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drawings/drawing42.xml" ContentType="application/vnd.openxmlformats-officedocument.drawing+xml"/>
  <Override PartName="/xl/drawings/drawing43.xml" ContentType="application/vnd.openxmlformats-officedocument.drawing+xml"/>
  <Override PartName="/xl/drawings/drawing44.xml" ContentType="application/vnd.openxmlformats-officedocument.drawing+xml"/>
  <Override PartName="/xl/drawings/drawing45.xml" ContentType="application/vnd.openxmlformats-officedocument.drawing+xml"/>
  <Override PartName="/xl/drawings/drawing46.xml" ContentType="application/vnd.openxmlformats-officedocument.drawing+xml"/>
  <Override PartName="/xl/drawings/drawing47.xml" ContentType="application/vnd.openxmlformats-officedocument.drawing+xml"/>
  <Override PartName="/xl/drawings/drawing48.xml" ContentType="application/vnd.openxmlformats-officedocument.drawing+xml"/>
  <Override PartName="/xl/drawings/drawing49.xml" ContentType="application/vnd.openxmlformats-officedocument.drawing+xml"/>
  <Override PartName="/xl/drawings/drawing50.xml" ContentType="application/vnd.openxmlformats-officedocument.drawing+xml"/>
  <Override PartName="/xl/drawings/drawing51.xml" ContentType="application/vnd.openxmlformats-officedocument.drawing+xml"/>
  <Override PartName="/xl/drawings/drawing52.xml" ContentType="application/vnd.openxmlformats-officedocument.drawing+xml"/>
  <Override PartName="/xl/drawings/drawing53.xml" ContentType="application/vnd.openxmlformats-officedocument.drawing+xml"/>
  <Override PartName="/xl/drawings/drawing54.xml" ContentType="application/vnd.openxmlformats-officedocument.drawing+xml"/>
  <Override PartName="/xl/drawings/drawing55.xml" ContentType="application/vnd.openxmlformats-officedocument.drawing+xml"/>
  <Override PartName="/xl/drawings/drawing56.xml" ContentType="application/vnd.openxmlformats-officedocument.drawing+xml"/>
  <Override PartName="/xl/drawings/drawing57.xml" ContentType="application/vnd.openxmlformats-officedocument.drawing+xml"/>
  <Override PartName="/xl/drawings/drawing58.xml" ContentType="application/vnd.openxmlformats-officedocument.drawing+xml"/>
  <Override PartName="/xl/drawings/drawing59.xml" ContentType="application/vnd.openxmlformats-officedocument.drawing+xml"/>
  <Override PartName="/xl/drawings/drawing60.xml" ContentType="application/vnd.openxmlformats-officedocument.drawing+xml"/>
  <Override PartName="/xl/drawings/drawing61.xml" ContentType="application/vnd.openxmlformats-officedocument.drawing+xml"/>
  <Override PartName="/xl/drawings/drawing62.xml" ContentType="application/vnd.openxmlformats-officedocument.drawing+xml"/>
  <Override PartName="/xl/drawings/drawing63.xml" ContentType="application/vnd.openxmlformats-officedocument.drawing+xml"/>
  <Override PartName="/xl/drawings/drawing64.xml" ContentType="application/vnd.openxmlformats-officedocument.drawing+xml"/>
  <Override PartName="/xl/drawings/drawing65.xml" ContentType="application/vnd.openxmlformats-officedocument.drawing+xml"/>
  <Override PartName="/xl/drawings/drawing66.xml" ContentType="application/vnd.openxmlformats-officedocument.drawing+xml"/>
  <Override PartName="/xl/drawings/drawing67.xml" ContentType="application/vnd.openxmlformats-officedocument.drawing+xml"/>
  <Override PartName="/xl/drawings/drawing68.xml" ContentType="application/vnd.openxmlformats-officedocument.drawing+xml"/>
  <Override PartName="/xl/drawings/drawing69.xml" ContentType="application/vnd.openxmlformats-officedocument.drawing+xml"/>
  <Override PartName="/xl/drawings/drawing70.xml" ContentType="application/vnd.openxmlformats-officedocument.drawing+xml"/>
  <Override PartName="/xl/drawings/drawing71.xml" ContentType="application/vnd.openxmlformats-officedocument.drawing+xml"/>
  <Override PartName="/xl/drawings/drawing72.xml" ContentType="application/vnd.openxmlformats-officedocument.drawing+xml"/>
  <Override PartName="/xl/drawings/drawing73.xml" ContentType="application/vnd.openxmlformats-officedocument.drawing+xml"/>
  <Override PartName="/xl/drawings/drawing74.xml" ContentType="application/vnd.openxmlformats-officedocument.drawing+xml"/>
  <Override PartName="/xl/drawings/drawing75.xml" ContentType="application/vnd.openxmlformats-officedocument.drawing+xml"/>
  <Override PartName="/xl/drawings/drawing76.xml" ContentType="application/vnd.openxmlformats-officedocument.drawing+xml"/>
  <Override PartName="/xl/drawings/drawing77.xml" ContentType="application/vnd.openxmlformats-officedocument.drawing+xml"/>
  <Override PartName="/xl/drawings/drawing78.xml" ContentType="application/vnd.openxmlformats-officedocument.drawing+xml"/>
  <Override PartName="/xl/drawings/drawing79.xml" ContentType="application/vnd.openxmlformats-officedocument.drawing+xml"/>
  <Override PartName="/xl/drawings/drawing80.xml" ContentType="application/vnd.openxmlformats-officedocument.drawing+xml"/>
  <Override PartName="/xl/drawings/drawing81.xml" ContentType="application/vnd.openxmlformats-officedocument.drawing+xml"/>
  <Override PartName="/xl/drawings/drawing82.xml" ContentType="application/vnd.openxmlformats-officedocument.drawing+xml"/>
  <Override PartName="/xl/drawings/drawing83.xml" ContentType="application/vnd.openxmlformats-officedocument.drawing+xml"/>
  <Override PartName="/xl/drawings/drawing84.xml" ContentType="application/vnd.openxmlformats-officedocument.drawing+xml"/>
  <Override PartName="/xl/drawings/drawing85.xml" ContentType="application/vnd.openxmlformats-officedocument.drawing+xml"/>
  <Override PartName="/xl/drawings/drawing86.xml" ContentType="application/vnd.openxmlformats-officedocument.drawing+xml"/>
  <Override PartName="/xl/drawings/drawing87.xml" ContentType="application/vnd.openxmlformats-officedocument.drawing+xml"/>
  <Override PartName="/xl/drawings/drawing88.xml" ContentType="application/vnd.openxmlformats-officedocument.drawing+xml"/>
  <Override PartName="/xl/drawings/drawing89.xml" ContentType="application/vnd.openxmlformats-officedocument.drawing+xml"/>
  <Override PartName="/xl/drawings/drawing90.xml" ContentType="application/vnd.openxmlformats-officedocument.drawing+xml"/>
  <Override PartName="/xl/drawings/drawing91.xml" ContentType="application/vnd.openxmlformats-officedocument.drawing+xml"/>
  <Override PartName="/xl/drawings/drawing92.xml" ContentType="application/vnd.openxmlformats-officedocument.drawing+xml"/>
  <Override PartName="/xl/drawings/drawing93.xml" ContentType="application/vnd.openxmlformats-officedocument.drawing+xml"/>
  <Override PartName="/xl/drawings/drawing94.xml" ContentType="application/vnd.openxmlformats-officedocument.drawing+xml"/>
  <Override PartName="/xl/drawings/drawing95.xml" ContentType="application/vnd.openxmlformats-officedocument.drawing+xml"/>
  <Override PartName="/xl/drawings/drawing96.xml" ContentType="application/vnd.openxmlformats-officedocument.drawing+xml"/>
  <Override PartName="/xl/drawings/drawing97.xml" ContentType="application/vnd.openxmlformats-officedocument.drawing+xml"/>
  <Override PartName="/xl/drawings/drawing98.xml" ContentType="application/vnd.openxmlformats-officedocument.drawing+xml"/>
  <Override PartName="/xl/drawings/drawing99.xml" ContentType="application/vnd.openxmlformats-officedocument.drawing+xml"/>
  <Override PartName="/xl/drawings/drawing10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01"/>
  <workbookPr codeName="EsteLivro" defaultThemeVersion="124226"/>
  <mc:AlternateContent xmlns:mc="http://schemas.openxmlformats.org/markup-compatibility/2006">
    <mc:Choice Requires="x15">
      <x15ac:absPath xmlns:x15ac="http://schemas.microsoft.com/office/spreadsheetml/2010/11/ac" url="C:\Users\Observatorio\Desktop\"/>
    </mc:Choice>
  </mc:AlternateContent>
  <xr:revisionPtr revIDLastSave="0" documentId="13_ncr:1_{ADD98023-7FEC-4E67-A4CD-91C9FEEA9959}" xr6:coauthVersionLast="43" xr6:coauthVersionMax="43" xr10:uidLastSave="{00000000-0000-0000-0000-000000000000}"/>
  <bookViews>
    <workbookView xWindow="-120" yWindow="-120" windowWidth="20730" windowHeight="11160" tabRatio="601" xr2:uid="{00000000-000D-0000-FFFF-FFFF00000000}"/>
  </bookViews>
  <sheets>
    <sheet name="Índice" sheetId="1" r:id="rId1"/>
    <sheet name="Conceitos" sheetId="2" r:id="rId2"/>
    <sheet name="Índice 2007" sheetId="482" r:id="rId3"/>
    <sheet name="Beneficiarios CSI_genero (07)" sheetId="483" r:id="rId4"/>
    <sheet name="BeneficiáriosCSI_genero % (07)" sheetId="484" r:id="rId5"/>
    <sheet name="Beneficiarios CSI_idade (07)" sheetId="490" r:id="rId6"/>
    <sheet name="Beneficiarios CSI_idade % (07)" sheetId="491" r:id="rId7"/>
    <sheet name="CSI valor médio (07)" sheetId="485" r:id="rId8"/>
    <sheet name="Índice 2008" sheetId="486" r:id="rId9"/>
    <sheet name="Beneficiarios CSI_genero (08)" sheetId="487" r:id="rId10"/>
    <sheet name="BeneficiáriosCSI_genero % (08)" sheetId="488" r:id="rId11"/>
    <sheet name="Beneficiarios CSI_idade (08)" sheetId="492" r:id="rId12"/>
    <sheet name="Beneficiarios CSI_idade % (08)" sheetId="493" r:id="rId13"/>
    <sheet name="CSI valor médio (08)" sheetId="489" r:id="rId14"/>
    <sheet name="Índice 2009 " sheetId="418" r:id="rId15"/>
    <sheet name="Beneficiarios CSI_genero (09)" sheetId="494" r:id="rId16"/>
    <sheet name="BeneficiáriosCSI_genero % (09)" sheetId="495" r:id="rId17"/>
    <sheet name="Beneficiarios CSI_idade (09)" sheetId="496" r:id="rId18"/>
    <sheet name="Beneficiarios CSI_idade % (09)" sheetId="497" r:id="rId19"/>
    <sheet name="CSI valor médio (09)" sheetId="498" r:id="rId20"/>
    <sheet name="Índice 2010" sheetId="421" r:id="rId21"/>
    <sheet name="Beneficiarios CSI_genero (10)" sheetId="499" r:id="rId22"/>
    <sheet name="BeneficiáriosCSI_genero % (10)" sheetId="500" r:id="rId23"/>
    <sheet name="Beneficiarios CSI_idade (10)" sheetId="501" r:id="rId24"/>
    <sheet name="Beneficiarios CSI_idade % (10)" sheetId="502" r:id="rId25"/>
    <sheet name="CSI valor médio (10)" sheetId="503" r:id="rId26"/>
    <sheet name="Índice 2011" sheetId="424" r:id="rId27"/>
    <sheet name="Beneficiarios CSI_genero (11)" sheetId="504" r:id="rId28"/>
    <sheet name="BeneficiáriosCSI_genero % (11)" sheetId="505" r:id="rId29"/>
    <sheet name="Beneficiarios CSI_idade (11)" sheetId="506" r:id="rId30"/>
    <sheet name="Beneficiarios CSI_idade % (11)" sheetId="507" r:id="rId31"/>
    <sheet name="CSI valor médio (11)" sheetId="508" r:id="rId32"/>
    <sheet name="Índice 2012" sheetId="368" r:id="rId33"/>
    <sheet name="Beneficiarios CSI_genero (12)" sheetId="509" r:id="rId34"/>
    <sheet name="BeneficiáriosCSI_genero % (12)" sheetId="510" r:id="rId35"/>
    <sheet name="Beneficiarios CSI_idade (12)" sheetId="511" r:id="rId36"/>
    <sheet name="Beneficiarios CSI_idade % (12)" sheetId="512" r:id="rId37"/>
    <sheet name="CSI valor médio (12)" sheetId="513" r:id="rId38"/>
    <sheet name="Índice 2013" sheetId="121" r:id="rId39"/>
    <sheet name="Beneficiarios CSI_genero (13)" sheetId="514" r:id="rId40"/>
    <sheet name="BeneficiáriosCSI_genero %  (13)" sheetId="515" r:id="rId41"/>
    <sheet name="Beneficiarios CSI_idade (13)" sheetId="516" r:id="rId42"/>
    <sheet name="Beneficiarios CSI_idade %  (13)" sheetId="517" r:id="rId43"/>
    <sheet name="CSI valor médio (13)" sheetId="518" r:id="rId44"/>
    <sheet name="Índice 2014" sheetId="158" r:id="rId45"/>
    <sheet name="Beneficiarios CSI_genero (14)" sheetId="519" r:id="rId46"/>
    <sheet name="BeneficiáriosCSI_genero %  (14)" sheetId="520" r:id="rId47"/>
    <sheet name="Beneficiarios CSI_idade (14)" sheetId="521" r:id="rId48"/>
    <sheet name="Beneficiarios CSI_idade % (14)" sheetId="522" r:id="rId49"/>
    <sheet name="CSI valor médio (14)" sheetId="523" r:id="rId50"/>
    <sheet name="Índice 2015" sheetId="177" r:id="rId51"/>
    <sheet name="Beneficiarios CSI_genero (15)" sheetId="524" r:id="rId52"/>
    <sheet name="BeneficiáriosCSI_genero %  (15)" sheetId="525" r:id="rId53"/>
    <sheet name="Beneficiarios CSI_idade (15)" sheetId="526" r:id="rId54"/>
    <sheet name="Beneficiarios CSI_idade % (15)" sheetId="527" r:id="rId55"/>
    <sheet name="CSI valor médio (15)" sheetId="528" r:id="rId56"/>
    <sheet name="Índice 2016" sheetId="432" r:id="rId57"/>
    <sheet name="Beneficiarios CSI_genero (16)" sheetId="433" r:id="rId58"/>
    <sheet name="BeneficiáriosCSI_genero % (16)" sheetId="434" r:id="rId59"/>
    <sheet name="Ev.Nº 1ºtrim-4ºtrim_genero (16" sheetId="435" r:id="rId60"/>
    <sheet name="Ev.%1º-4º trim_genero (16)" sheetId="436" r:id="rId61"/>
    <sheet name="Beneficiarios CSI_idade (16)" sheetId="437" r:id="rId62"/>
    <sheet name="Beneficiarios CSI_idade % (16)" sheetId="438" r:id="rId63"/>
    <sheet name="Ev.Nº_1º-4ºtrim_idade  (16)" sheetId="439" r:id="rId64"/>
    <sheet name="Ev.%1º-4ºtrim_idade (16)" sheetId="440" r:id="rId65"/>
    <sheet name="CSI valor médio (16)" sheetId="441" r:id="rId66"/>
    <sheet name="Ev.Nº 1ºtrim-4º trim valor (16" sheetId="442" r:id="rId67"/>
    <sheet name="Índice 2017" sheetId="443" r:id="rId68"/>
    <sheet name="Beneficiarios CSI_genero (17)" sheetId="444" r:id="rId69"/>
    <sheet name="BeneficiáriosCSI_genero % (17)" sheetId="445" r:id="rId70"/>
    <sheet name="Ev.Nº 1ºtrim-4ºtrim_genero(17)" sheetId="446" r:id="rId71"/>
    <sheet name="Ev.%1º-4º trim_genero (17)" sheetId="447" r:id="rId72"/>
    <sheet name="Beneficiarios CSI_idade (17)" sheetId="448" r:id="rId73"/>
    <sheet name="Beneficiarios CSI_idade % (17)" sheetId="449" r:id="rId74"/>
    <sheet name="Ev.Nº_1º-4ºtrim_idade  (17)" sheetId="450" r:id="rId75"/>
    <sheet name="Ev.%1º-4ºtrim_idade (17)" sheetId="451" r:id="rId76"/>
    <sheet name="CSI valor médio (17)" sheetId="452" r:id="rId77"/>
    <sheet name="Ev.Nº 1ºtrim-4º trim valor (17)" sheetId="453" r:id="rId78"/>
    <sheet name="Índice 2018" sheetId="454" r:id="rId79"/>
    <sheet name="Beneficiarios CSI_genero (18)" sheetId="455" r:id="rId80"/>
    <sheet name="BeneficiáriosCSI_genero % (18)" sheetId="456" r:id="rId81"/>
    <sheet name="Ev.Nº 1º-4º trim_genero(18)" sheetId="469" r:id="rId82"/>
    <sheet name="Ev.%1º-4º trim_genero (18)" sheetId="458" r:id="rId83"/>
    <sheet name="Beneficiarios CSI_idade (18)" sheetId="459" r:id="rId84"/>
    <sheet name="Beneficiarios CSI_idade % (18)" sheetId="462" r:id="rId85"/>
    <sheet name="Ev.Nº_1º-4ºtrim_idade  (18)" sheetId="463" r:id="rId86"/>
    <sheet name="Ev.%1º-4ºtrim_idade (18)" sheetId="464" r:id="rId87"/>
    <sheet name="CSI valor médio (18)" sheetId="467" r:id="rId88"/>
    <sheet name="Ev.Nº 1ºtrim-4º trim valor (18" sheetId="468" r:id="rId89"/>
    <sheet name="Índice 2019" sheetId="470" r:id="rId90"/>
    <sheet name="Beneficiarios CSI_genero (19)" sheetId="471" r:id="rId91"/>
    <sheet name="BeneficiáriosCSI_genero % (19)" sheetId="472" r:id="rId92"/>
    <sheet name="Ev.Nº 1º-4º trim_genero(19)" sheetId="473" r:id="rId93"/>
    <sheet name="Ev.%1º-4º trim_genero (19)" sheetId="474" r:id="rId94"/>
    <sheet name="Beneficiarios CSI_idade (19)" sheetId="475" r:id="rId95"/>
    <sheet name="Beneficiarios CSI_idade % (19)" sheetId="476" r:id="rId96"/>
    <sheet name="Ev.Nº_1º-4ºtrim_idade  (19)" sheetId="477" r:id="rId97"/>
    <sheet name="Ev.%1º-4ºtrim_idade (19)" sheetId="478" r:id="rId98"/>
    <sheet name="CSI valor médio (19)" sheetId="479" r:id="rId99"/>
    <sheet name="Ev.Nº 1ºtrim-4º trim valor " sheetId="480" r:id="rId100"/>
  </sheets>
  <externalReferences>
    <externalReference r:id="rId101"/>
  </externalReferences>
  <calcPr calcId="191029"/>
  <customWorkbookViews>
    <customWorkbookView name="admin - Vista pessoal" guid="{DE376690-E965-4CEC-BFBB-B93A498D1953}" mergeInterval="0" personalView="1" maximized="1" windowWidth="1362" windowHeight="443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13" i="476" l="1"/>
  <c r="L14" i="476"/>
  <c r="L15" i="476"/>
  <c r="L16" i="476"/>
  <c r="L17" i="476"/>
  <c r="L18" i="476"/>
  <c r="L19" i="476"/>
  <c r="L20" i="476"/>
  <c r="L21" i="476"/>
  <c r="L22" i="476"/>
  <c r="L23" i="476"/>
  <c r="L24" i="476"/>
  <c r="L26" i="476"/>
  <c r="L27" i="476"/>
  <c r="L28" i="476"/>
  <c r="L31" i="476"/>
  <c r="L32" i="476"/>
  <c r="L33" i="476"/>
  <c r="L34" i="476"/>
  <c r="L37" i="476"/>
  <c r="L39" i="476"/>
  <c r="L12" i="476"/>
  <c r="C14" i="476"/>
  <c r="C15" i="476"/>
  <c r="C16" i="476"/>
  <c r="C17" i="476"/>
  <c r="C18" i="476"/>
  <c r="C19" i="476"/>
  <c r="C20" i="476"/>
  <c r="C21" i="476"/>
  <c r="C22" i="476"/>
  <c r="C23" i="476"/>
  <c r="C24" i="476"/>
  <c r="C25" i="476"/>
  <c r="C26" i="476"/>
  <c r="C27" i="476"/>
  <c r="C28" i="476"/>
  <c r="C29" i="476"/>
  <c r="C30" i="476"/>
  <c r="C31" i="476"/>
  <c r="C32" i="476"/>
  <c r="C33" i="476"/>
  <c r="C34" i="476"/>
  <c r="C35" i="476"/>
  <c r="C36" i="476"/>
  <c r="C37" i="476"/>
  <c r="C38" i="476"/>
  <c r="C39" i="476"/>
  <c r="C12" i="476"/>
  <c r="F15" i="527" l="1"/>
  <c r="E15" i="527"/>
  <c r="E14" i="527"/>
  <c r="G14" i="527"/>
  <c r="D14" i="527"/>
  <c r="C14" i="527"/>
  <c r="B39" i="528"/>
  <c r="B38" i="528"/>
  <c r="B37" i="528"/>
  <c r="B36" i="528"/>
  <c r="B35" i="528"/>
  <c r="B34" i="528"/>
  <c r="B33" i="528"/>
  <c r="B32" i="528"/>
  <c r="B31" i="528"/>
  <c r="B30" i="528"/>
  <c r="B29" i="528"/>
  <c r="B28" i="528"/>
  <c r="B27" i="528"/>
  <c r="B26" i="528"/>
  <c r="B25" i="528"/>
  <c r="B24" i="528"/>
  <c r="B23" i="528"/>
  <c r="B22" i="528"/>
  <c r="B21" i="528"/>
  <c r="B20" i="528"/>
  <c r="B19" i="528"/>
  <c r="B18" i="528"/>
  <c r="B17" i="528"/>
  <c r="B16" i="528"/>
  <c r="B15" i="528"/>
  <c r="B14" i="528"/>
  <c r="B13" i="528"/>
  <c r="B12" i="528"/>
  <c r="G39" i="527"/>
  <c r="F39" i="527"/>
  <c r="E39" i="527"/>
  <c r="D39" i="527"/>
  <c r="C39" i="527"/>
  <c r="G38" i="527"/>
  <c r="F38" i="527"/>
  <c r="E38" i="527"/>
  <c r="D38" i="527"/>
  <c r="C38" i="527"/>
  <c r="G37" i="527"/>
  <c r="F37" i="527"/>
  <c r="E37" i="527"/>
  <c r="D37" i="527"/>
  <c r="C37" i="527"/>
  <c r="G36" i="527"/>
  <c r="F36" i="527"/>
  <c r="E36" i="527"/>
  <c r="D36" i="527"/>
  <c r="C36" i="527"/>
  <c r="G35" i="527"/>
  <c r="F35" i="527"/>
  <c r="E35" i="527"/>
  <c r="D35" i="527"/>
  <c r="C35" i="527"/>
  <c r="G34" i="527"/>
  <c r="F34" i="527"/>
  <c r="E34" i="527"/>
  <c r="D34" i="527"/>
  <c r="C34" i="527"/>
  <c r="G33" i="527"/>
  <c r="F33" i="527"/>
  <c r="E33" i="527"/>
  <c r="D33" i="527"/>
  <c r="C33" i="527"/>
  <c r="G32" i="527"/>
  <c r="F32" i="527"/>
  <c r="E32" i="527"/>
  <c r="D32" i="527"/>
  <c r="C32" i="527"/>
  <c r="G31" i="527"/>
  <c r="F31" i="527"/>
  <c r="E31" i="527"/>
  <c r="D31" i="527"/>
  <c r="C31" i="527"/>
  <c r="G30" i="527"/>
  <c r="F30" i="527"/>
  <c r="E30" i="527"/>
  <c r="D30" i="527"/>
  <c r="C30" i="527"/>
  <c r="G29" i="527"/>
  <c r="F29" i="527"/>
  <c r="E29" i="527"/>
  <c r="D29" i="527"/>
  <c r="C29" i="527"/>
  <c r="G28" i="527"/>
  <c r="F28" i="527"/>
  <c r="E28" i="527"/>
  <c r="D28" i="527"/>
  <c r="C28" i="527"/>
  <c r="G27" i="527"/>
  <c r="F27" i="527"/>
  <c r="E27" i="527"/>
  <c r="D27" i="527"/>
  <c r="C27" i="527"/>
  <c r="G26" i="527"/>
  <c r="F26" i="527"/>
  <c r="E26" i="527"/>
  <c r="D26" i="527"/>
  <c r="C26" i="527"/>
  <c r="G25" i="527"/>
  <c r="F25" i="527"/>
  <c r="E25" i="527"/>
  <c r="D25" i="527"/>
  <c r="C25" i="527"/>
  <c r="G24" i="527"/>
  <c r="F24" i="527"/>
  <c r="E24" i="527"/>
  <c r="D24" i="527"/>
  <c r="C24" i="527"/>
  <c r="G23" i="527"/>
  <c r="F23" i="527"/>
  <c r="E23" i="527"/>
  <c r="D23" i="527"/>
  <c r="C23" i="527"/>
  <c r="G22" i="527"/>
  <c r="F22" i="527"/>
  <c r="E22" i="527"/>
  <c r="D22" i="527"/>
  <c r="C22" i="527"/>
  <c r="G21" i="527"/>
  <c r="F21" i="527"/>
  <c r="E21" i="527"/>
  <c r="D21" i="527"/>
  <c r="C21" i="527"/>
  <c r="G20" i="527"/>
  <c r="F20" i="527"/>
  <c r="E20" i="527"/>
  <c r="D20" i="527"/>
  <c r="C20" i="527"/>
  <c r="G19" i="527"/>
  <c r="F19" i="527"/>
  <c r="E19" i="527"/>
  <c r="D19" i="527"/>
  <c r="C19" i="527"/>
  <c r="G18" i="527"/>
  <c r="F18" i="527"/>
  <c r="E18" i="527"/>
  <c r="D18" i="527"/>
  <c r="C18" i="527"/>
  <c r="G17" i="527"/>
  <c r="F17" i="527"/>
  <c r="E17" i="527"/>
  <c r="D17" i="527"/>
  <c r="C17" i="527"/>
  <c r="G16" i="527"/>
  <c r="F16" i="527"/>
  <c r="E16" i="527"/>
  <c r="D16" i="527"/>
  <c r="C16" i="527"/>
  <c r="G15" i="527"/>
  <c r="D15" i="527"/>
  <c r="C15" i="527"/>
  <c r="F14" i="527"/>
  <c r="G13" i="527"/>
  <c r="F13" i="527"/>
  <c r="E13" i="527"/>
  <c r="D13" i="527"/>
  <c r="C13" i="527"/>
  <c r="G12" i="527"/>
  <c r="F12" i="527"/>
  <c r="E12" i="527"/>
  <c r="D12" i="527"/>
  <c r="C12" i="527"/>
  <c r="B39" i="526"/>
  <c r="B38" i="526"/>
  <c r="B37" i="526"/>
  <c r="B36" i="526"/>
  <c r="B35" i="526"/>
  <c r="B34" i="526"/>
  <c r="B33" i="526"/>
  <c r="B32" i="526"/>
  <c r="B31" i="526"/>
  <c r="B30" i="526"/>
  <c r="B29" i="526"/>
  <c r="B28" i="526"/>
  <c r="B27" i="526"/>
  <c r="B26" i="526"/>
  <c r="B25" i="526"/>
  <c r="B24" i="526"/>
  <c r="B23" i="526"/>
  <c r="B22" i="526"/>
  <c r="B21" i="526"/>
  <c r="B20" i="526"/>
  <c r="B19" i="526"/>
  <c r="B18" i="526"/>
  <c r="B17" i="526"/>
  <c r="B16" i="526"/>
  <c r="B15" i="526"/>
  <c r="B14" i="526"/>
  <c r="B13" i="526"/>
  <c r="B12" i="526"/>
  <c r="D39" i="525"/>
  <c r="C39" i="525"/>
  <c r="B39" i="525"/>
  <c r="D38" i="525"/>
  <c r="C38" i="525"/>
  <c r="B38" i="525"/>
  <c r="D37" i="525"/>
  <c r="C37" i="525"/>
  <c r="B37" i="525"/>
  <c r="D36" i="525"/>
  <c r="C36" i="525"/>
  <c r="B36" i="525"/>
  <c r="D35" i="525"/>
  <c r="C35" i="525"/>
  <c r="B35" i="525"/>
  <c r="D34" i="525"/>
  <c r="C34" i="525"/>
  <c r="B34" i="525"/>
  <c r="D33" i="525"/>
  <c r="C33" i="525"/>
  <c r="B33" i="525"/>
  <c r="D32" i="525"/>
  <c r="C32" i="525"/>
  <c r="B32" i="525"/>
  <c r="D31" i="525"/>
  <c r="C31" i="525"/>
  <c r="B31" i="525"/>
  <c r="D30" i="525"/>
  <c r="C30" i="525"/>
  <c r="B30" i="525"/>
  <c r="D29" i="525"/>
  <c r="C29" i="525"/>
  <c r="B29" i="525"/>
  <c r="D28" i="525"/>
  <c r="C28" i="525"/>
  <c r="B28" i="525"/>
  <c r="D27" i="525"/>
  <c r="C27" i="525"/>
  <c r="B27" i="525"/>
  <c r="D26" i="525"/>
  <c r="C26" i="525"/>
  <c r="B26" i="525"/>
  <c r="D25" i="525"/>
  <c r="C25" i="525"/>
  <c r="B25" i="525"/>
  <c r="D24" i="525"/>
  <c r="C24" i="525"/>
  <c r="B24" i="525"/>
  <c r="D23" i="525"/>
  <c r="C23" i="525"/>
  <c r="B23" i="525"/>
  <c r="D22" i="525"/>
  <c r="C22" i="525"/>
  <c r="B22" i="525"/>
  <c r="D21" i="525"/>
  <c r="C21" i="525"/>
  <c r="B21" i="525"/>
  <c r="D20" i="525"/>
  <c r="C20" i="525"/>
  <c r="B20" i="525"/>
  <c r="D19" i="525"/>
  <c r="C19" i="525"/>
  <c r="B19" i="525"/>
  <c r="D18" i="525"/>
  <c r="C18" i="525"/>
  <c r="B18" i="525"/>
  <c r="D17" i="525"/>
  <c r="C17" i="525"/>
  <c r="B17" i="525"/>
  <c r="D16" i="525"/>
  <c r="C16" i="525"/>
  <c r="B16" i="525"/>
  <c r="D15" i="525"/>
  <c r="C15" i="525"/>
  <c r="D14" i="525"/>
  <c r="C14" i="525"/>
  <c r="D13" i="525"/>
  <c r="C13" i="525"/>
  <c r="D12" i="525"/>
  <c r="C12" i="525"/>
  <c r="B15" i="524"/>
  <c r="B14" i="524"/>
  <c r="B13" i="524"/>
  <c r="B12" i="524"/>
  <c r="D14" i="520"/>
  <c r="B39" i="523"/>
  <c r="B38" i="523"/>
  <c r="B37" i="523"/>
  <c r="B36" i="523"/>
  <c r="B35" i="523"/>
  <c r="B34" i="523"/>
  <c r="B33" i="523"/>
  <c r="B32" i="523"/>
  <c r="B31" i="523"/>
  <c r="B30" i="523"/>
  <c r="B29" i="523"/>
  <c r="B28" i="523"/>
  <c r="B27" i="523"/>
  <c r="B26" i="523"/>
  <c r="B25" i="523"/>
  <c r="B24" i="523"/>
  <c r="B23" i="523"/>
  <c r="B22" i="523"/>
  <c r="B21" i="523"/>
  <c r="B20" i="523"/>
  <c r="B19" i="523"/>
  <c r="B18" i="523"/>
  <c r="B17" i="523"/>
  <c r="B16" i="523"/>
  <c r="B15" i="523"/>
  <c r="B14" i="523"/>
  <c r="B13" i="523"/>
  <c r="B12" i="523"/>
  <c r="G39" i="522"/>
  <c r="F39" i="522"/>
  <c r="E39" i="522"/>
  <c r="D39" i="522"/>
  <c r="C39" i="522"/>
  <c r="G38" i="522"/>
  <c r="F38" i="522"/>
  <c r="E38" i="522"/>
  <c r="D38" i="522"/>
  <c r="C38" i="522"/>
  <c r="G37" i="522"/>
  <c r="F37" i="522"/>
  <c r="E37" i="522"/>
  <c r="D37" i="522"/>
  <c r="C37" i="522"/>
  <c r="G36" i="522"/>
  <c r="F36" i="522"/>
  <c r="E36" i="522"/>
  <c r="D36" i="522"/>
  <c r="C36" i="522"/>
  <c r="G35" i="522"/>
  <c r="F35" i="522"/>
  <c r="E35" i="522"/>
  <c r="D35" i="522"/>
  <c r="C35" i="522"/>
  <c r="G34" i="522"/>
  <c r="F34" i="522"/>
  <c r="E34" i="522"/>
  <c r="D34" i="522"/>
  <c r="C34" i="522"/>
  <c r="G33" i="522"/>
  <c r="F33" i="522"/>
  <c r="E33" i="522"/>
  <c r="D33" i="522"/>
  <c r="C33" i="522"/>
  <c r="G32" i="522"/>
  <c r="F32" i="522"/>
  <c r="E32" i="522"/>
  <c r="D32" i="522"/>
  <c r="C32" i="522"/>
  <c r="G31" i="522"/>
  <c r="F31" i="522"/>
  <c r="E31" i="522"/>
  <c r="D31" i="522"/>
  <c r="C31" i="522"/>
  <c r="G30" i="522"/>
  <c r="F30" i="522"/>
  <c r="E30" i="522"/>
  <c r="D30" i="522"/>
  <c r="C30" i="522"/>
  <c r="G29" i="522"/>
  <c r="F29" i="522"/>
  <c r="E29" i="522"/>
  <c r="D29" i="522"/>
  <c r="C29" i="522"/>
  <c r="G28" i="522"/>
  <c r="F28" i="522"/>
  <c r="E28" i="522"/>
  <c r="D28" i="522"/>
  <c r="C28" i="522"/>
  <c r="G27" i="522"/>
  <c r="F27" i="522"/>
  <c r="E27" i="522"/>
  <c r="D27" i="522"/>
  <c r="C27" i="522"/>
  <c r="G26" i="522"/>
  <c r="F26" i="522"/>
  <c r="E26" i="522"/>
  <c r="D26" i="522"/>
  <c r="C26" i="522"/>
  <c r="G25" i="522"/>
  <c r="F25" i="522"/>
  <c r="E25" i="522"/>
  <c r="D25" i="522"/>
  <c r="C25" i="522"/>
  <c r="G24" i="522"/>
  <c r="F24" i="522"/>
  <c r="E24" i="522"/>
  <c r="D24" i="522"/>
  <c r="C24" i="522"/>
  <c r="G23" i="522"/>
  <c r="F23" i="522"/>
  <c r="E23" i="522"/>
  <c r="D23" i="522"/>
  <c r="C23" i="522"/>
  <c r="G22" i="522"/>
  <c r="F22" i="522"/>
  <c r="E22" i="522"/>
  <c r="D22" i="522"/>
  <c r="C22" i="522"/>
  <c r="G21" i="522"/>
  <c r="F21" i="522"/>
  <c r="E21" i="522"/>
  <c r="D21" i="522"/>
  <c r="C21" i="522"/>
  <c r="G20" i="522"/>
  <c r="F20" i="522"/>
  <c r="E20" i="522"/>
  <c r="D20" i="522"/>
  <c r="C20" i="522"/>
  <c r="G19" i="522"/>
  <c r="F19" i="522"/>
  <c r="E19" i="522"/>
  <c r="D19" i="522"/>
  <c r="C19" i="522"/>
  <c r="G18" i="522"/>
  <c r="F18" i="522"/>
  <c r="E18" i="522"/>
  <c r="D18" i="522"/>
  <c r="C18" i="522"/>
  <c r="G17" i="522"/>
  <c r="F17" i="522"/>
  <c r="E17" i="522"/>
  <c r="D17" i="522"/>
  <c r="C17" i="522"/>
  <c r="G16" i="522"/>
  <c r="F16" i="522"/>
  <c r="E16" i="522"/>
  <c r="D16" i="522"/>
  <c r="C16" i="522"/>
  <c r="G15" i="522"/>
  <c r="F15" i="522"/>
  <c r="E15" i="522"/>
  <c r="D15" i="522"/>
  <c r="C15" i="522"/>
  <c r="G14" i="522"/>
  <c r="F14" i="522"/>
  <c r="E14" i="522"/>
  <c r="D14" i="522"/>
  <c r="C14" i="522"/>
  <c r="G13" i="522"/>
  <c r="F13" i="522"/>
  <c r="E13" i="522"/>
  <c r="D13" i="522"/>
  <c r="C13" i="522"/>
  <c r="G12" i="522"/>
  <c r="F12" i="522"/>
  <c r="E12" i="522"/>
  <c r="D12" i="522"/>
  <c r="C12" i="522"/>
  <c r="B39" i="521"/>
  <c r="B38" i="521"/>
  <c r="B37" i="521"/>
  <c r="B36" i="521"/>
  <c r="B35" i="521"/>
  <c r="B34" i="521"/>
  <c r="B33" i="521"/>
  <c r="B32" i="521"/>
  <c r="B31" i="521"/>
  <c r="B30" i="521"/>
  <c r="B29" i="521"/>
  <c r="B28" i="521"/>
  <c r="B27" i="521"/>
  <c r="B26" i="521"/>
  <c r="B25" i="521"/>
  <c r="B24" i="521"/>
  <c r="B23" i="521"/>
  <c r="B22" i="521"/>
  <c r="B21" i="521"/>
  <c r="B20" i="521"/>
  <c r="B19" i="521"/>
  <c r="B18" i="521"/>
  <c r="B17" i="521"/>
  <c r="B16" i="521"/>
  <c r="B15" i="521"/>
  <c r="B14" i="521"/>
  <c r="B13" i="521"/>
  <c r="B12" i="521"/>
  <c r="D39" i="520"/>
  <c r="C39" i="520"/>
  <c r="B39" i="520"/>
  <c r="D38" i="520"/>
  <c r="C38" i="520"/>
  <c r="B38" i="520"/>
  <c r="D37" i="520"/>
  <c r="C37" i="520"/>
  <c r="B37" i="520"/>
  <c r="D36" i="520"/>
  <c r="C36" i="520"/>
  <c r="B36" i="520"/>
  <c r="D35" i="520"/>
  <c r="C35" i="520"/>
  <c r="B35" i="520"/>
  <c r="D34" i="520"/>
  <c r="C34" i="520"/>
  <c r="B34" i="520"/>
  <c r="D33" i="520"/>
  <c r="C33" i="520"/>
  <c r="B33" i="520"/>
  <c r="D32" i="520"/>
  <c r="C32" i="520"/>
  <c r="B32" i="520"/>
  <c r="D31" i="520"/>
  <c r="C31" i="520"/>
  <c r="B31" i="520"/>
  <c r="D30" i="520"/>
  <c r="C30" i="520"/>
  <c r="B30" i="520"/>
  <c r="D29" i="520"/>
  <c r="C29" i="520"/>
  <c r="B29" i="520"/>
  <c r="D28" i="520"/>
  <c r="C28" i="520"/>
  <c r="B28" i="520"/>
  <c r="D27" i="520"/>
  <c r="C27" i="520"/>
  <c r="B27" i="520"/>
  <c r="D26" i="520"/>
  <c r="C26" i="520"/>
  <c r="B26" i="520"/>
  <c r="D25" i="520"/>
  <c r="C25" i="520"/>
  <c r="B25" i="520"/>
  <c r="D24" i="520"/>
  <c r="C24" i="520"/>
  <c r="B24" i="520"/>
  <c r="D23" i="520"/>
  <c r="C23" i="520"/>
  <c r="B23" i="520"/>
  <c r="D22" i="520"/>
  <c r="C22" i="520"/>
  <c r="B22" i="520"/>
  <c r="D21" i="520"/>
  <c r="C21" i="520"/>
  <c r="B21" i="520"/>
  <c r="D20" i="520"/>
  <c r="C20" i="520"/>
  <c r="B20" i="520"/>
  <c r="D19" i="520"/>
  <c r="C19" i="520"/>
  <c r="B19" i="520"/>
  <c r="D18" i="520"/>
  <c r="C18" i="520"/>
  <c r="B18" i="520"/>
  <c r="D17" i="520"/>
  <c r="C17" i="520"/>
  <c r="B17" i="520"/>
  <c r="D16" i="520"/>
  <c r="C16" i="520"/>
  <c r="B16" i="520"/>
  <c r="D15" i="520"/>
  <c r="C15" i="520"/>
  <c r="D13" i="520"/>
  <c r="C13" i="520"/>
  <c r="D12" i="520"/>
  <c r="C12" i="520"/>
  <c r="B15" i="519"/>
  <c r="B14" i="519"/>
  <c r="B13" i="519"/>
  <c r="B12" i="519"/>
  <c r="F14" i="517"/>
  <c r="C15" i="515"/>
  <c r="B39" i="518"/>
  <c r="B38" i="518"/>
  <c r="B37" i="518"/>
  <c r="B36" i="518"/>
  <c r="B35" i="518"/>
  <c r="B34" i="518"/>
  <c r="B33" i="518"/>
  <c r="B32" i="518"/>
  <c r="B31" i="518"/>
  <c r="B30" i="518"/>
  <c r="B29" i="518"/>
  <c r="B28" i="518"/>
  <c r="B27" i="518"/>
  <c r="B26" i="518"/>
  <c r="B25" i="518"/>
  <c r="B24" i="518"/>
  <c r="B23" i="518"/>
  <c r="B22" i="518"/>
  <c r="B21" i="518"/>
  <c r="B20" i="518"/>
  <c r="B19" i="518"/>
  <c r="B18" i="518"/>
  <c r="B17" i="518"/>
  <c r="B16" i="518"/>
  <c r="B15" i="518"/>
  <c r="B14" i="518"/>
  <c r="B13" i="518"/>
  <c r="B12" i="518"/>
  <c r="G39" i="517"/>
  <c r="F39" i="517"/>
  <c r="E39" i="517"/>
  <c r="D39" i="517"/>
  <c r="C39" i="517"/>
  <c r="G38" i="517"/>
  <c r="F38" i="517"/>
  <c r="E38" i="517"/>
  <c r="D38" i="517"/>
  <c r="C38" i="517"/>
  <c r="G37" i="517"/>
  <c r="F37" i="517"/>
  <c r="E37" i="517"/>
  <c r="D37" i="517"/>
  <c r="C37" i="517"/>
  <c r="G36" i="517"/>
  <c r="F36" i="517"/>
  <c r="E36" i="517"/>
  <c r="D36" i="517"/>
  <c r="C36" i="517"/>
  <c r="G35" i="517"/>
  <c r="F35" i="517"/>
  <c r="E35" i="517"/>
  <c r="D35" i="517"/>
  <c r="C35" i="517"/>
  <c r="G34" i="517"/>
  <c r="F34" i="517"/>
  <c r="E34" i="517"/>
  <c r="D34" i="517"/>
  <c r="C34" i="517"/>
  <c r="G33" i="517"/>
  <c r="F33" i="517"/>
  <c r="E33" i="517"/>
  <c r="D33" i="517"/>
  <c r="C33" i="517"/>
  <c r="G32" i="517"/>
  <c r="F32" i="517"/>
  <c r="E32" i="517"/>
  <c r="D32" i="517"/>
  <c r="C32" i="517"/>
  <c r="G31" i="517"/>
  <c r="F31" i="517"/>
  <c r="E31" i="517"/>
  <c r="D31" i="517"/>
  <c r="C31" i="517"/>
  <c r="G30" i="517"/>
  <c r="F30" i="517"/>
  <c r="E30" i="517"/>
  <c r="D30" i="517"/>
  <c r="C30" i="517"/>
  <c r="G29" i="517"/>
  <c r="F29" i="517"/>
  <c r="E29" i="517"/>
  <c r="D29" i="517"/>
  <c r="C29" i="517"/>
  <c r="G28" i="517"/>
  <c r="F28" i="517"/>
  <c r="E28" i="517"/>
  <c r="D28" i="517"/>
  <c r="C28" i="517"/>
  <c r="G27" i="517"/>
  <c r="F27" i="517"/>
  <c r="E27" i="517"/>
  <c r="D27" i="517"/>
  <c r="C27" i="517"/>
  <c r="G26" i="517"/>
  <c r="F26" i="517"/>
  <c r="E26" i="517"/>
  <c r="D26" i="517"/>
  <c r="C26" i="517"/>
  <c r="G25" i="517"/>
  <c r="F25" i="517"/>
  <c r="E25" i="517"/>
  <c r="D25" i="517"/>
  <c r="C25" i="517"/>
  <c r="G24" i="517"/>
  <c r="F24" i="517"/>
  <c r="E24" i="517"/>
  <c r="D24" i="517"/>
  <c r="C24" i="517"/>
  <c r="G23" i="517"/>
  <c r="F23" i="517"/>
  <c r="E23" i="517"/>
  <c r="D23" i="517"/>
  <c r="C23" i="517"/>
  <c r="G22" i="517"/>
  <c r="F22" i="517"/>
  <c r="E22" i="517"/>
  <c r="D22" i="517"/>
  <c r="C22" i="517"/>
  <c r="G21" i="517"/>
  <c r="F21" i="517"/>
  <c r="E21" i="517"/>
  <c r="D21" i="517"/>
  <c r="C21" i="517"/>
  <c r="G20" i="517"/>
  <c r="F20" i="517"/>
  <c r="E20" i="517"/>
  <c r="D20" i="517"/>
  <c r="C20" i="517"/>
  <c r="G19" i="517"/>
  <c r="F19" i="517"/>
  <c r="E19" i="517"/>
  <c r="D19" i="517"/>
  <c r="C19" i="517"/>
  <c r="G18" i="517"/>
  <c r="F18" i="517"/>
  <c r="E18" i="517"/>
  <c r="D18" i="517"/>
  <c r="C18" i="517"/>
  <c r="G17" i="517"/>
  <c r="F17" i="517"/>
  <c r="E17" i="517"/>
  <c r="D17" i="517"/>
  <c r="C17" i="517"/>
  <c r="G16" i="517"/>
  <c r="F16" i="517"/>
  <c r="E16" i="517"/>
  <c r="D16" i="517"/>
  <c r="C16" i="517"/>
  <c r="G15" i="517"/>
  <c r="F15" i="517"/>
  <c r="E15" i="517"/>
  <c r="D15" i="517"/>
  <c r="C15" i="517"/>
  <c r="G14" i="517"/>
  <c r="D14" i="517"/>
  <c r="C14" i="517"/>
  <c r="G13" i="517"/>
  <c r="F13" i="517"/>
  <c r="E13" i="517"/>
  <c r="D13" i="517"/>
  <c r="C13" i="517"/>
  <c r="G12" i="517"/>
  <c r="F12" i="517"/>
  <c r="E12" i="517"/>
  <c r="D12" i="517"/>
  <c r="C12" i="517"/>
  <c r="B39" i="516"/>
  <c r="B38" i="516"/>
  <c r="B37" i="516"/>
  <c r="B36" i="516"/>
  <c r="B35" i="516"/>
  <c r="B34" i="516"/>
  <c r="B33" i="516"/>
  <c r="B32" i="516"/>
  <c r="B31" i="516"/>
  <c r="B30" i="516"/>
  <c r="B29" i="516"/>
  <c r="B28" i="516"/>
  <c r="B27" i="516"/>
  <c r="B26" i="516"/>
  <c r="B25" i="516"/>
  <c r="B24" i="516"/>
  <c r="B23" i="516"/>
  <c r="B22" i="516"/>
  <c r="B21" i="516"/>
  <c r="B20" i="516"/>
  <c r="B19" i="516"/>
  <c r="B18" i="516"/>
  <c r="B17" i="516"/>
  <c r="B16" i="516"/>
  <c r="B15" i="516"/>
  <c r="B14" i="516"/>
  <c r="B13" i="516"/>
  <c r="B12" i="516"/>
  <c r="D39" i="515"/>
  <c r="C39" i="515"/>
  <c r="B39" i="515"/>
  <c r="D38" i="515"/>
  <c r="C38" i="515"/>
  <c r="B38" i="515"/>
  <c r="D37" i="515"/>
  <c r="C37" i="515"/>
  <c r="B37" i="515"/>
  <c r="D36" i="515"/>
  <c r="C36" i="515"/>
  <c r="B36" i="515"/>
  <c r="D35" i="515"/>
  <c r="C35" i="515"/>
  <c r="B35" i="515"/>
  <c r="D34" i="515"/>
  <c r="C34" i="515"/>
  <c r="B34" i="515"/>
  <c r="D33" i="515"/>
  <c r="C33" i="515"/>
  <c r="B33" i="515"/>
  <c r="D32" i="515"/>
  <c r="C32" i="515"/>
  <c r="B32" i="515"/>
  <c r="D31" i="515"/>
  <c r="C31" i="515"/>
  <c r="B31" i="515"/>
  <c r="D30" i="515"/>
  <c r="C30" i="515"/>
  <c r="B30" i="515"/>
  <c r="D29" i="515"/>
  <c r="C29" i="515"/>
  <c r="B29" i="515"/>
  <c r="D28" i="515"/>
  <c r="C28" i="515"/>
  <c r="B28" i="515"/>
  <c r="D27" i="515"/>
  <c r="C27" i="515"/>
  <c r="B27" i="515"/>
  <c r="D26" i="515"/>
  <c r="C26" i="515"/>
  <c r="B26" i="515"/>
  <c r="D25" i="515"/>
  <c r="C25" i="515"/>
  <c r="B25" i="515"/>
  <c r="D24" i="515"/>
  <c r="C24" i="515"/>
  <c r="B24" i="515"/>
  <c r="D23" i="515"/>
  <c r="C23" i="515"/>
  <c r="B23" i="515"/>
  <c r="D22" i="515"/>
  <c r="C22" i="515"/>
  <c r="B22" i="515"/>
  <c r="D21" i="515"/>
  <c r="C21" i="515"/>
  <c r="B21" i="515"/>
  <c r="D20" i="515"/>
  <c r="C20" i="515"/>
  <c r="B20" i="515"/>
  <c r="D19" i="515"/>
  <c r="C19" i="515"/>
  <c r="B19" i="515"/>
  <c r="D18" i="515"/>
  <c r="C18" i="515"/>
  <c r="B18" i="515"/>
  <c r="D17" i="515"/>
  <c r="C17" i="515"/>
  <c r="B17" i="515"/>
  <c r="D16" i="515"/>
  <c r="C16" i="515"/>
  <c r="B16" i="515"/>
  <c r="D15" i="515"/>
  <c r="D14" i="515"/>
  <c r="C14" i="515"/>
  <c r="D13" i="515"/>
  <c r="C13" i="515"/>
  <c r="D12" i="515"/>
  <c r="C12" i="515"/>
  <c r="B15" i="514"/>
  <c r="B14" i="514"/>
  <c r="B13" i="514"/>
  <c r="B12" i="514"/>
  <c r="D14" i="510"/>
  <c r="B39" i="513"/>
  <c r="B38" i="513"/>
  <c r="B37" i="513"/>
  <c r="B36" i="513"/>
  <c r="B35" i="513"/>
  <c r="B34" i="513"/>
  <c r="B33" i="513"/>
  <c r="B32" i="513"/>
  <c r="B31" i="513"/>
  <c r="B30" i="513"/>
  <c r="B29" i="513"/>
  <c r="B28" i="513"/>
  <c r="B27" i="513"/>
  <c r="B26" i="513"/>
  <c r="B25" i="513"/>
  <c r="B24" i="513"/>
  <c r="B23" i="513"/>
  <c r="B22" i="513"/>
  <c r="B21" i="513"/>
  <c r="B20" i="513"/>
  <c r="B19" i="513"/>
  <c r="B18" i="513"/>
  <c r="B17" i="513"/>
  <c r="B16" i="513"/>
  <c r="B15" i="513"/>
  <c r="B14" i="513"/>
  <c r="B13" i="513"/>
  <c r="B12" i="513"/>
  <c r="G39" i="512"/>
  <c r="F39" i="512"/>
  <c r="E39" i="512"/>
  <c r="D39" i="512"/>
  <c r="C39" i="512"/>
  <c r="G38" i="512"/>
  <c r="F38" i="512"/>
  <c r="E38" i="512"/>
  <c r="D38" i="512"/>
  <c r="C38" i="512"/>
  <c r="G37" i="512"/>
  <c r="F37" i="512"/>
  <c r="E37" i="512"/>
  <c r="D37" i="512"/>
  <c r="C37" i="512"/>
  <c r="G36" i="512"/>
  <c r="F36" i="512"/>
  <c r="E36" i="512"/>
  <c r="D36" i="512"/>
  <c r="C36" i="512"/>
  <c r="G35" i="512"/>
  <c r="F35" i="512"/>
  <c r="E35" i="512"/>
  <c r="D35" i="512"/>
  <c r="C35" i="512"/>
  <c r="G34" i="512"/>
  <c r="F34" i="512"/>
  <c r="E34" i="512"/>
  <c r="D34" i="512"/>
  <c r="C34" i="512"/>
  <c r="G33" i="512"/>
  <c r="F33" i="512"/>
  <c r="E33" i="512"/>
  <c r="D33" i="512"/>
  <c r="C33" i="512"/>
  <c r="G32" i="512"/>
  <c r="F32" i="512"/>
  <c r="E32" i="512"/>
  <c r="D32" i="512"/>
  <c r="C32" i="512"/>
  <c r="G31" i="512"/>
  <c r="F31" i="512"/>
  <c r="E31" i="512"/>
  <c r="D31" i="512"/>
  <c r="C31" i="512"/>
  <c r="G30" i="512"/>
  <c r="F30" i="512"/>
  <c r="E30" i="512"/>
  <c r="D30" i="512"/>
  <c r="C30" i="512"/>
  <c r="G29" i="512"/>
  <c r="F29" i="512"/>
  <c r="E29" i="512"/>
  <c r="D29" i="512"/>
  <c r="C29" i="512"/>
  <c r="G28" i="512"/>
  <c r="F28" i="512"/>
  <c r="E28" i="512"/>
  <c r="D28" i="512"/>
  <c r="C28" i="512"/>
  <c r="G27" i="512"/>
  <c r="F27" i="512"/>
  <c r="E27" i="512"/>
  <c r="D27" i="512"/>
  <c r="C27" i="512"/>
  <c r="G26" i="512"/>
  <c r="F26" i="512"/>
  <c r="E26" i="512"/>
  <c r="D26" i="512"/>
  <c r="C26" i="512"/>
  <c r="G25" i="512"/>
  <c r="F25" i="512"/>
  <c r="E25" i="512"/>
  <c r="D25" i="512"/>
  <c r="C25" i="512"/>
  <c r="G24" i="512"/>
  <c r="F24" i="512"/>
  <c r="E24" i="512"/>
  <c r="D24" i="512"/>
  <c r="C24" i="512"/>
  <c r="G23" i="512"/>
  <c r="F23" i="512"/>
  <c r="E23" i="512"/>
  <c r="D23" i="512"/>
  <c r="C23" i="512"/>
  <c r="G22" i="512"/>
  <c r="F22" i="512"/>
  <c r="E22" i="512"/>
  <c r="D22" i="512"/>
  <c r="C22" i="512"/>
  <c r="G21" i="512"/>
  <c r="F21" i="512"/>
  <c r="E21" i="512"/>
  <c r="D21" i="512"/>
  <c r="C21" i="512"/>
  <c r="G20" i="512"/>
  <c r="F20" i="512"/>
  <c r="E20" i="512"/>
  <c r="D20" i="512"/>
  <c r="C20" i="512"/>
  <c r="G19" i="512"/>
  <c r="F19" i="512"/>
  <c r="E19" i="512"/>
  <c r="D19" i="512"/>
  <c r="C19" i="512"/>
  <c r="G18" i="512"/>
  <c r="F18" i="512"/>
  <c r="E18" i="512"/>
  <c r="D18" i="512"/>
  <c r="C18" i="512"/>
  <c r="G17" i="512"/>
  <c r="F17" i="512"/>
  <c r="E17" i="512"/>
  <c r="D17" i="512"/>
  <c r="C17" i="512"/>
  <c r="G16" i="512"/>
  <c r="F16" i="512"/>
  <c r="E16" i="512"/>
  <c r="D16" i="512"/>
  <c r="C16" i="512"/>
  <c r="G15" i="512"/>
  <c r="F15" i="512"/>
  <c r="E15" i="512"/>
  <c r="D15" i="512"/>
  <c r="C15" i="512"/>
  <c r="G14" i="512"/>
  <c r="F14" i="512"/>
  <c r="E14" i="512"/>
  <c r="D14" i="512"/>
  <c r="C14" i="512"/>
  <c r="G13" i="512"/>
  <c r="F13" i="512"/>
  <c r="E13" i="512"/>
  <c r="D13" i="512"/>
  <c r="C13" i="512"/>
  <c r="G12" i="512"/>
  <c r="F12" i="512"/>
  <c r="E12" i="512"/>
  <c r="D12" i="512"/>
  <c r="C12" i="512"/>
  <c r="B39" i="511"/>
  <c r="B38" i="511"/>
  <c r="B37" i="511"/>
  <c r="B36" i="511"/>
  <c r="B35" i="511"/>
  <c r="B34" i="511"/>
  <c r="B33" i="511"/>
  <c r="B32" i="511"/>
  <c r="B31" i="511"/>
  <c r="B30" i="511"/>
  <c r="B29" i="511"/>
  <c r="B28" i="511"/>
  <c r="B27" i="511"/>
  <c r="B26" i="511"/>
  <c r="B25" i="511"/>
  <c r="B24" i="511"/>
  <c r="B23" i="511"/>
  <c r="B22" i="511"/>
  <c r="B21" i="511"/>
  <c r="B20" i="511"/>
  <c r="B19" i="511"/>
  <c r="B18" i="511"/>
  <c r="B17" i="511"/>
  <c r="B16" i="511"/>
  <c r="B15" i="511"/>
  <c r="B14" i="511"/>
  <c r="B13" i="511"/>
  <c r="B12" i="511"/>
  <c r="D39" i="510"/>
  <c r="C39" i="510"/>
  <c r="B39" i="510"/>
  <c r="D38" i="510"/>
  <c r="C38" i="510"/>
  <c r="B38" i="510"/>
  <c r="D37" i="510"/>
  <c r="C37" i="510"/>
  <c r="B37" i="510"/>
  <c r="D36" i="510"/>
  <c r="C36" i="510"/>
  <c r="B36" i="510"/>
  <c r="D35" i="510"/>
  <c r="C35" i="510"/>
  <c r="B35" i="510"/>
  <c r="D34" i="510"/>
  <c r="C34" i="510"/>
  <c r="B34" i="510"/>
  <c r="D33" i="510"/>
  <c r="C33" i="510"/>
  <c r="B33" i="510"/>
  <c r="D32" i="510"/>
  <c r="C32" i="510"/>
  <c r="B32" i="510"/>
  <c r="D31" i="510"/>
  <c r="C31" i="510"/>
  <c r="B31" i="510"/>
  <c r="D30" i="510"/>
  <c r="C30" i="510"/>
  <c r="B30" i="510"/>
  <c r="D29" i="510"/>
  <c r="C29" i="510"/>
  <c r="B29" i="510"/>
  <c r="D28" i="510"/>
  <c r="C28" i="510"/>
  <c r="B28" i="510"/>
  <c r="D27" i="510"/>
  <c r="C27" i="510"/>
  <c r="B27" i="510"/>
  <c r="D26" i="510"/>
  <c r="C26" i="510"/>
  <c r="B26" i="510"/>
  <c r="D25" i="510"/>
  <c r="C25" i="510"/>
  <c r="B25" i="510"/>
  <c r="D24" i="510"/>
  <c r="C24" i="510"/>
  <c r="B24" i="510"/>
  <c r="D23" i="510"/>
  <c r="C23" i="510"/>
  <c r="B23" i="510"/>
  <c r="D22" i="510"/>
  <c r="C22" i="510"/>
  <c r="B22" i="510"/>
  <c r="D21" i="510"/>
  <c r="C21" i="510"/>
  <c r="B21" i="510"/>
  <c r="D20" i="510"/>
  <c r="C20" i="510"/>
  <c r="B20" i="510"/>
  <c r="D19" i="510"/>
  <c r="C19" i="510"/>
  <c r="B19" i="510"/>
  <c r="D18" i="510"/>
  <c r="C18" i="510"/>
  <c r="B18" i="510"/>
  <c r="D17" i="510"/>
  <c r="C17" i="510"/>
  <c r="B17" i="510"/>
  <c r="D16" i="510"/>
  <c r="C16" i="510"/>
  <c r="B16" i="510"/>
  <c r="D15" i="510"/>
  <c r="C15" i="510"/>
  <c r="D13" i="510"/>
  <c r="C13" i="510"/>
  <c r="D12" i="510"/>
  <c r="C12" i="510"/>
  <c r="B15" i="509"/>
  <c r="B14" i="509"/>
  <c r="B13" i="509"/>
  <c r="B12" i="509"/>
  <c r="G13" i="507"/>
  <c r="G14" i="507"/>
  <c r="G15" i="507"/>
  <c r="G16" i="507"/>
  <c r="G17" i="507"/>
  <c r="G18" i="507"/>
  <c r="G19" i="507"/>
  <c r="G20" i="507"/>
  <c r="G21" i="507"/>
  <c r="G22" i="507"/>
  <c r="G23" i="507"/>
  <c r="G24" i="507"/>
  <c r="G25" i="507"/>
  <c r="G26" i="507"/>
  <c r="G27" i="507"/>
  <c r="G28" i="507"/>
  <c r="G29" i="507"/>
  <c r="G30" i="507"/>
  <c r="G31" i="507"/>
  <c r="G32" i="507"/>
  <c r="G33" i="507"/>
  <c r="G34" i="507"/>
  <c r="G35" i="507"/>
  <c r="G36" i="507"/>
  <c r="G37" i="507"/>
  <c r="G38" i="507"/>
  <c r="G39" i="507"/>
  <c r="G12" i="507"/>
  <c r="F13" i="507"/>
  <c r="F14" i="507"/>
  <c r="F15" i="507"/>
  <c r="F16" i="507"/>
  <c r="F17" i="507"/>
  <c r="F18" i="507"/>
  <c r="F19" i="507"/>
  <c r="F20" i="507"/>
  <c r="F21" i="507"/>
  <c r="F22" i="507"/>
  <c r="F23" i="507"/>
  <c r="F24" i="507"/>
  <c r="F25" i="507"/>
  <c r="F26" i="507"/>
  <c r="F27" i="507"/>
  <c r="F28" i="507"/>
  <c r="F29" i="507"/>
  <c r="F30" i="507"/>
  <c r="F31" i="507"/>
  <c r="F32" i="507"/>
  <c r="F33" i="507"/>
  <c r="F34" i="507"/>
  <c r="F35" i="507"/>
  <c r="F36" i="507"/>
  <c r="F37" i="507"/>
  <c r="F38" i="507"/>
  <c r="F39" i="507"/>
  <c r="F12" i="507"/>
  <c r="E13" i="507"/>
  <c r="E14" i="507"/>
  <c r="E15" i="507"/>
  <c r="E16" i="507"/>
  <c r="E17" i="507"/>
  <c r="E18" i="507"/>
  <c r="E19" i="507"/>
  <c r="E20" i="507"/>
  <c r="E21" i="507"/>
  <c r="E22" i="507"/>
  <c r="E23" i="507"/>
  <c r="E24" i="507"/>
  <c r="E25" i="507"/>
  <c r="E26" i="507"/>
  <c r="E27" i="507"/>
  <c r="E28" i="507"/>
  <c r="E29" i="507"/>
  <c r="E30" i="507"/>
  <c r="E31" i="507"/>
  <c r="E32" i="507"/>
  <c r="E33" i="507"/>
  <c r="E34" i="507"/>
  <c r="E35" i="507"/>
  <c r="E36" i="507"/>
  <c r="E37" i="507"/>
  <c r="E38" i="507"/>
  <c r="E39" i="507"/>
  <c r="E12" i="507"/>
  <c r="D13" i="507"/>
  <c r="D14" i="507"/>
  <c r="D15" i="507"/>
  <c r="D16" i="507"/>
  <c r="D17" i="507"/>
  <c r="D18" i="507"/>
  <c r="D19" i="507"/>
  <c r="D20" i="507"/>
  <c r="D21" i="507"/>
  <c r="D22" i="507"/>
  <c r="D23" i="507"/>
  <c r="D24" i="507"/>
  <c r="D25" i="507"/>
  <c r="D26" i="507"/>
  <c r="D27" i="507"/>
  <c r="D28" i="507"/>
  <c r="D29" i="507"/>
  <c r="D30" i="507"/>
  <c r="D31" i="507"/>
  <c r="D32" i="507"/>
  <c r="D33" i="507"/>
  <c r="D34" i="507"/>
  <c r="D35" i="507"/>
  <c r="D36" i="507"/>
  <c r="D37" i="507"/>
  <c r="D38" i="507"/>
  <c r="D39" i="507"/>
  <c r="D12" i="507"/>
  <c r="C13" i="507"/>
  <c r="C14" i="507"/>
  <c r="C15" i="507"/>
  <c r="C16" i="507"/>
  <c r="C17" i="507"/>
  <c r="C18" i="507"/>
  <c r="C19" i="507"/>
  <c r="C20" i="507"/>
  <c r="C21" i="507"/>
  <c r="C22" i="507"/>
  <c r="C23" i="507"/>
  <c r="C24" i="507"/>
  <c r="C25" i="507"/>
  <c r="C26" i="507"/>
  <c r="C27" i="507"/>
  <c r="C28" i="507"/>
  <c r="C29" i="507"/>
  <c r="C30" i="507"/>
  <c r="C31" i="507"/>
  <c r="C32" i="507"/>
  <c r="C33" i="507"/>
  <c r="C34" i="507"/>
  <c r="C35" i="507"/>
  <c r="C36" i="507"/>
  <c r="C37" i="507"/>
  <c r="C38" i="507"/>
  <c r="C39" i="507"/>
  <c r="C12" i="507"/>
  <c r="D13" i="505"/>
  <c r="D14" i="505"/>
  <c r="D15" i="505"/>
  <c r="D16" i="505"/>
  <c r="D17" i="505"/>
  <c r="D18" i="505"/>
  <c r="D19" i="505"/>
  <c r="D20" i="505"/>
  <c r="D21" i="505"/>
  <c r="D22" i="505"/>
  <c r="D23" i="505"/>
  <c r="D24" i="505"/>
  <c r="D25" i="505"/>
  <c r="D26" i="505"/>
  <c r="D27" i="505"/>
  <c r="D28" i="505"/>
  <c r="D29" i="505"/>
  <c r="D30" i="505"/>
  <c r="D31" i="505"/>
  <c r="D32" i="505"/>
  <c r="D33" i="505"/>
  <c r="D34" i="505"/>
  <c r="D35" i="505"/>
  <c r="D36" i="505"/>
  <c r="D37" i="505"/>
  <c r="D38" i="505"/>
  <c r="D39" i="505"/>
  <c r="D12" i="505"/>
  <c r="C13" i="505"/>
  <c r="C14" i="505"/>
  <c r="C15" i="505"/>
  <c r="C16" i="505"/>
  <c r="C17" i="505"/>
  <c r="C18" i="505"/>
  <c r="C19" i="505"/>
  <c r="C20" i="505"/>
  <c r="C21" i="505"/>
  <c r="C22" i="505"/>
  <c r="C23" i="505"/>
  <c r="C24" i="505"/>
  <c r="C25" i="505"/>
  <c r="C26" i="505"/>
  <c r="C27" i="505"/>
  <c r="C28" i="505"/>
  <c r="C29" i="505"/>
  <c r="C30" i="505"/>
  <c r="C31" i="505"/>
  <c r="C32" i="505"/>
  <c r="C33" i="505"/>
  <c r="C34" i="505"/>
  <c r="C35" i="505"/>
  <c r="C36" i="505"/>
  <c r="C37" i="505"/>
  <c r="C38" i="505"/>
  <c r="C39" i="505"/>
  <c r="C12" i="505"/>
  <c r="B39" i="508"/>
  <c r="B38" i="508"/>
  <c r="B37" i="508"/>
  <c r="B36" i="508"/>
  <c r="B35" i="508"/>
  <c r="B34" i="508"/>
  <c r="B33" i="508"/>
  <c r="B32" i="508"/>
  <c r="B31" i="508"/>
  <c r="B30" i="508"/>
  <c r="B29" i="508"/>
  <c r="B28" i="508"/>
  <c r="B27" i="508"/>
  <c r="B26" i="508"/>
  <c r="B25" i="508"/>
  <c r="B24" i="508"/>
  <c r="B23" i="508"/>
  <c r="B22" i="508"/>
  <c r="B21" i="508"/>
  <c r="B20" i="508"/>
  <c r="B19" i="508"/>
  <c r="B18" i="508"/>
  <c r="B17" i="508"/>
  <c r="B16" i="508"/>
  <c r="B15" i="508"/>
  <c r="B14" i="508"/>
  <c r="B13" i="508"/>
  <c r="B12" i="508"/>
  <c r="B39" i="506"/>
  <c r="B38" i="506"/>
  <c r="B37" i="506"/>
  <c r="B36" i="506"/>
  <c r="B35" i="506"/>
  <c r="B34" i="506"/>
  <c r="B33" i="506"/>
  <c r="B32" i="506"/>
  <c r="B31" i="506"/>
  <c r="B30" i="506"/>
  <c r="B29" i="506"/>
  <c r="B28" i="506"/>
  <c r="B27" i="506"/>
  <c r="B26" i="506"/>
  <c r="B25" i="506"/>
  <c r="B24" i="506"/>
  <c r="B23" i="506"/>
  <c r="B22" i="506"/>
  <c r="B21" i="506"/>
  <c r="B20" i="506"/>
  <c r="B19" i="506"/>
  <c r="B18" i="506"/>
  <c r="B17" i="506"/>
  <c r="B16" i="506"/>
  <c r="B15" i="506"/>
  <c r="B14" i="506"/>
  <c r="B13" i="506"/>
  <c r="B12" i="506"/>
  <c r="B39" i="505"/>
  <c r="B38" i="505"/>
  <c r="B37" i="505"/>
  <c r="B36" i="505"/>
  <c r="B35" i="505"/>
  <c r="B34" i="505"/>
  <c r="B33" i="505"/>
  <c r="B32" i="505"/>
  <c r="B31" i="505"/>
  <c r="B30" i="505"/>
  <c r="B29" i="505"/>
  <c r="B28" i="505"/>
  <c r="B27" i="505"/>
  <c r="B26" i="505"/>
  <c r="B25" i="505"/>
  <c r="B24" i="505"/>
  <c r="B23" i="505"/>
  <c r="B22" i="505"/>
  <c r="B21" i="505"/>
  <c r="B20" i="505"/>
  <c r="B19" i="505"/>
  <c r="B18" i="505"/>
  <c r="B17" i="505"/>
  <c r="B16" i="505"/>
  <c r="B15" i="504"/>
  <c r="B14" i="504"/>
  <c r="B13" i="504"/>
  <c r="B12" i="504"/>
  <c r="G13" i="502"/>
  <c r="G14" i="502"/>
  <c r="G15" i="502"/>
  <c r="G16" i="502"/>
  <c r="G17" i="502"/>
  <c r="G18" i="502"/>
  <c r="G19" i="502"/>
  <c r="G20" i="502"/>
  <c r="G21" i="502"/>
  <c r="G22" i="502"/>
  <c r="G23" i="502"/>
  <c r="G24" i="502"/>
  <c r="G25" i="502"/>
  <c r="G26" i="502"/>
  <c r="G27" i="502"/>
  <c r="G28" i="502"/>
  <c r="G29" i="502"/>
  <c r="G30" i="502"/>
  <c r="G31" i="502"/>
  <c r="G32" i="502"/>
  <c r="G33" i="502"/>
  <c r="G34" i="502"/>
  <c r="G35" i="502"/>
  <c r="G36" i="502"/>
  <c r="G37" i="502"/>
  <c r="G38" i="502"/>
  <c r="G39" i="502"/>
  <c r="G12" i="502"/>
  <c r="F13" i="502"/>
  <c r="F14" i="502"/>
  <c r="F15" i="502"/>
  <c r="F16" i="502"/>
  <c r="F17" i="502"/>
  <c r="F18" i="502"/>
  <c r="F19" i="502"/>
  <c r="F20" i="502"/>
  <c r="F21" i="502"/>
  <c r="F22" i="502"/>
  <c r="F23" i="502"/>
  <c r="F24" i="502"/>
  <c r="F25" i="502"/>
  <c r="F26" i="502"/>
  <c r="F27" i="502"/>
  <c r="F28" i="502"/>
  <c r="F29" i="502"/>
  <c r="F30" i="502"/>
  <c r="F31" i="502"/>
  <c r="F32" i="502"/>
  <c r="F33" i="502"/>
  <c r="F34" i="502"/>
  <c r="F35" i="502"/>
  <c r="F36" i="502"/>
  <c r="F37" i="502"/>
  <c r="F38" i="502"/>
  <c r="F39" i="502"/>
  <c r="F12" i="502"/>
  <c r="E13" i="502"/>
  <c r="E14" i="502"/>
  <c r="E15" i="502"/>
  <c r="E16" i="502"/>
  <c r="E17" i="502"/>
  <c r="E18" i="502"/>
  <c r="E19" i="502"/>
  <c r="E20" i="502"/>
  <c r="E21" i="502"/>
  <c r="E22" i="502"/>
  <c r="E23" i="502"/>
  <c r="E24" i="502"/>
  <c r="E25" i="502"/>
  <c r="E26" i="502"/>
  <c r="E27" i="502"/>
  <c r="E28" i="502"/>
  <c r="E29" i="502"/>
  <c r="E30" i="502"/>
  <c r="E31" i="502"/>
  <c r="E32" i="502"/>
  <c r="E33" i="502"/>
  <c r="E34" i="502"/>
  <c r="E35" i="502"/>
  <c r="E36" i="502"/>
  <c r="E37" i="502"/>
  <c r="E38" i="502"/>
  <c r="E39" i="502"/>
  <c r="E12" i="502"/>
  <c r="D13" i="502"/>
  <c r="D14" i="502"/>
  <c r="D15" i="502"/>
  <c r="D16" i="502"/>
  <c r="D17" i="502"/>
  <c r="D18" i="502"/>
  <c r="D19" i="502"/>
  <c r="D20" i="502"/>
  <c r="D21" i="502"/>
  <c r="D22" i="502"/>
  <c r="D23" i="502"/>
  <c r="D24" i="502"/>
  <c r="D25" i="502"/>
  <c r="D26" i="502"/>
  <c r="D27" i="502"/>
  <c r="D28" i="502"/>
  <c r="D29" i="502"/>
  <c r="D30" i="502"/>
  <c r="D31" i="502"/>
  <c r="D32" i="502"/>
  <c r="D33" i="502"/>
  <c r="D34" i="502"/>
  <c r="D35" i="502"/>
  <c r="D36" i="502"/>
  <c r="D37" i="502"/>
  <c r="D38" i="502"/>
  <c r="D39" i="502"/>
  <c r="D12" i="502"/>
  <c r="C13" i="502"/>
  <c r="C14" i="502"/>
  <c r="C15" i="502"/>
  <c r="C16" i="502"/>
  <c r="C17" i="502"/>
  <c r="C18" i="502"/>
  <c r="C19" i="502"/>
  <c r="C20" i="502"/>
  <c r="C21" i="502"/>
  <c r="C22" i="502"/>
  <c r="C23" i="502"/>
  <c r="C24" i="502"/>
  <c r="C25" i="502"/>
  <c r="C26" i="502"/>
  <c r="C27" i="502"/>
  <c r="C28" i="502"/>
  <c r="C29" i="502"/>
  <c r="C30" i="502"/>
  <c r="C31" i="502"/>
  <c r="C32" i="502"/>
  <c r="C33" i="502"/>
  <c r="C34" i="502"/>
  <c r="C35" i="502"/>
  <c r="C36" i="502"/>
  <c r="C37" i="502"/>
  <c r="C38" i="502"/>
  <c r="C39" i="502"/>
  <c r="C12" i="502"/>
  <c r="D13" i="500"/>
  <c r="D14" i="500"/>
  <c r="D15" i="500"/>
  <c r="D16" i="500"/>
  <c r="D17" i="500"/>
  <c r="D18" i="500"/>
  <c r="D19" i="500"/>
  <c r="D20" i="500"/>
  <c r="D21" i="500"/>
  <c r="D22" i="500"/>
  <c r="D23" i="500"/>
  <c r="D24" i="500"/>
  <c r="D25" i="500"/>
  <c r="D26" i="500"/>
  <c r="D27" i="500"/>
  <c r="D28" i="500"/>
  <c r="D29" i="500"/>
  <c r="D30" i="500"/>
  <c r="D31" i="500"/>
  <c r="D32" i="500"/>
  <c r="D33" i="500"/>
  <c r="D34" i="500"/>
  <c r="D35" i="500"/>
  <c r="D36" i="500"/>
  <c r="D37" i="500"/>
  <c r="D38" i="500"/>
  <c r="D39" i="500"/>
  <c r="D12" i="500"/>
  <c r="C13" i="500"/>
  <c r="C14" i="500"/>
  <c r="C15" i="500"/>
  <c r="C16" i="500"/>
  <c r="C17" i="500"/>
  <c r="C18" i="500"/>
  <c r="C19" i="500"/>
  <c r="C20" i="500"/>
  <c r="C21" i="500"/>
  <c r="C22" i="500"/>
  <c r="C23" i="500"/>
  <c r="C24" i="500"/>
  <c r="C25" i="500"/>
  <c r="C26" i="500"/>
  <c r="C27" i="500"/>
  <c r="C28" i="500"/>
  <c r="C29" i="500"/>
  <c r="C30" i="500"/>
  <c r="C31" i="500"/>
  <c r="C32" i="500"/>
  <c r="C33" i="500"/>
  <c r="C34" i="500"/>
  <c r="C35" i="500"/>
  <c r="C36" i="500"/>
  <c r="C37" i="500"/>
  <c r="C38" i="500"/>
  <c r="C39" i="500"/>
  <c r="C12" i="500"/>
  <c r="B39" i="503"/>
  <c r="B38" i="503"/>
  <c r="B37" i="503"/>
  <c r="B36" i="503"/>
  <c r="B35" i="503"/>
  <c r="B34" i="503"/>
  <c r="B33" i="503"/>
  <c r="B32" i="503"/>
  <c r="B31" i="503"/>
  <c r="B30" i="503"/>
  <c r="B29" i="503"/>
  <c r="B28" i="503"/>
  <c r="B27" i="503"/>
  <c r="B26" i="503"/>
  <c r="B25" i="503"/>
  <c r="B24" i="503"/>
  <c r="B23" i="503"/>
  <c r="B22" i="503"/>
  <c r="B21" i="503"/>
  <c r="B20" i="503"/>
  <c r="B19" i="503"/>
  <c r="B18" i="503"/>
  <c r="B17" i="503"/>
  <c r="B16" i="503"/>
  <c r="B15" i="503"/>
  <c r="B14" i="503"/>
  <c r="B13" i="503"/>
  <c r="B12" i="503"/>
  <c r="B39" i="501"/>
  <c r="B38" i="501"/>
  <c r="B37" i="501"/>
  <c r="B36" i="501"/>
  <c r="B35" i="501"/>
  <c r="B34" i="501"/>
  <c r="B33" i="501"/>
  <c r="B32" i="501"/>
  <c r="B31" i="501"/>
  <c r="B30" i="501"/>
  <c r="B29" i="501"/>
  <c r="B28" i="501"/>
  <c r="B27" i="501"/>
  <c r="B26" i="501"/>
  <c r="B25" i="501"/>
  <c r="B24" i="501"/>
  <c r="B23" i="501"/>
  <c r="B22" i="501"/>
  <c r="B21" i="501"/>
  <c r="B20" i="501"/>
  <c r="B19" i="501"/>
  <c r="B18" i="501"/>
  <c r="B17" i="501"/>
  <c r="B16" i="501"/>
  <c r="B15" i="501"/>
  <c r="B14" i="501"/>
  <c r="B13" i="501"/>
  <c r="B12" i="501"/>
  <c r="B39" i="500"/>
  <c r="B38" i="500"/>
  <c r="B37" i="500"/>
  <c r="B36" i="500"/>
  <c r="B35" i="500"/>
  <c r="B34" i="500"/>
  <c r="B33" i="500"/>
  <c r="B32" i="500"/>
  <c r="B31" i="500"/>
  <c r="B30" i="500"/>
  <c r="B29" i="500"/>
  <c r="B28" i="500"/>
  <c r="B27" i="500"/>
  <c r="B26" i="500"/>
  <c r="B25" i="500"/>
  <c r="B24" i="500"/>
  <c r="B23" i="500"/>
  <c r="B22" i="500"/>
  <c r="B21" i="500"/>
  <c r="B20" i="500"/>
  <c r="B19" i="500"/>
  <c r="B18" i="500"/>
  <c r="B17" i="500"/>
  <c r="B16" i="500"/>
  <c r="B15" i="499"/>
  <c r="B14" i="499"/>
  <c r="B13" i="499"/>
  <c r="B12" i="499"/>
  <c r="G13" i="497"/>
  <c r="G14" i="497"/>
  <c r="G15" i="497"/>
  <c r="G16" i="497"/>
  <c r="G17" i="497"/>
  <c r="G18" i="497"/>
  <c r="G19" i="497"/>
  <c r="G20" i="497"/>
  <c r="G21" i="497"/>
  <c r="G22" i="497"/>
  <c r="G23" i="497"/>
  <c r="G24" i="497"/>
  <c r="G25" i="497"/>
  <c r="G26" i="497"/>
  <c r="G27" i="497"/>
  <c r="G28" i="497"/>
  <c r="G29" i="497"/>
  <c r="G30" i="497"/>
  <c r="G31" i="497"/>
  <c r="G32" i="497"/>
  <c r="G33" i="497"/>
  <c r="G34" i="497"/>
  <c r="G35" i="497"/>
  <c r="G36" i="497"/>
  <c r="G37" i="497"/>
  <c r="G38" i="497"/>
  <c r="G39" i="497"/>
  <c r="G12" i="497"/>
  <c r="F13" i="497"/>
  <c r="F14" i="497"/>
  <c r="F15" i="497"/>
  <c r="F16" i="497"/>
  <c r="F17" i="497"/>
  <c r="F18" i="497"/>
  <c r="F19" i="497"/>
  <c r="F20" i="497"/>
  <c r="F21" i="497"/>
  <c r="F22" i="497"/>
  <c r="F23" i="497"/>
  <c r="F24" i="497"/>
  <c r="F25" i="497"/>
  <c r="F26" i="497"/>
  <c r="F27" i="497"/>
  <c r="F28" i="497"/>
  <c r="F29" i="497"/>
  <c r="F30" i="497"/>
  <c r="F31" i="497"/>
  <c r="F32" i="497"/>
  <c r="F33" i="497"/>
  <c r="F34" i="497"/>
  <c r="F35" i="497"/>
  <c r="F36" i="497"/>
  <c r="F37" i="497"/>
  <c r="F38" i="497"/>
  <c r="F39" i="497"/>
  <c r="F12" i="497"/>
  <c r="E13" i="497"/>
  <c r="E14" i="497"/>
  <c r="E15" i="497"/>
  <c r="E16" i="497"/>
  <c r="E17" i="497"/>
  <c r="E18" i="497"/>
  <c r="E19" i="497"/>
  <c r="E20" i="497"/>
  <c r="E21" i="497"/>
  <c r="E22" i="497"/>
  <c r="E23" i="497"/>
  <c r="E24" i="497"/>
  <c r="E25" i="497"/>
  <c r="E26" i="497"/>
  <c r="E27" i="497"/>
  <c r="E28" i="497"/>
  <c r="E29" i="497"/>
  <c r="E30" i="497"/>
  <c r="E31" i="497"/>
  <c r="E32" i="497"/>
  <c r="E33" i="497"/>
  <c r="E34" i="497"/>
  <c r="E35" i="497"/>
  <c r="E36" i="497"/>
  <c r="E37" i="497"/>
  <c r="E38" i="497"/>
  <c r="E39" i="497"/>
  <c r="E12" i="497"/>
  <c r="D13" i="497"/>
  <c r="D14" i="497"/>
  <c r="D15" i="497"/>
  <c r="D16" i="497"/>
  <c r="D17" i="497"/>
  <c r="D18" i="497"/>
  <c r="D19" i="497"/>
  <c r="D20" i="497"/>
  <c r="D21" i="497"/>
  <c r="D22" i="497"/>
  <c r="D23" i="497"/>
  <c r="D24" i="497"/>
  <c r="D25" i="497"/>
  <c r="D26" i="497"/>
  <c r="D27" i="497"/>
  <c r="D28" i="497"/>
  <c r="D29" i="497"/>
  <c r="D30" i="497"/>
  <c r="D31" i="497"/>
  <c r="D32" i="497"/>
  <c r="D33" i="497"/>
  <c r="D34" i="497"/>
  <c r="D35" i="497"/>
  <c r="D36" i="497"/>
  <c r="D37" i="497"/>
  <c r="D38" i="497"/>
  <c r="D39" i="497"/>
  <c r="D12" i="497"/>
  <c r="C13" i="497"/>
  <c r="C14" i="497"/>
  <c r="C15" i="497"/>
  <c r="C16" i="497"/>
  <c r="C17" i="497"/>
  <c r="C18" i="497"/>
  <c r="C19" i="497"/>
  <c r="C20" i="497"/>
  <c r="C21" i="497"/>
  <c r="C22" i="497"/>
  <c r="C23" i="497"/>
  <c r="C24" i="497"/>
  <c r="C25" i="497"/>
  <c r="C26" i="497"/>
  <c r="C27" i="497"/>
  <c r="C28" i="497"/>
  <c r="C29" i="497"/>
  <c r="C30" i="497"/>
  <c r="C31" i="497"/>
  <c r="C32" i="497"/>
  <c r="C33" i="497"/>
  <c r="C34" i="497"/>
  <c r="C35" i="497"/>
  <c r="C36" i="497"/>
  <c r="C37" i="497"/>
  <c r="C38" i="497"/>
  <c r="C39" i="497"/>
  <c r="C12" i="497"/>
  <c r="D13" i="495"/>
  <c r="D14" i="495"/>
  <c r="D15" i="495"/>
  <c r="D16" i="495"/>
  <c r="D17" i="495"/>
  <c r="D18" i="495"/>
  <c r="D19" i="495"/>
  <c r="D20" i="495"/>
  <c r="D21" i="495"/>
  <c r="D22" i="495"/>
  <c r="D23" i="495"/>
  <c r="D24" i="495"/>
  <c r="D25" i="495"/>
  <c r="D26" i="495"/>
  <c r="D27" i="495"/>
  <c r="D28" i="495"/>
  <c r="D29" i="495"/>
  <c r="D30" i="495"/>
  <c r="D31" i="495"/>
  <c r="D32" i="495"/>
  <c r="D33" i="495"/>
  <c r="D34" i="495"/>
  <c r="D35" i="495"/>
  <c r="D36" i="495"/>
  <c r="D37" i="495"/>
  <c r="D38" i="495"/>
  <c r="D39" i="495"/>
  <c r="D12" i="495"/>
  <c r="C13" i="495"/>
  <c r="C14" i="495"/>
  <c r="C15" i="495"/>
  <c r="C16" i="495"/>
  <c r="C17" i="495"/>
  <c r="C18" i="495"/>
  <c r="C19" i="495"/>
  <c r="C20" i="495"/>
  <c r="C21" i="495"/>
  <c r="C22" i="495"/>
  <c r="C23" i="495"/>
  <c r="C24" i="495"/>
  <c r="C25" i="495"/>
  <c r="C26" i="495"/>
  <c r="C27" i="495"/>
  <c r="C28" i="495"/>
  <c r="C29" i="495"/>
  <c r="C30" i="495"/>
  <c r="C31" i="495"/>
  <c r="C32" i="495"/>
  <c r="C33" i="495"/>
  <c r="C34" i="495"/>
  <c r="C35" i="495"/>
  <c r="C36" i="495"/>
  <c r="C37" i="495"/>
  <c r="C38" i="495"/>
  <c r="C39" i="495"/>
  <c r="C12" i="495"/>
  <c r="B39" i="498"/>
  <c r="B38" i="498"/>
  <c r="B37" i="498"/>
  <c r="B36" i="498"/>
  <c r="B35" i="498"/>
  <c r="B34" i="498"/>
  <c r="B33" i="498"/>
  <c r="B32" i="498"/>
  <c r="B31" i="498"/>
  <c r="B30" i="498"/>
  <c r="B29" i="498"/>
  <c r="B28" i="498"/>
  <c r="B27" i="498"/>
  <c r="B26" i="498"/>
  <c r="B25" i="498"/>
  <c r="B24" i="498"/>
  <c r="B23" i="498"/>
  <c r="B22" i="498"/>
  <c r="B21" i="498"/>
  <c r="B20" i="498"/>
  <c r="B19" i="498"/>
  <c r="B18" i="498"/>
  <c r="B17" i="498"/>
  <c r="B16" i="498"/>
  <c r="B15" i="498"/>
  <c r="B14" i="498"/>
  <c r="B13" i="498"/>
  <c r="B12" i="498"/>
  <c r="B39" i="496"/>
  <c r="B38" i="496"/>
  <c r="B37" i="496"/>
  <c r="B36" i="496"/>
  <c r="B35" i="496"/>
  <c r="B34" i="496"/>
  <c r="B33" i="496"/>
  <c r="B32" i="496"/>
  <c r="B31" i="496"/>
  <c r="B30" i="496"/>
  <c r="B29" i="496"/>
  <c r="B28" i="496"/>
  <c r="B27" i="496"/>
  <c r="B26" i="496"/>
  <c r="B25" i="496"/>
  <c r="B24" i="496"/>
  <c r="B23" i="496"/>
  <c r="B22" i="496"/>
  <c r="B21" i="496"/>
  <c r="B20" i="496"/>
  <c r="B19" i="496"/>
  <c r="B18" i="496"/>
  <c r="B17" i="496"/>
  <c r="B16" i="496"/>
  <c r="B15" i="496"/>
  <c r="B14" i="496"/>
  <c r="B13" i="496"/>
  <c r="B12" i="496"/>
  <c r="B39" i="495"/>
  <c r="B38" i="495"/>
  <c r="B37" i="495"/>
  <c r="B36" i="495"/>
  <c r="B35" i="495"/>
  <c r="B34" i="495"/>
  <c r="B33" i="495"/>
  <c r="B32" i="495"/>
  <c r="B31" i="495"/>
  <c r="B30" i="495"/>
  <c r="B29" i="495"/>
  <c r="B28" i="495"/>
  <c r="B27" i="495"/>
  <c r="B26" i="495"/>
  <c r="B25" i="495"/>
  <c r="B24" i="495"/>
  <c r="B23" i="495"/>
  <c r="B22" i="495"/>
  <c r="B21" i="495"/>
  <c r="B20" i="495"/>
  <c r="B19" i="495"/>
  <c r="B18" i="495"/>
  <c r="B17" i="495"/>
  <c r="B16" i="495"/>
  <c r="B15" i="494"/>
  <c r="B14" i="494"/>
  <c r="B13" i="494"/>
  <c r="B12" i="494"/>
  <c r="G13" i="493"/>
  <c r="G14" i="493"/>
  <c r="G15" i="493"/>
  <c r="G16" i="493"/>
  <c r="G17" i="493"/>
  <c r="G18" i="493"/>
  <c r="G19" i="493"/>
  <c r="G20" i="493"/>
  <c r="G21" i="493"/>
  <c r="G22" i="493"/>
  <c r="G23" i="493"/>
  <c r="G24" i="493"/>
  <c r="G25" i="493"/>
  <c r="G26" i="493"/>
  <c r="G27" i="493"/>
  <c r="G28" i="493"/>
  <c r="G29" i="493"/>
  <c r="G30" i="493"/>
  <c r="G31" i="493"/>
  <c r="G32" i="493"/>
  <c r="G33" i="493"/>
  <c r="G34" i="493"/>
  <c r="G35" i="493"/>
  <c r="G36" i="493"/>
  <c r="G37" i="493"/>
  <c r="G38" i="493"/>
  <c r="G39" i="493"/>
  <c r="G12" i="493"/>
  <c r="F13" i="493"/>
  <c r="F14" i="493"/>
  <c r="F15" i="493"/>
  <c r="F16" i="493"/>
  <c r="F17" i="493"/>
  <c r="F18" i="493"/>
  <c r="F19" i="493"/>
  <c r="F20" i="493"/>
  <c r="F21" i="493"/>
  <c r="F22" i="493"/>
  <c r="F23" i="493"/>
  <c r="F24" i="493"/>
  <c r="F25" i="493"/>
  <c r="F26" i="493"/>
  <c r="F27" i="493"/>
  <c r="F28" i="493"/>
  <c r="F29" i="493"/>
  <c r="F30" i="493"/>
  <c r="F31" i="493"/>
  <c r="F32" i="493"/>
  <c r="F33" i="493"/>
  <c r="F34" i="493"/>
  <c r="F35" i="493"/>
  <c r="F36" i="493"/>
  <c r="F37" i="493"/>
  <c r="F38" i="493"/>
  <c r="F39" i="493"/>
  <c r="F12" i="493"/>
  <c r="E13" i="493"/>
  <c r="E14" i="493"/>
  <c r="E15" i="493"/>
  <c r="E16" i="493"/>
  <c r="E17" i="493"/>
  <c r="E18" i="493"/>
  <c r="E19" i="493"/>
  <c r="E20" i="493"/>
  <c r="E21" i="493"/>
  <c r="E22" i="493"/>
  <c r="E23" i="493"/>
  <c r="E24" i="493"/>
  <c r="E25" i="493"/>
  <c r="E26" i="493"/>
  <c r="E27" i="493"/>
  <c r="E28" i="493"/>
  <c r="E29" i="493"/>
  <c r="E30" i="493"/>
  <c r="E31" i="493"/>
  <c r="E32" i="493"/>
  <c r="E33" i="493"/>
  <c r="E34" i="493"/>
  <c r="E35" i="493"/>
  <c r="E36" i="493"/>
  <c r="E37" i="493"/>
  <c r="E38" i="493"/>
  <c r="E39" i="493"/>
  <c r="E12" i="493"/>
  <c r="D13" i="493"/>
  <c r="D14" i="493"/>
  <c r="D15" i="493"/>
  <c r="D16" i="493"/>
  <c r="D17" i="493"/>
  <c r="D18" i="493"/>
  <c r="D19" i="493"/>
  <c r="D20" i="493"/>
  <c r="D21" i="493"/>
  <c r="D22" i="493"/>
  <c r="D23" i="493"/>
  <c r="D24" i="493"/>
  <c r="D25" i="493"/>
  <c r="D26" i="493"/>
  <c r="D27" i="493"/>
  <c r="D28" i="493"/>
  <c r="D29" i="493"/>
  <c r="D30" i="493"/>
  <c r="D31" i="493"/>
  <c r="D32" i="493"/>
  <c r="D33" i="493"/>
  <c r="D34" i="493"/>
  <c r="D35" i="493"/>
  <c r="D36" i="493"/>
  <c r="D37" i="493"/>
  <c r="D38" i="493"/>
  <c r="D39" i="493"/>
  <c r="D12" i="493"/>
  <c r="C13" i="493"/>
  <c r="C14" i="493"/>
  <c r="C15" i="493"/>
  <c r="C16" i="493"/>
  <c r="C17" i="493"/>
  <c r="C18" i="493"/>
  <c r="C19" i="493"/>
  <c r="C20" i="493"/>
  <c r="C21" i="493"/>
  <c r="C22" i="493"/>
  <c r="C23" i="493"/>
  <c r="C24" i="493"/>
  <c r="C25" i="493"/>
  <c r="C26" i="493"/>
  <c r="C27" i="493"/>
  <c r="C28" i="493"/>
  <c r="C29" i="493"/>
  <c r="C30" i="493"/>
  <c r="C31" i="493"/>
  <c r="C32" i="493"/>
  <c r="C33" i="493"/>
  <c r="C34" i="493"/>
  <c r="C35" i="493"/>
  <c r="C36" i="493"/>
  <c r="C37" i="493"/>
  <c r="C38" i="493"/>
  <c r="C39" i="493"/>
  <c r="C12" i="493"/>
  <c r="B39" i="492"/>
  <c r="B38" i="492"/>
  <c r="B37" i="492"/>
  <c r="B36" i="492"/>
  <c r="B35" i="492"/>
  <c r="B34" i="492"/>
  <c r="B33" i="492"/>
  <c r="B32" i="492"/>
  <c r="B31" i="492"/>
  <c r="B30" i="492"/>
  <c r="B29" i="492"/>
  <c r="B28" i="492"/>
  <c r="B27" i="492"/>
  <c r="B26" i="492"/>
  <c r="B25" i="492"/>
  <c r="B24" i="492"/>
  <c r="B23" i="492"/>
  <c r="B22" i="492"/>
  <c r="B21" i="492"/>
  <c r="B20" i="492"/>
  <c r="B19" i="492"/>
  <c r="B18" i="492"/>
  <c r="B17" i="492"/>
  <c r="B16" i="492"/>
  <c r="B15" i="492"/>
  <c r="B14" i="492"/>
  <c r="B13" i="492"/>
  <c r="B12" i="492"/>
  <c r="D13" i="488"/>
  <c r="D14" i="488"/>
  <c r="D15" i="488"/>
  <c r="D16" i="488"/>
  <c r="D17" i="488"/>
  <c r="D18" i="488"/>
  <c r="D19" i="488"/>
  <c r="D20" i="488"/>
  <c r="D21" i="488"/>
  <c r="D22" i="488"/>
  <c r="D23" i="488"/>
  <c r="D24" i="488"/>
  <c r="D25" i="488"/>
  <c r="D26" i="488"/>
  <c r="D27" i="488"/>
  <c r="D28" i="488"/>
  <c r="D29" i="488"/>
  <c r="D30" i="488"/>
  <c r="D31" i="488"/>
  <c r="D32" i="488"/>
  <c r="D33" i="488"/>
  <c r="D34" i="488"/>
  <c r="D35" i="488"/>
  <c r="D36" i="488"/>
  <c r="D37" i="488"/>
  <c r="D38" i="488"/>
  <c r="D39" i="488"/>
  <c r="D12" i="488"/>
  <c r="C13" i="488"/>
  <c r="C14" i="488"/>
  <c r="C15" i="488"/>
  <c r="C16" i="488"/>
  <c r="C17" i="488"/>
  <c r="C18" i="488"/>
  <c r="C19" i="488"/>
  <c r="C20" i="488"/>
  <c r="C21" i="488"/>
  <c r="C22" i="488"/>
  <c r="C23" i="488"/>
  <c r="C24" i="488"/>
  <c r="C25" i="488"/>
  <c r="C26" i="488"/>
  <c r="C27" i="488"/>
  <c r="C28" i="488"/>
  <c r="C29" i="488"/>
  <c r="C30" i="488"/>
  <c r="C31" i="488"/>
  <c r="C32" i="488"/>
  <c r="C33" i="488"/>
  <c r="C34" i="488"/>
  <c r="C35" i="488"/>
  <c r="C36" i="488"/>
  <c r="C37" i="488"/>
  <c r="C38" i="488"/>
  <c r="C39" i="488"/>
  <c r="C12" i="488"/>
  <c r="G13" i="491"/>
  <c r="G14" i="491"/>
  <c r="G15" i="491"/>
  <c r="G16" i="491"/>
  <c r="G17" i="491"/>
  <c r="G18" i="491"/>
  <c r="G19" i="491"/>
  <c r="G20" i="491"/>
  <c r="G21" i="491"/>
  <c r="G22" i="491"/>
  <c r="G23" i="491"/>
  <c r="G24" i="491"/>
  <c r="G25" i="491"/>
  <c r="G26" i="491"/>
  <c r="G27" i="491"/>
  <c r="G28" i="491"/>
  <c r="G29" i="491"/>
  <c r="G30" i="491"/>
  <c r="G31" i="491"/>
  <c r="G32" i="491"/>
  <c r="G33" i="491"/>
  <c r="G34" i="491"/>
  <c r="G35" i="491"/>
  <c r="G36" i="491"/>
  <c r="G37" i="491"/>
  <c r="G38" i="491"/>
  <c r="G39" i="491"/>
  <c r="G12" i="491"/>
  <c r="F13" i="491"/>
  <c r="F14" i="491"/>
  <c r="F15" i="491"/>
  <c r="F16" i="491"/>
  <c r="F17" i="491"/>
  <c r="F18" i="491"/>
  <c r="F19" i="491"/>
  <c r="F20" i="491"/>
  <c r="F21" i="491"/>
  <c r="F22" i="491"/>
  <c r="F23" i="491"/>
  <c r="F24" i="491"/>
  <c r="F25" i="491"/>
  <c r="F26" i="491"/>
  <c r="F27" i="491"/>
  <c r="F28" i="491"/>
  <c r="F29" i="491"/>
  <c r="F30" i="491"/>
  <c r="F31" i="491"/>
  <c r="F32" i="491"/>
  <c r="F33" i="491"/>
  <c r="F34" i="491"/>
  <c r="F35" i="491"/>
  <c r="F36" i="491"/>
  <c r="F37" i="491"/>
  <c r="F38" i="491"/>
  <c r="F39" i="491"/>
  <c r="F12" i="491"/>
  <c r="E13" i="491"/>
  <c r="E14" i="491"/>
  <c r="E15" i="491"/>
  <c r="E16" i="491"/>
  <c r="E17" i="491"/>
  <c r="E18" i="491"/>
  <c r="E19" i="491"/>
  <c r="E20" i="491"/>
  <c r="E21" i="491"/>
  <c r="E22" i="491"/>
  <c r="E23" i="491"/>
  <c r="E24" i="491"/>
  <c r="E25" i="491"/>
  <c r="E26" i="491"/>
  <c r="E27" i="491"/>
  <c r="E28" i="491"/>
  <c r="E29" i="491"/>
  <c r="E30" i="491"/>
  <c r="E31" i="491"/>
  <c r="E32" i="491"/>
  <c r="E33" i="491"/>
  <c r="E34" i="491"/>
  <c r="E35" i="491"/>
  <c r="E36" i="491"/>
  <c r="E37" i="491"/>
  <c r="E38" i="491"/>
  <c r="E39" i="491"/>
  <c r="E12" i="491"/>
  <c r="D13" i="491"/>
  <c r="D14" i="491"/>
  <c r="D15" i="491"/>
  <c r="D16" i="491"/>
  <c r="D17" i="491"/>
  <c r="D18" i="491"/>
  <c r="D19" i="491"/>
  <c r="D20" i="491"/>
  <c r="D21" i="491"/>
  <c r="D22" i="491"/>
  <c r="D23" i="491"/>
  <c r="D24" i="491"/>
  <c r="D25" i="491"/>
  <c r="D26" i="491"/>
  <c r="D27" i="491"/>
  <c r="D28" i="491"/>
  <c r="D29" i="491"/>
  <c r="D30" i="491"/>
  <c r="D31" i="491"/>
  <c r="D32" i="491"/>
  <c r="D33" i="491"/>
  <c r="D34" i="491"/>
  <c r="D35" i="491"/>
  <c r="D36" i="491"/>
  <c r="D37" i="491"/>
  <c r="D38" i="491"/>
  <c r="D39" i="491"/>
  <c r="D12" i="491"/>
  <c r="C13" i="491"/>
  <c r="C14" i="491"/>
  <c r="C15" i="491"/>
  <c r="C16" i="491"/>
  <c r="C17" i="491"/>
  <c r="C18" i="491"/>
  <c r="C19" i="491"/>
  <c r="C20" i="491"/>
  <c r="C21" i="491"/>
  <c r="C22" i="491"/>
  <c r="C23" i="491"/>
  <c r="C24" i="491"/>
  <c r="C25" i="491"/>
  <c r="C26" i="491"/>
  <c r="C27" i="491"/>
  <c r="C28" i="491"/>
  <c r="C29" i="491"/>
  <c r="C30" i="491"/>
  <c r="C31" i="491"/>
  <c r="C32" i="491"/>
  <c r="C33" i="491"/>
  <c r="C34" i="491"/>
  <c r="C35" i="491"/>
  <c r="C36" i="491"/>
  <c r="C37" i="491"/>
  <c r="C38" i="491"/>
  <c r="C39" i="491"/>
  <c r="C12" i="491"/>
  <c r="B39" i="490"/>
  <c r="B38" i="490"/>
  <c r="B37" i="490"/>
  <c r="B36" i="490"/>
  <c r="B35" i="490"/>
  <c r="B34" i="490"/>
  <c r="B33" i="490"/>
  <c r="B32" i="490"/>
  <c r="B31" i="490"/>
  <c r="B30" i="490"/>
  <c r="B29" i="490"/>
  <c r="B28" i="490"/>
  <c r="B27" i="490"/>
  <c r="B26" i="490"/>
  <c r="B25" i="490"/>
  <c r="B24" i="490"/>
  <c r="B23" i="490"/>
  <c r="B22" i="490"/>
  <c r="B21" i="490"/>
  <c r="B20" i="490"/>
  <c r="B19" i="490"/>
  <c r="B18" i="490"/>
  <c r="B17" i="490"/>
  <c r="B16" i="490"/>
  <c r="B15" i="490"/>
  <c r="B14" i="490"/>
  <c r="B13" i="490"/>
  <c r="B12" i="490"/>
  <c r="B39" i="489"/>
  <c r="B38" i="489"/>
  <c r="B37" i="489"/>
  <c r="B36" i="489"/>
  <c r="B35" i="489"/>
  <c r="B34" i="489"/>
  <c r="B33" i="489"/>
  <c r="B32" i="489"/>
  <c r="B31" i="489"/>
  <c r="B30" i="489"/>
  <c r="B29" i="489"/>
  <c r="B28" i="489"/>
  <c r="B27" i="489"/>
  <c r="B26" i="489"/>
  <c r="B25" i="489"/>
  <c r="B24" i="489"/>
  <c r="B23" i="489"/>
  <c r="B22" i="489"/>
  <c r="B21" i="489"/>
  <c r="B20" i="489"/>
  <c r="B19" i="489"/>
  <c r="B18" i="489"/>
  <c r="B17" i="489"/>
  <c r="B16" i="489"/>
  <c r="B15" i="489"/>
  <c r="B14" i="489"/>
  <c r="B13" i="489"/>
  <c r="B12" i="489"/>
  <c r="B39" i="488"/>
  <c r="B38" i="488"/>
  <c r="B37" i="488"/>
  <c r="B36" i="488"/>
  <c r="B35" i="488"/>
  <c r="B34" i="488"/>
  <c r="B33" i="488"/>
  <c r="B32" i="488"/>
  <c r="B31" i="488"/>
  <c r="B30" i="488"/>
  <c r="B29" i="488"/>
  <c r="B28" i="488"/>
  <c r="B27" i="488"/>
  <c r="B26" i="488"/>
  <c r="B25" i="488"/>
  <c r="B24" i="488"/>
  <c r="B23" i="488"/>
  <c r="B22" i="488"/>
  <c r="B21" i="488"/>
  <c r="B20" i="488"/>
  <c r="B19" i="488"/>
  <c r="B18" i="488"/>
  <c r="B17" i="488"/>
  <c r="B16" i="488"/>
  <c r="B15" i="487"/>
  <c r="B14" i="487"/>
  <c r="B13" i="487"/>
  <c r="B12" i="487"/>
  <c r="D13" i="484"/>
  <c r="D14" i="484"/>
  <c r="D15" i="484"/>
  <c r="D16" i="484"/>
  <c r="D17" i="484"/>
  <c r="D18" i="484"/>
  <c r="D19" i="484"/>
  <c r="D20" i="484"/>
  <c r="D21" i="484"/>
  <c r="D22" i="484"/>
  <c r="D23" i="484"/>
  <c r="D24" i="484"/>
  <c r="D25" i="484"/>
  <c r="D26" i="484"/>
  <c r="D27" i="484"/>
  <c r="D28" i="484"/>
  <c r="D29" i="484"/>
  <c r="D30" i="484"/>
  <c r="D31" i="484"/>
  <c r="D32" i="484"/>
  <c r="D33" i="484"/>
  <c r="D34" i="484"/>
  <c r="D35" i="484"/>
  <c r="D36" i="484"/>
  <c r="D37" i="484"/>
  <c r="D38" i="484"/>
  <c r="D39" i="484"/>
  <c r="D12" i="484"/>
  <c r="C13" i="484"/>
  <c r="C14" i="484"/>
  <c r="C15" i="484"/>
  <c r="C16" i="484"/>
  <c r="C17" i="484"/>
  <c r="C18" i="484"/>
  <c r="C19" i="484"/>
  <c r="C20" i="484"/>
  <c r="C21" i="484"/>
  <c r="C22" i="484"/>
  <c r="C23" i="484"/>
  <c r="C24" i="484"/>
  <c r="C25" i="484"/>
  <c r="C26" i="484"/>
  <c r="C27" i="484"/>
  <c r="C28" i="484"/>
  <c r="C29" i="484"/>
  <c r="C30" i="484"/>
  <c r="C31" i="484"/>
  <c r="C32" i="484"/>
  <c r="C33" i="484"/>
  <c r="C34" i="484"/>
  <c r="C35" i="484"/>
  <c r="C36" i="484"/>
  <c r="C37" i="484"/>
  <c r="C38" i="484"/>
  <c r="C39" i="484"/>
  <c r="C12" i="484"/>
  <c r="B39" i="485"/>
  <c r="B38" i="485"/>
  <c r="B37" i="485"/>
  <c r="B36" i="485"/>
  <c r="B35" i="485"/>
  <c r="B34" i="485"/>
  <c r="B33" i="485"/>
  <c r="B32" i="485"/>
  <c r="B31" i="485"/>
  <c r="B30" i="485"/>
  <c r="B29" i="485"/>
  <c r="B28" i="485"/>
  <c r="B27" i="485"/>
  <c r="B26" i="485"/>
  <c r="B25" i="485"/>
  <c r="B24" i="485"/>
  <c r="B23" i="485"/>
  <c r="B22" i="485"/>
  <c r="B21" i="485"/>
  <c r="B20" i="485"/>
  <c r="B19" i="485"/>
  <c r="B18" i="485"/>
  <c r="B17" i="485"/>
  <c r="B16" i="485"/>
  <c r="B15" i="485"/>
  <c r="B14" i="485"/>
  <c r="B13" i="485"/>
  <c r="B12" i="485"/>
  <c r="B39" i="484"/>
  <c r="B38" i="484"/>
  <c r="B37" i="484"/>
  <c r="B36" i="484"/>
  <c r="B35" i="484"/>
  <c r="B34" i="484"/>
  <c r="B33" i="484"/>
  <c r="B32" i="484"/>
  <c r="B31" i="484"/>
  <c r="B30" i="484"/>
  <c r="B29" i="484"/>
  <c r="B28" i="484"/>
  <c r="B27" i="484"/>
  <c r="B26" i="484"/>
  <c r="B25" i="484"/>
  <c r="B24" i="484"/>
  <c r="B23" i="484"/>
  <c r="B22" i="484"/>
  <c r="B21" i="484"/>
  <c r="B20" i="484"/>
  <c r="B19" i="484"/>
  <c r="B18" i="484"/>
  <c r="B17" i="484"/>
  <c r="B16" i="484"/>
  <c r="B15" i="483"/>
  <c r="B14" i="483"/>
  <c r="B13" i="483"/>
  <c r="B12" i="483"/>
  <c r="C14" i="520" l="1"/>
  <c r="E14" i="517"/>
  <c r="C14" i="510"/>
  <c r="D13" i="472"/>
  <c r="D14" i="472"/>
  <c r="D15" i="472"/>
  <c r="D16" i="472"/>
  <c r="D17" i="472"/>
  <c r="D18" i="472"/>
  <c r="D19" i="472"/>
  <c r="D20" i="472"/>
  <c r="D21" i="472"/>
  <c r="D22" i="472"/>
  <c r="D23" i="472"/>
  <c r="D24" i="472"/>
  <c r="D25" i="472"/>
  <c r="D26" i="472"/>
  <c r="D27" i="472"/>
  <c r="D28" i="472"/>
  <c r="D29" i="472"/>
  <c r="D30" i="472"/>
  <c r="D31" i="472"/>
  <c r="D32" i="472"/>
  <c r="D33" i="472"/>
  <c r="D34" i="472"/>
  <c r="D35" i="472"/>
  <c r="D36" i="472"/>
  <c r="D37" i="472"/>
  <c r="D38" i="472"/>
  <c r="D39" i="472"/>
  <c r="C13" i="472"/>
  <c r="C14" i="472"/>
  <c r="C15" i="472"/>
  <c r="C16" i="472"/>
  <c r="C17" i="472"/>
  <c r="C18" i="472"/>
  <c r="C19" i="472"/>
  <c r="C20" i="472"/>
  <c r="C21" i="472"/>
  <c r="C22" i="472"/>
  <c r="C23" i="472"/>
  <c r="C24" i="472"/>
  <c r="C25" i="472"/>
  <c r="C26" i="472"/>
  <c r="C27" i="472"/>
  <c r="C28" i="472"/>
  <c r="C29" i="472"/>
  <c r="C30" i="472"/>
  <c r="C31" i="472"/>
  <c r="C32" i="472"/>
  <c r="C33" i="472"/>
  <c r="C34" i="472"/>
  <c r="C35" i="472"/>
  <c r="C36" i="472"/>
  <c r="C37" i="472"/>
  <c r="C38" i="472"/>
  <c r="C39" i="472"/>
  <c r="C12" i="472"/>
  <c r="E13" i="474"/>
  <c r="C38" i="480"/>
  <c r="B38" i="480"/>
  <c r="C37" i="480"/>
  <c r="B37" i="480"/>
  <c r="C36" i="480"/>
  <c r="B36" i="480"/>
  <c r="C35" i="480"/>
  <c r="B35" i="480"/>
  <c r="C34" i="480"/>
  <c r="B34" i="480"/>
  <c r="C33" i="480"/>
  <c r="B33" i="480"/>
  <c r="C32" i="480"/>
  <c r="B32" i="480"/>
  <c r="C31" i="480"/>
  <c r="B31" i="480"/>
  <c r="C30" i="480"/>
  <c r="B30" i="480"/>
  <c r="C29" i="480"/>
  <c r="B29" i="480"/>
  <c r="C28" i="480"/>
  <c r="B28" i="480"/>
  <c r="C27" i="480"/>
  <c r="B27" i="480"/>
  <c r="C26" i="480"/>
  <c r="B26" i="480"/>
  <c r="C25" i="480"/>
  <c r="B25" i="480"/>
  <c r="C24" i="480"/>
  <c r="B24" i="480"/>
  <c r="C23" i="480"/>
  <c r="B23" i="480"/>
  <c r="C22" i="480"/>
  <c r="B22" i="480"/>
  <c r="C21" i="480"/>
  <c r="B21" i="480"/>
  <c r="C20" i="480"/>
  <c r="B20" i="480"/>
  <c r="C19" i="480"/>
  <c r="B19" i="480"/>
  <c r="C18" i="480"/>
  <c r="B18" i="480"/>
  <c r="C17" i="480"/>
  <c r="B17" i="480"/>
  <c r="C16" i="480"/>
  <c r="B16" i="480"/>
  <c r="C15" i="480"/>
  <c r="B15" i="480"/>
  <c r="C14" i="480"/>
  <c r="B14" i="480"/>
  <c r="C13" i="480"/>
  <c r="B13" i="480"/>
  <c r="C12" i="480"/>
  <c r="B12" i="480"/>
  <c r="C11" i="480"/>
  <c r="B11" i="480"/>
  <c r="B39" i="479"/>
  <c r="B38" i="479"/>
  <c r="B37" i="479"/>
  <c r="B36" i="479"/>
  <c r="B35" i="479"/>
  <c r="B34" i="479"/>
  <c r="B33" i="479"/>
  <c r="B32" i="479"/>
  <c r="B31" i="479"/>
  <c r="B30" i="479"/>
  <c r="B29" i="479"/>
  <c r="B28" i="479"/>
  <c r="B27" i="479"/>
  <c r="B26" i="479"/>
  <c r="B25" i="479"/>
  <c r="B24" i="479"/>
  <c r="B23" i="479"/>
  <c r="B22" i="479"/>
  <c r="B21" i="479"/>
  <c r="B20" i="479"/>
  <c r="B19" i="479"/>
  <c r="B18" i="479"/>
  <c r="B17" i="479"/>
  <c r="B16" i="479"/>
  <c r="B15" i="479"/>
  <c r="B14" i="479"/>
  <c r="B13" i="479"/>
  <c r="B12" i="479"/>
  <c r="K38" i="478"/>
  <c r="J38" i="478"/>
  <c r="I38" i="478"/>
  <c r="H38" i="478"/>
  <c r="G38" i="478"/>
  <c r="K37" i="478"/>
  <c r="J37" i="478"/>
  <c r="I37" i="478"/>
  <c r="H37" i="478"/>
  <c r="G37" i="478"/>
  <c r="F37" i="478"/>
  <c r="K36" i="478"/>
  <c r="J36" i="478"/>
  <c r="I36" i="478"/>
  <c r="H36" i="478"/>
  <c r="G36" i="478"/>
  <c r="K35" i="478"/>
  <c r="J35" i="478"/>
  <c r="I35" i="478"/>
  <c r="H35" i="478"/>
  <c r="G35" i="478"/>
  <c r="K34" i="478"/>
  <c r="J34" i="478"/>
  <c r="I34" i="478"/>
  <c r="H34" i="478"/>
  <c r="G34" i="478"/>
  <c r="F34" i="478"/>
  <c r="K33" i="478"/>
  <c r="J33" i="478"/>
  <c r="I33" i="478"/>
  <c r="H33" i="478"/>
  <c r="G33" i="478"/>
  <c r="F33" i="478"/>
  <c r="K32" i="478"/>
  <c r="J32" i="478"/>
  <c r="I32" i="478"/>
  <c r="H32" i="478"/>
  <c r="G32" i="478"/>
  <c r="K31" i="478"/>
  <c r="J31" i="478"/>
  <c r="I31" i="478"/>
  <c r="H31" i="478"/>
  <c r="G31" i="478"/>
  <c r="F31" i="478"/>
  <c r="K30" i="478"/>
  <c r="J30" i="478"/>
  <c r="I30" i="478"/>
  <c r="H30" i="478"/>
  <c r="G30" i="478"/>
  <c r="K29" i="478"/>
  <c r="J29" i="478"/>
  <c r="I29" i="478"/>
  <c r="H29" i="478"/>
  <c r="G29" i="478"/>
  <c r="F29" i="478"/>
  <c r="K28" i="478"/>
  <c r="J28" i="478"/>
  <c r="I28" i="478"/>
  <c r="H28" i="478"/>
  <c r="G28" i="478"/>
  <c r="K27" i="478"/>
  <c r="J27" i="478"/>
  <c r="I27" i="478"/>
  <c r="H27" i="478"/>
  <c r="G27" i="478"/>
  <c r="K26" i="478"/>
  <c r="J26" i="478"/>
  <c r="I26" i="478"/>
  <c r="H26" i="478"/>
  <c r="G26" i="478"/>
  <c r="K25" i="478"/>
  <c r="J25" i="478"/>
  <c r="I25" i="478"/>
  <c r="H25" i="478"/>
  <c r="G25" i="478"/>
  <c r="F25" i="478"/>
  <c r="K24" i="478"/>
  <c r="J24" i="478"/>
  <c r="I24" i="478"/>
  <c r="H24" i="478"/>
  <c r="G24" i="478"/>
  <c r="K23" i="478"/>
  <c r="J23" i="478"/>
  <c r="I23" i="478"/>
  <c r="H23" i="478"/>
  <c r="G23" i="478"/>
  <c r="F23" i="478"/>
  <c r="K22" i="478"/>
  <c r="J22" i="478"/>
  <c r="I22" i="478"/>
  <c r="H22" i="478"/>
  <c r="G22" i="478"/>
  <c r="K21" i="478"/>
  <c r="J21" i="478"/>
  <c r="I21" i="478"/>
  <c r="H21" i="478"/>
  <c r="G21" i="478"/>
  <c r="F21" i="478"/>
  <c r="K20" i="478"/>
  <c r="J20" i="478"/>
  <c r="I20" i="478"/>
  <c r="H20" i="478"/>
  <c r="G20" i="478"/>
  <c r="K19" i="478"/>
  <c r="J19" i="478"/>
  <c r="I19" i="478"/>
  <c r="H19" i="478"/>
  <c r="G19" i="478"/>
  <c r="K18" i="478"/>
  <c r="J18" i="478"/>
  <c r="I18" i="478"/>
  <c r="H18" i="478"/>
  <c r="G18" i="478"/>
  <c r="K17" i="478"/>
  <c r="J17" i="478"/>
  <c r="I17" i="478"/>
  <c r="H17" i="478"/>
  <c r="G17" i="478"/>
  <c r="K16" i="478"/>
  <c r="J16" i="478"/>
  <c r="I16" i="478"/>
  <c r="H16" i="478"/>
  <c r="G16" i="478"/>
  <c r="F16" i="478"/>
  <c r="K15" i="478"/>
  <c r="J15" i="478"/>
  <c r="I15" i="478"/>
  <c r="H15" i="478"/>
  <c r="G15" i="478"/>
  <c r="F15" i="478"/>
  <c r="K14" i="478"/>
  <c r="J14" i="478"/>
  <c r="I14" i="478"/>
  <c r="H14" i="478"/>
  <c r="G14" i="478"/>
  <c r="F14" i="478"/>
  <c r="K13" i="478"/>
  <c r="J13" i="478"/>
  <c r="I13" i="478"/>
  <c r="H13" i="478"/>
  <c r="G13" i="478"/>
  <c r="K12" i="478"/>
  <c r="J12" i="478"/>
  <c r="I12" i="478"/>
  <c r="H12" i="478"/>
  <c r="G12" i="478"/>
  <c r="F12" i="478"/>
  <c r="E12" i="478"/>
  <c r="D12" i="478"/>
  <c r="K11" i="478"/>
  <c r="J11" i="478"/>
  <c r="I11" i="478"/>
  <c r="H11" i="478"/>
  <c r="G11" i="478"/>
  <c r="F11" i="478"/>
  <c r="E11" i="478"/>
  <c r="D11" i="478"/>
  <c r="K38" i="477"/>
  <c r="J38" i="477"/>
  <c r="I38" i="477"/>
  <c r="H38" i="477"/>
  <c r="K37" i="477"/>
  <c r="J37" i="477"/>
  <c r="I37" i="477"/>
  <c r="H37" i="477"/>
  <c r="K36" i="477"/>
  <c r="J36" i="477"/>
  <c r="I36" i="477"/>
  <c r="H36" i="477"/>
  <c r="D36" i="477"/>
  <c r="K35" i="477"/>
  <c r="J35" i="477"/>
  <c r="I35" i="477"/>
  <c r="H35" i="477"/>
  <c r="G35" i="477"/>
  <c r="K34" i="477"/>
  <c r="J34" i="477"/>
  <c r="I34" i="477"/>
  <c r="H34" i="477"/>
  <c r="G34" i="477"/>
  <c r="K33" i="477"/>
  <c r="J33" i="477"/>
  <c r="I33" i="477"/>
  <c r="H33" i="477"/>
  <c r="G33" i="477"/>
  <c r="F33" i="477"/>
  <c r="E33" i="477"/>
  <c r="D33" i="477"/>
  <c r="K32" i="477"/>
  <c r="J32" i="477"/>
  <c r="I32" i="477"/>
  <c r="H32" i="477"/>
  <c r="K31" i="477"/>
  <c r="J31" i="477"/>
  <c r="I31" i="477"/>
  <c r="H31" i="477"/>
  <c r="G31" i="477"/>
  <c r="K30" i="477"/>
  <c r="J30" i="477"/>
  <c r="I30" i="477"/>
  <c r="H30" i="477"/>
  <c r="D30" i="477"/>
  <c r="K29" i="477"/>
  <c r="J29" i="477"/>
  <c r="I29" i="477"/>
  <c r="H29" i="477"/>
  <c r="G29" i="477"/>
  <c r="D29" i="477"/>
  <c r="K28" i="477"/>
  <c r="J28" i="477"/>
  <c r="I28" i="477"/>
  <c r="H28" i="477"/>
  <c r="D28" i="477"/>
  <c r="K27" i="477"/>
  <c r="J27" i="477"/>
  <c r="I27" i="477"/>
  <c r="H27" i="477"/>
  <c r="K26" i="477"/>
  <c r="J26" i="477"/>
  <c r="I26" i="477"/>
  <c r="H26" i="477"/>
  <c r="D26" i="477"/>
  <c r="K25" i="477"/>
  <c r="J25" i="477"/>
  <c r="I25" i="477"/>
  <c r="H25" i="477"/>
  <c r="G25" i="477"/>
  <c r="F25" i="477"/>
  <c r="E25" i="477"/>
  <c r="D25" i="477"/>
  <c r="K24" i="477"/>
  <c r="J24" i="477"/>
  <c r="I24" i="477"/>
  <c r="H24" i="477"/>
  <c r="D24" i="477"/>
  <c r="K23" i="477"/>
  <c r="J23" i="477"/>
  <c r="I23" i="477"/>
  <c r="H23" i="477"/>
  <c r="G23" i="477"/>
  <c r="F23" i="477"/>
  <c r="E23" i="477"/>
  <c r="D23" i="477"/>
  <c r="K22" i="477"/>
  <c r="J22" i="477"/>
  <c r="I22" i="477"/>
  <c r="H22" i="477"/>
  <c r="D22" i="477"/>
  <c r="K21" i="477"/>
  <c r="J21" i="477"/>
  <c r="I21" i="477"/>
  <c r="H21" i="477"/>
  <c r="G21" i="477"/>
  <c r="F21" i="477"/>
  <c r="E21" i="477"/>
  <c r="D21" i="477"/>
  <c r="K20" i="477"/>
  <c r="J20" i="477"/>
  <c r="I20" i="477"/>
  <c r="H20" i="477"/>
  <c r="G20" i="477"/>
  <c r="K19" i="477"/>
  <c r="J19" i="477"/>
  <c r="I19" i="477"/>
  <c r="H19" i="477"/>
  <c r="D19" i="477"/>
  <c r="K18" i="477"/>
  <c r="J18" i="477"/>
  <c r="I18" i="477"/>
  <c r="H18" i="477"/>
  <c r="D18" i="477"/>
  <c r="K17" i="477"/>
  <c r="J17" i="477"/>
  <c r="I17" i="477"/>
  <c r="H17" i="477"/>
  <c r="K16" i="477"/>
  <c r="J16" i="477"/>
  <c r="I16" i="477"/>
  <c r="H16" i="477"/>
  <c r="G16" i="477"/>
  <c r="F16" i="477"/>
  <c r="E16" i="477"/>
  <c r="D16" i="477"/>
  <c r="K15" i="477"/>
  <c r="J15" i="477"/>
  <c r="I15" i="477"/>
  <c r="H15" i="477"/>
  <c r="G15" i="477"/>
  <c r="K14" i="477"/>
  <c r="J14" i="477"/>
  <c r="I14" i="477"/>
  <c r="H14" i="477"/>
  <c r="G14" i="477"/>
  <c r="F14" i="477"/>
  <c r="K13" i="477"/>
  <c r="J13" i="477"/>
  <c r="I13" i="477"/>
  <c r="H13" i="477"/>
  <c r="G13" i="477"/>
  <c r="K12" i="477"/>
  <c r="J12" i="477"/>
  <c r="I12" i="477"/>
  <c r="H12" i="477"/>
  <c r="G12" i="477"/>
  <c r="F12" i="477"/>
  <c r="K11" i="477"/>
  <c r="J11" i="477"/>
  <c r="I11" i="477"/>
  <c r="H11" i="477"/>
  <c r="G11" i="477"/>
  <c r="F11" i="477"/>
  <c r="E11" i="477"/>
  <c r="D11" i="477"/>
  <c r="AT39" i="476"/>
  <c r="AS39" i="476"/>
  <c r="AR39" i="476"/>
  <c r="AQ39" i="476"/>
  <c r="AN39" i="476"/>
  <c r="AK39" i="476"/>
  <c r="AJ39" i="476"/>
  <c r="AI39" i="476"/>
  <c r="AH39" i="476"/>
  <c r="AB39" i="476"/>
  <c r="AA39" i="476"/>
  <c r="Z39" i="476"/>
  <c r="Y39" i="476"/>
  <c r="S39" i="476"/>
  <c r="R39" i="476"/>
  <c r="Q39" i="476"/>
  <c r="P39" i="476"/>
  <c r="J39" i="476"/>
  <c r="I39" i="476"/>
  <c r="H39" i="476"/>
  <c r="AT38" i="476"/>
  <c r="AS38" i="476"/>
  <c r="AR38" i="476"/>
  <c r="AQ38" i="476"/>
  <c r="AP38" i="476"/>
  <c r="AK38" i="476"/>
  <c r="AJ38" i="476"/>
  <c r="AI38" i="476"/>
  <c r="AH38" i="476"/>
  <c r="AG38" i="476"/>
  <c r="AB38" i="476"/>
  <c r="AA38" i="476"/>
  <c r="Z38" i="476"/>
  <c r="Y38" i="476"/>
  <c r="X38" i="476"/>
  <c r="S38" i="476"/>
  <c r="R38" i="476"/>
  <c r="Q38" i="476"/>
  <c r="P38" i="476"/>
  <c r="O38" i="476"/>
  <c r="J38" i="476"/>
  <c r="I38" i="476"/>
  <c r="H38" i="476"/>
  <c r="AT37" i="476"/>
  <c r="AS37" i="476"/>
  <c r="AR37" i="476"/>
  <c r="AQ37" i="476"/>
  <c r="AN37" i="476"/>
  <c r="AK37" i="476"/>
  <c r="AJ37" i="476"/>
  <c r="AI37" i="476"/>
  <c r="AH37" i="476"/>
  <c r="AE37" i="476"/>
  <c r="AB37" i="476"/>
  <c r="AA37" i="476"/>
  <c r="Z37" i="476"/>
  <c r="Y37" i="476"/>
  <c r="X37" i="476"/>
  <c r="W37" i="476"/>
  <c r="V37" i="476"/>
  <c r="S37" i="476"/>
  <c r="R37" i="476"/>
  <c r="Q37" i="476"/>
  <c r="P37" i="476"/>
  <c r="M37" i="476"/>
  <c r="J37" i="476"/>
  <c r="I37" i="476"/>
  <c r="H37" i="476"/>
  <c r="AT36" i="476"/>
  <c r="AS36" i="476"/>
  <c r="AR36" i="476"/>
  <c r="AQ36" i="476"/>
  <c r="AP36" i="476"/>
  <c r="AK36" i="476"/>
  <c r="AJ36" i="476"/>
  <c r="AI36" i="476"/>
  <c r="AH36" i="476"/>
  <c r="AB36" i="476"/>
  <c r="AA36" i="476"/>
  <c r="Z36" i="476"/>
  <c r="Y36" i="476"/>
  <c r="S36" i="476"/>
  <c r="R36" i="476"/>
  <c r="Q36" i="476"/>
  <c r="P36" i="476"/>
  <c r="J36" i="476"/>
  <c r="I36" i="476"/>
  <c r="H36" i="476"/>
  <c r="G36" i="476"/>
  <c r="AT35" i="476"/>
  <c r="AS35" i="476"/>
  <c r="AR35" i="476"/>
  <c r="AQ35" i="476"/>
  <c r="AP35" i="476"/>
  <c r="AK35" i="476"/>
  <c r="AJ35" i="476"/>
  <c r="AI35" i="476"/>
  <c r="AH35" i="476"/>
  <c r="AG35" i="476"/>
  <c r="AB35" i="476"/>
  <c r="AA35" i="476"/>
  <c r="Z35" i="476"/>
  <c r="Y35" i="476"/>
  <c r="X35" i="476"/>
  <c r="S35" i="476"/>
  <c r="R35" i="476"/>
  <c r="Q35" i="476"/>
  <c r="P35" i="476"/>
  <c r="O35" i="476"/>
  <c r="J35" i="476"/>
  <c r="I35" i="476"/>
  <c r="H35" i="476"/>
  <c r="G35" i="476"/>
  <c r="AT34" i="476"/>
  <c r="AS34" i="476"/>
  <c r="AR34" i="476"/>
  <c r="AQ34" i="476"/>
  <c r="AP34" i="476"/>
  <c r="AO34" i="476"/>
  <c r="AN34" i="476"/>
  <c r="AK34" i="476"/>
  <c r="AJ34" i="476"/>
  <c r="AI34" i="476"/>
  <c r="AH34" i="476"/>
  <c r="AG34" i="476"/>
  <c r="AF34" i="476"/>
  <c r="AE34" i="476"/>
  <c r="AB34" i="476"/>
  <c r="AA34" i="476"/>
  <c r="Z34" i="476"/>
  <c r="Y34" i="476"/>
  <c r="X34" i="476"/>
  <c r="W34" i="476"/>
  <c r="V34" i="476"/>
  <c r="S34" i="476"/>
  <c r="R34" i="476"/>
  <c r="Q34" i="476"/>
  <c r="P34" i="476"/>
  <c r="O34" i="476"/>
  <c r="J34" i="476"/>
  <c r="I34" i="476"/>
  <c r="H34" i="476"/>
  <c r="G34" i="476"/>
  <c r="F34" i="476"/>
  <c r="AT33" i="476"/>
  <c r="AS33" i="476"/>
  <c r="AR33" i="476"/>
  <c r="AQ33" i="476"/>
  <c r="AK33" i="476"/>
  <c r="AJ33" i="476"/>
  <c r="AI33" i="476"/>
  <c r="AH33" i="476"/>
  <c r="AB33" i="476"/>
  <c r="AA33" i="476"/>
  <c r="Z33" i="476"/>
  <c r="Y33" i="476"/>
  <c r="S33" i="476"/>
  <c r="R33" i="476"/>
  <c r="Q33" i="476"/>
  <c r="P33" i="476"/>
  <c r="J33" i="476"/>
  <c r="I33" i="476"/>
  <c r="H33" i="476"/>
  <c r="AT32" i="476"/>
  <c r="AS32" i="476"/>
  <c r="AR32" i="476"/>
  <c r="AQ32" i="476"/>
  <c r="AP32" i="476"/>
  <c r="AK32" i="476"/>
  <c r="AJ32" i="476"/>
  <c r="AI32" i="476"/>
  <c r="AH32" i="476"/>
  <c r="AG32" i="476"/>
  <c r="AB32" i="476"/>
  <c r="AA32" i="476"/>
  <c r="Z32" i="476"/>
  <c r="Y32" i="476"/>
  <c r="X32" i="476"/>
  <c r="S32" i="476"/>
  <c r="R32" i="476"/>
  <c r="Q32" i="476"/>
  <c r="P32" i="476"/>
  <c r="O32" i="476"/>
  <c r="J32" i="476"/>
  <c r="I32" i="476"/>
  <c r="H32" i="476"/>
  <c r="G32" i="476"/>
  <c r="AT31" i="476"/>
  <c r="AS31" i="476"/>
  <c r="AR31" i="476"/>
  <c r="AQ31" i="476"/>
  <c r="AN31" i="476"/>
  <c r="AK31" i="476"/>
  <c r="AJ31" i="476"/>
  <c r="AI31" i="476"/>
  <c r="AH31" i="476"/>
  <c r="AE31" i="476"/>
  <c r="AB31" i="476"/>
  <c r="AA31" i="476"/>
  <c r="Z31" i="476"/>
  <c r="Y31" i="476"/>
  <c r="S31" i="476"/>
  <c r="R31" i="476"/>
  <c r="Q31" i="476"/>
  <c r="P31" i="476"/>
  <c r="J31" i="476"/>
  <c r="I31" i="476"/>
  <c r="H31" i="476"/>
  <c r="AT30" i="476"/>
  <c r="AS30" i="476"/>
  <c r="AR30" i="476"/>
  <c r="AQ30" i="476"/>
  <c r="AP30" i="476"/>
  <c r="AO30" i="476"/>
  <c r="AN30" i="476"/>
  <c r="AK30" i="476"/>
  <c r="AJ30" i="476"/>
  <c r="AI30" i="476"/>
  <c r="AH30" i="476"/>
  <c r="AG30" i="476"/>
  <c r="AF30" i="476"/>
  <c r="AE30" i="476"/>
  <c r="AB30" i="476"/>
  <c r="AA30" i="476"/>
  <c r="Z30" i="476"/>
  <c r="Y30" i="476"/>
  <c r="X30" i="476"/>
  <c r="W30" i="476"/>
  <c r="V30" i="476"/>
  <c r="S30" i="476"/>
  <c r="R30" i="476"/>
  <c r="Q30" i="476"/>
  <c r="P30" i="476"/>
  <c r="O30" i="476"/>
  <c r="J30" i="476"/>
  <c r="I30" i="476"/>
  <c r="H30" i="476"/>
  <c r="G30" i="476"/>
  <c r="AT29" i="476"/>
  <c r="AS29" i="476"/>
  <c r="AR29" i="476"/>
  <c r="AQ29" i="476"/>
  <c r="AN29" i="476"/>
  <c r="AK29" i="476"/>
  <c r="AJ29" i="476"/>
  <c r="AI29" i="476"/>
  <c r="AH29" i="476"/>
  <c r="AE29" i="476"/>
  <c r="AB29" i="476"/>
  <c r="AA29" i="476"/>
  <c r="Z29" i="476"/>
  <c r="Y29" i="476"/>
  <c r="S29" i="476"/>
  <c r="R29" i="476"/>
  <c r="Q29" i="476"/>
  <c r="P29" i="476"/>
  <c r="J29" i="476"/>
  <c r="I29" i="476"/>
  <c r="H29" i="476"/>
  <c r="AT28" i="476"/>
  <c r="AS28" i="476"/>
  <c r="AR28" i="476"/>
  <c r="AQ28" i="476"/>
  <c r="AO28" i="476"/>
  <c r="AK28" i="476"/>
  <c r="AJ28" i="476"/>
  <c r="AI28" i="476"/>
  <c r="AH28" i="476"/>
  <c r="AF28" i="476"/>
  <c r="AB28" i="476"/>
  <c r="AA28" i="476"/>
  <c r="Z28" i="476"/>
  <c r="Y28" i="476"/>
  <c r="S28" i="476"/>
  <c r="R28" i="476"/>
  <c r="Q28" i="476"/>
  <c r="P28" i="476"/>
  <c r="J28" i="476"/>
  <c r="I28" i="476"/>
  <c r="H28" i="476"/>
  <c r="AT27" i="476"/>
  <c r="AS27" i="476"/>
  <c r="AR27" i="476"/>
  <c r="AQ27" i="476"/>
  <c r="AN27" i="476"/>
  <c r="AK27" i="476"/>
  <c r="AJ27" i="476"/>
  <c r="AI27" i="476"/>
  <c r="AH27" i="476"/>
  <c r="AE27" i="476"/>
  <c r="AB27" i="476"/>
  <c r="AA27" i="476"/>
  <c r="Z27" i="476"/>
  <c r="Y27" i="476"/>
  <c r="S27" i="476"/>
  <c r="R27" i="476"/>
  <c r="Q27" i="476"/>
  <c r="P27" i="476"/>
  <c r="J27" i="476"/>
  <c r="I27" i="476"/>
  <c r="H27" i="476"/>
  <c r="AT26" i="476"/>
  <c r="AS26" i="476"/>
  <c r="AR26" i="476"/>
  <c r="AQ26" i="476"/>
  <c r="AP26" i="476"/>
  <c r="AO26" i="476"/>
  <c r="AN26" i="476"/>
  <c r="AK26" i="476"/>
  <c r="AJ26" i="476"/>
  <c r="AI26" i="476"/>
  <c r="AH26" i="476"/>
  <c r="AG26" i="476"/>
  <c r="AF26" i="476"/>
  <c r="AE26" i="476"/>
  <c r="AB26" i="476"/>
  <c r="AA26" i="476"/>
  <c r="Z26" i="476"/>
  <c r="Y26" i="476"/>
  <c r="X26" i="476"/>
  <c r="W26" i="476"/>
  <c r="V26" i="476"/>
  <c r="S26" i="476"/>
  <c r="R26" i="476"/>
  <c r="Q26" i="476"/>
  <c r="P26" i="476"/>
  <c r="O26" i="476"/>
  <c r="J26" i="476"/>
  <c r="I26" i="476"/>
  <c r="H26" i="476"/>
  <c r="G26" i="476"/>
  <c r="F26" i="476"/>
  <c r="AT25" i="476"/>
  <c r="AS25" i="476"/>
  <c r="AR25" i="476"/>
  <c r="AQ25" i="476"/>
  <c r="AN25" i="476"/>
  <c r="AK25" i="476"/>
  <c r="AJ25" i="476"/>
  <c r="AI25" i="476"/>
  <c r="AH25" i="476"/>
  <c r="AE25" i="476"/>
  <c r="AB25" i="476"/>
  <c r="AA25" i="476"/>
  <c r="Z25" i="476"/>
  <c r="Y25" i="476"/>
  <c r="S25" i="476"/>
  <c r="R25" i="476"/>
  <c r="Q25" i="476"/>
  <c r="P25" i="476"/>
  <c r="J25" i="476"/>
  <c r="I25" i="476"/>
  <c r="H25" i="476"/>
  <c r="AT24" i="476"/>
  <c r="AS24" i="476"/>
  <c r="AR24" i="476"/>
  <c r="AQ24" i="476"/>
  <c r="AP24" i="476"/>
  <c r="AO24" i="476"/>
  <c r="AN24" i="476"/>
  <c r="AK24" i="476"/>
  <c r="AJ24" i="476"/>
  <c r="AI24" i="476"/>
  <c r="AH24" i="476"/>
  <c r="AG24" i="476"/>
  <c r="AF24" i="476"/>
  <c r="AE24" i="476"/>
  <c r="AB24" i="476"/>
  <c r="AA24" i="476"/>
  <c r="Z24" i="476"/>
  <c r="Y24" i="476"/>
  <c r="X24" i="476"/>
  <c r="W24" i="476"/>
  <c r="V24" i="476"/>
  <c r="S24" i="476"/>
  <c r="R24" i="476"/>
  <c r="Q24" i="476"/>
  <c r="P24" i="476"/>
  <c r="J24" i="476"/>
  <c r="I24" i="476"/>
  <c r="H24" i="476"/>
  <c r="G24" i="476"/>
  <c r="F24" i="476"/>
  <c r="AT23" i="476"/>
  <c r="AS23" i="476"/>
  <c r="AR23" i="476"/>
  <c r="AQ23" i="476"/>
  <c r="AN23" i="476"/>
  <c r="AK23" i="476"/>
  <c r="AJ23" i="476"/>
  <c r="AI23" i="476"/>
  <c r="AH23" i="476"/>
  <c r="AE23" i="476"/>
  <c r="AB23" i="476"/>
  <c r="AA23" i="476"/>
  <c r="Z23" i="476"/>
  <c r="Y23" i="476"/>
  <c r="S23" i="476"/>
  <c r="R23" i="476"/>
  <c r="Q23" i="476"/>
  <c r="P23" i="476"/>
  <c r="J23" i="476"/>
  <c r="I23" i="476"/>
  <c r="H23" i="476"/>
  <c r="AT22" i="476"/>
  <c r="AS22" i="476"/>
  <c r="AR22" i="476"/>
  <c r="AQ22" i="476"/>
  <c r="AP22" i="476"/>
  <c r="AO22" i="476"/>
  <c r="AN22" i="476"/>
  <c r="AK22" i="476"/>
  <c r="AJ22" i="476"/>
  <c r="AI22" i="476"/>
  <c r="AH22" i="476"/>
  <c r="AG22" i="476"/>
  <c r="AF22" i="476"/>
  <c r="AE22" i="476"/>
  <c r="AB22" i="476"/>
  <c r="AA22" i="476"/>
  <c r="Z22" i="476"/>
  <c r="Y22" i="476"/>
  <c r="X22" i="476"/>
  <c r="W22" i="476"/>
  <c r="V22" i="476"/>
  <c r="S22" i="476"/>
  <c r="R22" i="476"/>
  <c r="Q22" i="476"/>
  <c r="P22" i="476"/>
  <c r="O22" i="476"/>
  <c r="N22" i="476"/>
  <c r="M22" i="476"/>
  <c r="J22" i="476"/>
  <c r="I22" i="476"/>
  <c r="H22" i="476"/>
  <c r="G22" i="476"/>
  <c r="F22" i="476"/>
  <c r="AT21" i="476"/>
  <c r="AS21" i="476"/>
  <c r="AR21" i="476"/>
  <c r="AQ21" i="476"/>
  <c r="AP21" i="476"/>
  <c r="AK21" i="476"/>
  <c r="AJ21" i="476"/>
  <c r="AI21" i="476"/>
  <c r="AH21" i="476"/>
  <c r="AB21" i="476"/>
  <c r="AA21" i="476"/>
  <c r="Z21" i="476"/>
  <c r="Y21" i="476"/>
  <c r="S21" i="476"/>
  <c r="R21" i="476"/>
  <c r="Q21" i="476"/>
  <c r="P21" i="476"/>
  <c r="O21" i="476"/>
  <c r="J21" i="476"/>
  <c r="I21" i="476"/>
  <c r="H21" i="476"/>
  <c r="G21" i="476"/>
  <c r="AT20" i="476"/>
  <c r="AS20" i="476"/>
  <c r="AR20" i="476"/>
  <c r="AQ20" i="476"/>
  <c r="AN20" i="476"/>
  <c r="AK20" i="476"/>
  <c r="AJ20" i="476"/>
  <c r="AI20" i="476"/>
  <c r="AH20" i="476"/>
  <c r="AE20" i="476"/>
  <c r="AB20" i="476"/>
  <c r="AA20" i="476"/>
  <c r="Z20" i="476"/>
  <c r="Y20" i="476"/>
  <c r="S20" i="476"/>
  <c r="R20" i="476"/>
  <c r="Q20" i="476"/>
  <c r="P20" i="476"/>
  <c r="J20" i="476"/>
  <c r="I20" i="476"/>
  <c r="H20" i="476"/>
  <c r="AT19" i="476"/>
  <c r="AS19" i="476"/>
  <c r="AR19" i="476"/>
  <c r="AQ19" i="476"/>
  <c r="AN19" i="476"/>
  <c r="AK19" i="476"/>
  <c r="AJ19" i="476"/>
  <c r="AI19" i="476"/>
  <c r="AH19" i="476"/>
  <c r="AE19" i="476"/>
  <c r="AB19" i="476"/>
  <c r="AA19" i="476"/>
  <c r="Z19" i="476"/>
  <c r="Y19" i="476"/>
  <c r="S19" i="476"/>
  <c r="R19" i="476"/>
  <c r="Q19" i="476"/>
  <c r="P19" i="476"/>
  <c r="J19" i="476"/>
  <c r="I19" i="476"/>
  <c r="H19" i="476"/>
  <c r="AT18" i="476"/>
  <c r="AS18" i="476"/>
  <c r="AR18" i="476"/>
  <c r="AQ18" i="476"/>
  <c r="AO18" i="476"/>
  <c r="AK18" i="476"/>
  <c r="AJ18" i="476"/>
  <c r="AI18" i="476"/>
  <c r="AH18" i="476"/>
  <c r="AF18" i="476"/>
  <c r="AB18" i="476"/>
  <c r="AA18" i="476"/>
  <c r="Z18" i="476"/>
  <c r="Y18" i="476"/>
  <c r="S18" i="476"/>
  <c r="R18" i="476"/>
  <c r="Q18" i="476"/>
  <c r="P18" i="476"/>
  <c r="J18" i="476"/>
  <c r="I18" i="476"/>
  <c r="H18" i="476"/>
  <c r="AT17" i="476"/>
  <c r="AS17" i="476"/>
  <c r="AR17" i="476"/>
  <c r="AQ17" i="476"/>
  <c r="AP17" i="476"/>
  <c r="AO17" i="476"/>
  <c r="AN17" i="476"/>
  <c r="AK17" i="476"/>
  <c r="AJ17" i="476"/>
  <c r="AI17" i="476"/>
  <c r="AH17" i="476"/>
  <c r="AG17" i="476"/>
  <c r="AF17" i="476"/>
  <c r="AE17" i="476"/>
  <c r="AB17" i="476"/>
  <c r="AA17" i="476"/>
  <c r="Z17" i="476"/>
  <c r="Y17" i="476"/>
  <c r="X17" i="476"/>
  <c r="W17" i="476"/>
  <c r="V17" i="476"/>
  <c r="S17" i="476"/>
  <c r="R17" i="476"/>
  <c r="Q17" i="476"/>
  <c r="P17" i="476"/>
  <c r="M17" i="476"/>
  <c r="J17" i="476"/>
  <c r="I17" i="476"/>
  <c r="H17" i="476"/>
  <c r="G17" i="476"/>
  <c r="F17" i="476"/>
  <c r="AT16" i="476"/>
  <c r="AS16" i="476"/>
  <c r="AR16" i="476"/>
  <c r="AQ16" i="476"/>
  <c r="AP16" i="476"/>
  <c r="AK16" i="476"/>
  <c r="AJ16" i="476"/>
  <c r="AI16" i="476"/>
  <c r="AH16" i="476"/>
  <c r="AG16" i="476"/>
  <c r="AB16" i="476"/>
  <c r="AA16" i="476"/>
  <c r="Z16" i="476"/>
  <c r="Y16" i="476"/>
  <c r="X16" i="476"/>
  <c r="S16" i="476"/>
  <c r="R16" i="476"/>
  <c r="Q16" i="476"/>
  <c r="P16" i="476"/>
  <c r="O16" i="476"/>
  <c r="J16" i="476"/>
  <c r="I16" i="476"/>
  <c r="H16" i="476"/>
  <c r="G16" i="476"/>
  <c r="AT15" i="476"/>
  <c r="AS15" i="476"/>
  <c r="AR15" i="476"/>
  <c r="AQ15" i="476"/>
  <c r="AP15" i="476"/>
  <c r="AO15" i="476"/>
  <c r="AN15" i="476"/>
  <c r="AK15" i="476"/>
  <c r="AJ15" i="476"/>
  <c r="AI15" i="476"/>
  <c r="AH15" i="476"/>
  <c r="AG15" i="476"/>
  <c r="AF15" i="476"/>
  <c r="AE15" i="476"/>
  <c r="AB15" i="476"/>
  <c r="AA15" i="476"/>
  <c r="Z15" i="476"/>
  <c r="Y15" i="476"/>
  <c r="X15" i="476"/>
  <c r="W15" i="476"/>
  <c r="V15" i="476"/>
  <c r="S15" i="476"/>
  <c r="R15" i="476"/>
  <c r="Q15" i="476"/>
  <c r="P15" i="476"/>
  <c r="O15" i="476"/>
  <c r="N15" i="476"/>
  <c r="M15" i="476"/>
  <c r="J15" i="476"/>
  <c r="I15" i="476"/>
  <c r="H15" i="476"/>
  <c r="G15" i="476"/>
  <c r="F15" i="476"/>
  <c r="AT14" i="476"/>
  <c r="AS14" i="476"/>
  <c r="AR14" i="476"/>
  <c r="AQ14" i="476"/>
  <c r="AP14" i="476"/>
  <c r="AO14" i="476"/>
  <c r="AN14" i="476"/>
  <c r="AK14" i="476"/>
  <c r="AJ14" i="476"/>
  <c r="AI14" i="476"/>
  <c r="AH14" i="476"/>
  <c r="AG14" i="476"/>
  <c r="AF14" i="476"/>
  <c r="AE14" i="476"/>
  <c r="AB14" i="476"/>
  <c r="AA14" i="476"/>
  <c r="Z14" i="476"/>
  <c r="Y14" i="476"/>
  <c r="X14" i="476"/>
  <c r="W14" i="476"/>
  <c r="V14" i="476"/>
  <c r="S14" i="476"/>
  <c r="R14" i="476"/>
  <c r="Q14" i="476"/>
  <c r="P14" i="476"/>
  <c r="O14" i="476"/>
  <c r="N14" i="476"/>
  <c r="M14" i="476"/>
  <c r="J14" i="476"/>
  <c r="I14" i="476"/>
  <c r="H14" i="476"/>
  <c r="G14" i="476"/>
  <c r="AT13" i="476"/>
  <c r="AS13" i="476"/>
  <c r="AR13" i="476"/>
  <c r="AQ13" i="476"/>
  <c r="AP13" i="476"/>
  <c r="AO13" i="476"/>
  <c r="AN13" i="476"/>
  <c r="AK13" i="476"/>
  <c r="AJ13" i="476"/>
  <c r="AI13" i="476"/>
  <c r="AH13" i="476"/>
  <c r="AG13" i="476"/>
  <c r="AF13" i="476"/>
  <c r="AE13" i="476"/>
  <c r="AB13" i="476"/>
  <c r="AA13" i="476"/>
  <c r="Z13" i="476"/>
  <c r="Y13" i="476"/>
  <c r="X13" i="476"/>
  <c r="W13" i="476"/>
  <c r="V13" i="476"/>
  <c r="S13" i="476"/>
  <c r="R13" i="476"/>
  <c r="Q13" i="476"/>
  <c r="P13" i="476"/>
  <c r="O13" i="476"/>
  <c r="N13" i="476"/>
  <c r="M13" i="476"/>
  <c r="J13" i="476"/>
  <c r="I13" i="476"/>
  <c r="H13" i="476"/>
  <c r="G13" i="476"/>
  <c r="F13" i="476"/>
  <c r="AT12" i="476"/>
  <c r="AS12" i="476"/>
  <c r="AR12" i="476"/>
  <c r="AQ12" i="476"/>
  <c r="AP12" i="476"/>
  <c r="AO12" i="476"/>
  <c r="AN12" i="476"/>
  <c r="AK12" i="476"/>
  <c r="AJ12" i="476"/>
  <c r="AI12" i="476"/>
  <c r="AH12" i="476"/>
  <c r="AG12" i="476"/>
  <c r="AF12" i="476"/>
  <c r="AE12" i="476"/>
  <c r="AB12" i="476"/>
  <c r="AA12" i="476"/>
  <c r="Z12" i="476"/>
  <c r="Y12" i="476"/>
  <c r="X12" i="476"/>
  <c r="W12" i="476"/>
  <c r="V12" i="476"/>
  <c r="S12" i="476"/>
  <c r="R12" i="476"/>
  <c r="Q12" i="476"/>
  <c r="P12" i="476"/>
  <c r="O12" i="476"/>
  <c r="N12" i="476"/>
  <c r="M12" i="476"/>
  <c r="J12" i="476"/>
  <c r="I12" i="476"/>
  <c r="H12" i="476"/>
  <c r="G12" i="476"/>
  <c r="F12" i="476"/>
  <c r="E12" i="476"/>
  <c r="D12" i="476"/>
  <c r="B39" i="475"/>
  <c r="B38" i="475"/>
  <c r="B37" i="475"/>
  <c r="B36" i="475"/>
  <c r="B35" i="475"/>
  <c r="B34" i="475"/>
  <c r="B33" i="475"/>
  <c r="B32" i="475"/>
  <c r="B31" i="475"/>
  <c r="B30" i="475"/>
  <c r="B29" i="475"/>
  <c r="B28" i="475"/>
  <c r="B27" i="475"/>
  <c r="B26" i="475"/>
  <c r="B25" i="475"/>
  <c r="B24" i="475"/>
  <c r="B23" i="475"/>
  <c r="B22" i="475"/>
  <c r="B21" i="475"/>
  <c r="B20" i="475"/>
  <c r="B19" i="475"/>
  <c r="B18" i="475"/>
  <c r="B17" i="475"/>
  <c r="B16" i="475"/>
  <c r="B15" i="475"/>
  <c r="B14" i="475"/>
  <c r="B13" i="475"/>
  <c r="B12" i="475"/>
  <c r="E38" i="474"/>
  <c r="D38" i="474"/>
  <c r="C38" i="474"/>
  <c r="B38" i="474"/>
  <c r="E37" i="474"/>
  <c r="D37" i="474"/>
  <c r="C37" i="474"/>
  <c r="B37" i="474"/>
  <c r="E36" i="474"/>
  <c r="D36" i="474"/>
  <c r="C36" i="474"/>
  <c r="B36" i="474"/>
  <c r="E35" i="474"/>
  <c r="D35" i="474"/>
  <c r="C35" i="474"/>
  <c r="B35" i="474"/>
  <c r="E34" i="474"/>
  <c r="D34" i="474"/>
  <c r="C34" i="474"/>
  <c r="B34" i="474"/>
  <c r="E33" i="474"/>
  <c r="D33" i="474"/>
  <c r="C33" i="474"/>
  <c r="B33" i="474"/>
  <c r="E32" i="474"/>
  <c r="D32" i="474"/>
  <c r="C32" i="474"/>
  <c r="B32" i="474"/>
  <c r="E31" i="474"/>
  <c r="D31" i="474"/>
  <c r="C31" i="474"/>
  <c r="B31" i="474"/>
  <c r="E30" i="474"/>
  <c r="D30" i="474"/>
  <c r="C30" i="474"/>
  <c r="B30" i="474"/>
  <c r="E29" i="474"/>
  <c r="D29" i="474"/>
  <c r="C29" i="474"/>
  <c r="B29" i="474"/>
  <c r="E28" i="474"/>
  <c r="D28" i="474"/>
  <c r="C28" i="474"/>
  <c r="B28" i="474"/>
  <c r="E27" i="474"/>
  <c r="D27" i="474"/>
  <c r="C27" i="474"/>
  <c r="B27" i="474"/>
  <c r="E26" i="474"/>
  <c r="D26" i="474"/>
  <c r="C26" i="474"/>
  <c r="B26" i="474"/>
  <c r="E25" i="474"/>
  <c r="D25" i="474"/>
  <c r="C25" i="474"/>
  <c r="B25" i="474"/>
  <c r="E24" i="474"/>
  <c r="D24" i="474"/>
  <c r="C24" i="474"/>
  <c r="B24" i="474"/>
  <c r="E23" i="474"/>
  <c r="D23" i="474"/>
  <c r="C23" i="474"/>
  <c r="B23" i="474"/>
  <c r="E22" i="474"/>
  <c r="D22" i="474"/>
  <c r="C22" i="474"/>
  <c r="B22" i="474"/>
  <c r="E21" i="474"/>
  <c r="D21" i="474"/>
  <c r="C21" i="474"/>
  <c r="B21" i="474"/>
  <c r="E20" i="474"/>
  <c r="D20" i="474"/>
  <c r="C20" i="474"/>
  <c r="B20" i="474"/>
  <c r="E19" i="474"/>
  <c r="D19" i="474"/>
  <c r="C19" i="474"/>
  <c r="B19" i="474"/>
  <c r="E18" i="474"/>
  <c r="D18" i="474"/>
  <c r="C18" i="474"/>
  <c r="B18" i="474"/>
  <c r="E17" i="474"/>
  <c r="D17" i="474"/>
  <c r="C17" i="474"/>
  <c r="B17" i="474"/>
  <c r="E16" i="474"/>
  <c r="D16" i="474"/>
  <c r="C16" i="474"/>
  <c r="B16" i="474"/>
  <c r="E15" i="474"/>
  <c r="D15" i="474"/>
  <c r="C15" i="474"/>
  <c r="B15" i="474"/>
  <c r="E14" i="474"/>
  <c r="D14" i="474"/>
  <c r="C14" i="474"/>
  <c r="D13" i="474"/>
  <c r="C13" i="474"/>
  <c r="E12" i="474"/>
  <c r="D12" i="474"/>
  <c r="C12" i="474"/>
  <c r="E11" i="474"/>
  <c r="D11" i="474"/>
  <c r="C11" i="474"/>
  <c r="E38" i="473"/>
  <c r="D38" i="473"/>
  <c r="C38" i="473"/>
  <c r="B38" i="473"/>
  <c r="E37" i="473"/>
  <c r="D37" i="473"/>
  <c r="C37" i="473"/>
  <c r="B37" i="473"/>
  <c r="E36" i="473"/>
  <c r="D36" i="473"/>
  <c r="C36" i="473"/>
  <c r="B36" i="473"/>
  <c r="E35" i="473"/>
  <c r="D35" i="473"/>
  <c r="C35" i="473"/>
  <c r="B35" i="473"/>
  <c r="E34" i="473"/>
  <c r="D34" i="473"/>
  <c r="C34" i="473"/>
  <c r="B34" i="473"/>
  <c r="E33" i="473"/>
  <c r="D33" i="473"/>
  <c r="C33" i="473"/>
  <c r="B33" i="473"/>
  <c r="E32" i="473"/>
  <c r="D32" i="473"/>
  <c r="C32" i="473"/>
  <c r="B32" i="473"/>
  <c r="E31" i="473"/>
  <c r="D31" i="473"/>
  <c r="C31" i="473"/>
  <c r="B31" i="473"/>
  <c r="E30" i="473"/>
  <c r="D30" i="473"/>
  <c r="C30" i="473"/>
  <c r="B30" i="473"/>
  <c r="E29" i="473"/>
  <c r="D29" i="473"/>
  <c r="C29" i="473"/>
  <c r="B29" i="473"/>
  <c r="E28" i="473"/>
  <c r="D28" i="473"/>
  <c r="C28" i="473"/>
  <c r="B28" i="473"/>
  <c r="E27" i="473"/>
  <c r="D27" i="473"/>
  <c r="C27" i="473"/>
  <c r="B27" i="473"/>
  <c r="E26" i="473"/>
  <c r="D26" i="473"/>
  <c r="C26" i="473"/>
  <c r="B26" i="473"/>
  <c r="E25" i="473"/>
  <c r="D25" i="473"/>
  <c r="C25" i="473"/>
  <c r="B25" i="473"/>
  <c r="E24" i="473"/>
  <c r="D24" i="473"/>
  <c r="C24" i="473"/>
  <c r="B24" i="473"/>
  <c r="E23" i="473"/>
  <c r="D23" i="473"/>
  <c r="C23" i="473"/>
  <c r="B23" i="473"/>
  <c r="E22" i="473"/>
  <c r="D22" i="473"/>
  <c r="C22" i="473"/>
  <c r="B22" i="473"/>
  <c r="E21" i="473"/>
  <c r="D21" i="473"/>
  <c r="C21" i="473"/>
  <c r="B21" i="473"/>
  <c r="E20" i="473"/>
  <c r="D20" i="473"/>
  <c r="C20" i="473"/>
  <c r="B20" i="473"/>
  <c r="E19" i="473"/>
  <c r="D19" i="473"/>
  <c r="C19" i="473"/>
  <c r="B19" i="473"/>
  <c r="E18" i="473"/>
  <c r="D18" i="473"/>
  <c r="C18" i="473"/>
  <c r="B18" i="473"/>
  <c r="E17" i="473"/>
  <c r="D17" i="473"/>
  <c r="C17" i="473"/>
  <c r="B17" i="473"/>
  <c r="E16" i="473"/>
  <c r="D16" i="473"/>
  <c r="C16" i="473"/>
  <c r="B16" i="473"/>
  <c r="E15" i="473"/>
  <c r="D15" i="473"/>
  <c r="C15" i="473"/>
  <c r="B15" i="473"/>
  <c r="E14" i="473"/>
  <c r="D14" i="473"/>
  <c r="C14" i="473"/>
  <c r="D13" i="473"/>
  <c r="C13" i="473"/>
  <c r="E12" i="473"/>
  <c r="D12" i="473"/>
  <c r="C12" i="473"/>
  <c r="E11" i="473"/>
  <c r="D11" i="473"/>
  <c r="C11" i="473"/>
  <c r="P39" i="472"/>
  <c r="O39" i="472"/>
  <c r="M39" i="472"/>
  <c r="L39" i="472"/>
  <c r="J39" i="472"/>
  <c r="I39" i="472"/>
  <c r="G39" i="472"/>
  <c r="F39" i="472"/>
  <c r="B39" i="472"/>
  <c r="P38" i="472"/>
  <c r="O38" i="472"/>
  <c r="M38" i="472"/>
  <c r="L38" i="472"/>
  <c r="J38" i="472"/>
  <c r="I38" i="472"/>
  <c r="G38" i="472"/>
  <c r="F38" i="472"/>
  <c r="B38" i="472"/>
  <c r="P37" i="472"/>
  <c r="O37" i="472"/>
  <c r="M37" i="472"/>
  <c r="L37" i="472"/>
  <c r="J37" i="472"/>
  <c r="I37" i="472"/>
  <c r="G37" i="472"/>
  <c r="F37" i="472"/>
  <c r="B37" i="472"/>
  <c r="P36" i="472"/>
  <c r="O36" i="472"/>
  <c r="M36" i="472"/>
  <c r="L36" i="472"/>
  <c r="J36" i="472"/>
  <c r="I36" i="472"/>
  <c r="G36" i="472"/>
  <c r="F36" i="472"/>
  <c r="B36" i="472"/>
  <c r="P35" i="472"/>
  <c r="O35" i="472"/>
  <c r="M35" i="472"/>
  <c r="L35" i="472"/>
  <c r="J35" i="472"/>
  <c r="I35" i="472"/>
  <c r="G35" i="472"/>
  <c r="F35" i="472"/>
  <c r="B35" i="472"/>
  <c r="P34" i="472"/>
  <c r="O34" i="472"/>
  <c r="M34" i="472"/>
  <c r="L34" i="472"/>
  <c r="J34" i="472"/>
  <c r="I34" i="472"/>
  <c r="G34" i="472"/>
  <c r="F34" i="472"/>
  <c r="B34" i="472"/>
  <c r="P33" i="472"/>
  <c r="O33" i="472"/>
  <c r="M33" i="472"/>
  <c r="L33" i="472"/>
  <c r="J33" i="472"/>
  <c r="I33" i="472"/>
  <c r="G33" i="472"/>
  <c r="F33" i="472"/>
  <c r="B33" i="472"/>
  <c r="P32" i="472"/>
  <c r="O32" i="472"/>
  <c r="M32" i="472"/>
  <c r="L32" i="472"/>
  <c r="J32" i="472"/>
  <c r="I32" i="472"/>
  <c r="G32" i="472"/>
  <c r="F32" i="472"/>
  <c r="B32" i="472"/>
  <c r="P31" i="472"/>
  <c r="O31" i="472"/>
  <c r="M31" i="472"/>
  <c r="L31" i="472"/>
  <c r="J31" i="472"/>
  <c r="I31" i="472"/>
  <c r="G31" i="472"/>
  <c r="F31" i="472"/>
  <c r="B31" i="472"/>
  <c r="P30" i="472"/>
  <c r="O30" i="472"/>
  <c r="M30" i="472"/>
  <c r="L30" i="472"/>
  <c r="J30" i="472"/>
  <c r="I30" i="472"/>
  <c r="G30" i="472"/>
  <c r="F30" i="472"/>
  <c r="B30" i="472"/>
  <c r="P29" i="472"/>
  <c r="O29" i="472"/>
  <c r="M29" i="472"/>
  <c r="L29" i="472"/>
  <c r="J29" i="472"/>
  <c r="I29" i="472"/>
  <c r="G29" i="472"/>
  <c r="F29" i="472"/>
  <c r="B29" i="472"/>
  <c r="P28" i="472"/>
  <c r="O28" i="472"/>
  <c r="M28" i="472"/>
  <c r="L28" i="472"/>
  <c r="J28" i="472"/>
  <c r="I28" i="472"/>
  <c r="G28" i="472"/>
  <c r="F28" i="472"/>
  <c r="B28" i="472"/>
  <c r="P27" i="472"/>
  <c r="O27" i="472"/>
  <c r="M27" i="472"/>
  <c r="L27" i="472"/>
  <c r="J27" i="472"/>
  <c r="I27" i="472"/>
  <c r="G27" i="472"/>
  <c r="F27" i="472"/>
  <c r="B27" i="472"/>
  <c r="P26" i="472"/>
  <c r="O26" i="472"/>
  <c r="M26" i="472"/>
  <c r="L26" i="472"/>
  <c r="J26" i="472"/>
  <c r="I26" i="472"/>
  <c r="G26" i="472"/>
  <c r="F26" i="472"/>
  <c r="B26" i="472"/>
  <c r="P25" i="472"/>
  <c r="O25" i="472"/>
  <c r="M25" i="472"/>
  <c r="L25" i="472"/>
  <c r="J25" i="472"/>
  <c r="I25" i="472"/>
  <c r="G25" i="472"/>
  <c r="F25" i="472"/>
  <c r="B25" i="472"/>
  <c r="P24" i="472"/>
  <c r="O24" i="472"/>
  <c r="M24" i="472"/>
  <c r="L24" i="472"/>
  <c r="J24" i="472"/>
  <c r="I24" i="472"/>
  <c r="G24" i="472"/>
  <c r="F24" i="472"/>
  <c r="B24" i="472"/>
  <c r="P23" i="472"/>
  <c r="O23" i="472"/>
  <c r="M23" i="472"/>
  <c r="L23" i="472"/>
  <c r="J23" i="472"/>
  <c r="I23" i="472"/>
  <c r="G23" i="472"/>
  <c r="F23" i="472"/>
  <c r="B23" i="472"/>
  <c r="P22" i="472"/>
  <c r="O22" i="472"/>
  <c r="M22" i="472"/>
  <c r="L22" i="472"/>
  <c r="J22" i="472"/>
  <c r="I22" i="472"/>
  <c r="G22" i="472"/>
  <c r="F22" i="472"/>
  <c r="B22" i="472"/>
  <c r="P21" i="472"/>
  <c r="O21" i="472"/>
  <c r="M21" i="472"/>
  <c r="L21" i="472"/>
  <c r="J21" i="472"/>
  <c r="I21" i="472"/>
  <c r="G21" i="472"/>
  <c r="F21" i="472"/>
  <c r="B21" i="472"/>
  <c r="P20" i="472"/>
  <c r="O20" i="472"/>
  <c r="M20" i="472"/>
  <c r="L20" i="472"/>
  <c r="J20" i="472"/>
  <c r="I20" i="472"/>
  <c r="G20" i="472"/>
  <c r="F20" i="472"/>
  <c r="B20" i="472"/>
  <c r="P19" i="472"/>
  <c r="O19" i="472"/>
  <c r="M19" i="472"/>
  <c r="L19" i="472"/>
  <c r="J19" i="472"/>
  <c r="I19" i="472"/>
  <c r="G19" i="472"/>
  <c r="F19" i="472"/>
  <c r="B19" i="472"/>
  <c r="P18" i="472"/>
  <c r="O18" i="472"/>
  <c r="M18" i="472"/>
  <c r="L18" i="472"/>
  <c r="J18" i="472"/>
  <c r="I18" i="472"/>
  <c r="G18" i="472"/>
  <c r="F18" i="472"/>
  <c r="B18" i="472"/>
  <c r="P17" i="472"/>
  <c r="O17" i="472"/>
  <c r="M17" i="472"/>
  <c r="L17" i="472"/>
  <c r="J17" i="472"/>
  <c r="I17" i="472"/>
  <c r="G17" i="472"/>
  <c r="F17" i="472"/>
  <c r="B17" i="472"/>
  <c r="P16" i="472"/>
  <c r="O16" i="472"/>
  <c r="M16" i="472"/>
  <c r="L16" i="472"/>
  <c r="J16" i="472"/>
  <c r="I16" i="472"/>
  <c r="G16" i="472"/>
  <c r="F16" i="472"/>
  <c r="B16" i="472"/>
  <c r="P15" i="472"/>
  <c r="O15" i="472"/>
  <c r="M15" i="472"/>
  <c r="L15" i="472"/>
  <c r="J15" i="472"/>
  <c r="I15" i="472"/>
  <c r="G15" i="472"/>
  <c r="F15" i="472"/>
  <c r="P14" i="472"/>
  <c r="O14" i="472"/>
  <c r="M14" i="472"/>
  <c r="L14" i="472"/>
  <c r="J14" i="472"/>
  <c r="I14" i="472"/>
  <c r="G14" i="472"/>
  <c r="F14" i="472"/>
  <c r="P13" i="472"/>
  <c r="O13" i="472"/>
  <c r="M13" i="472"/>
  <c r="L13" i="472"/>
  <c r="J13" i="472"/>
  <c r="I13" i="472"/>
  <c r="G13" i="472"/>
  <c r="F13" i="472"/>
  <c r="P12" i="472"/>
  <c r="O12" i="472"/>
  <c r="M12" i="472"/>
  <c r="L12" i="472"/>
  <c r="J12" i="472"/>
  <c r="I12" i="472"/>
  <c r="G12" i="472"/>
  <c r="F12" i="472"/>
  <c r="D12" i="472"/>
  <c r="B15" i="471"/>
  <c r="B14" i="471"/>
  <c r="B13" i="471"/>
  <c r="B12" i="471"/>
  <c r="E13" i="473" l="1"/>
  <c r="AO13" i="462"/>
  <c r="AO14" i="462"/>
  <c r="AO15" i="462"/>
  <c r="AO16" i="462"/>
  <c r="AO17" i="462"/>
  <c r="AO18" i="462"/>
  <c r="AO19" i="462"/>
  <c r="AO20" i="462"/>
  <c r="AO21" i="462"/>
  <c r="AO22" i="462"/>
  <c r="AO23" i="462"/>
  <c r="AO24" i="462"/>
  <c r="AO25" i="462"/>
  <c r="AO26" i="462"/>
  <c r="AO27" i="462"/>
  <c r="AO28" i="462"/>
  <c r="AO29" i="462"/>
  <c r="AO30" i="462"/>
  <c r="AO31" i="462"/>
  <c r="AO32" i="462"/>
  <c r="AO33" i="462"/>
  <c r="AO34" i="462"/>
  <c r="AO35" i="462"/>
  <c r="AO36" i="462"/>
  <c r="AO37" i="462"/>
  <c r="AO38" i="462"/>
  <c r="AO39" i="462"/>
  <c r="AO12" i="462"/>
  <c r="AN13" i="462"/>
  <c r="AN14" i="462"/>
  <c r="AN15" i="462"/>
  <c r="AN16" i="462"/>
  <c r="AN17" i="462"/>
  <c r="AN18" i="462"/>
  <c r="AN19" i="462"/>
  <c r="AN20" i="462"/>
  <c r="AN21" i="462"/>
  <c r="AN22" i="462"/>
  <c r="AN23" i="462"/>
  <c r="AN24" i="462"/>
  <c r="AN25" i="462"/>
  <c r="AN26" i="462"/>
  <c r="AN27" i="462"/>
  <c r="AN28" i="462"/>
  <c r="AN29" i="462"/>
  <c r="AN30" i="462"/>
  <c r="AN31" i="462"/>
  <c r="AN32" i="462"/>
  <c r="AN33" i="462"/>
  <c r="AN34" i="462"/>
  <c r="AN35" i="462"/>
  <c r="AN36" i="462"/>
  <c r="AN37" i="462"/>
  <c r="AN38" i="462"/>
  <c r="AN39" i="462"/>
  <c r="AN12" i="462"/>
  <c r="AM13" i="462"/>
  <c r="AM14" i="462"/>
  <c r="AM15" i="462"/>
  <c r="AM16" i="462"/>
  <c r="AM17" i="462"/>
  <c r="AM18" i="462"/>
  <c r="AM19" i="462"/>
  <c r="AM20" i="462"/>
  <c r="AM21" i="462"/>
  <c r="AM22" i="462"/>
  <c r="AM23" i="462"/>
  <c r="AM24" i="462"/>
  <c r="AM25" i="462"/>
  <c r="AM26" i="462"/>
  <c r="AM27" i="462"/>
  <c r="AM28" i="462"/>
  <c r="AM29" i="462"/>
  <c r="AM30" i="462"/>
  <c r="AM31" i="462"/>
  <c r="AM32" i="462"/>
  <c r="AM33" i="462"/>
  <c r="AM34" i="462"/>
  <c r="AM35" i="462"/>
  <c r="AM36" i="462"/>
  <c r="AM37" i="462"/>
  <c r="AM38" i="462"/>
  <c r="AM39" i="462"/>
  <c r="AM12" i="462"/>
  <c r="AL13" i="462"/>
  <c r="AL14" i="462"/>
  <c r="AL15" i="462"/>
  <c r="AL16" i="462"/>
  <c r="AL17" i="462"/>
  <c r="AL18" i="462"/>
  <c r="AL19" i="462"/>
  <c r="AL20" i="462"/>
  <c r="AL21" i="462"/>
  <c r="AL22" i="462"/>
  <c r="AL23" i="462"/>
  <c r="AL24" i="462"/>
  <c r="AL25" i="462"/>
  <c r="AL26" i="462"/>
  <c r="AL27" i="462"/>
  <c r="AL28" i="462"/>
  <c r="AL29" i="462"/>
  <c r="AL30" i="462"/>
  <c r="AL31" i="462"/>
  <c r="AL32" i="462"/>
  <c r="AL33" i="462"/>
  <c r="AL34" i="462"/>
  <c r="AL35" i="462"/>
  <c r="AL36" i="462"/>
  <c r="AL37" i="462"/>
  <c r="AL38" i="462"/>
  <c r="AL39" i="462"/>
  <c r="AL12" i="462"/>
  <c r="AK13" i="462"/>
  <c r="AK14" i="462"/>
  <c r="AK15" i="462"/>
  <c r="AK16" i="462"/>
  <c r="AK17" i="462"/>
  <c r="AK21" i="462"/>
  <c r="AK22" i="462"/>
  <c r="AK24" i="462"/>
  <c r="AK26" i="462"/>
  <c r="AK30" i="462"/>
  <c r="AK32" i="462"/>
  <c r="AK34" i="462"/>
  <c r="AK35" i="462"/>
  <c r="AK36" i="462"/>
  <c r="AK38" i="462"/>
  <c r="AK12" i="462"/>
  <c r="AJ13" i="462"/>
  <c r="AJ14" i="462"/>
  <c r="AJ15" i="462"/>
  <c r="AJ17" i="462"/>
  <c r="AJ18" i="462"/>
  <c r="AJ22" i="462"/>
  <c r="AJ24" i="462"/>
  <c r="AJ26" i="462"/>
  <c r="AJ28" i="462"/>
  <c r="AJ30" i="462"/>
  <c r="AJ34" i="462"/>
  <c r="AJ12" i="462"/>
  <c r="AI13" i="462"/>
  <c r="AI14" i="462"/>
  <c r="AI15" i="462"/>
  <c r="AI17" i="462"/>
  <c r="AI19" i="462"/>
  <c r="AI20" i="462"/>
  <c r="AI22" i="462"/>
  <c r="AI23" i="462"/>
  <c r="AI24" i="462"/>
  <c r="AI25" i="462"/>
  <c r="AI26" i="462"/>
  <c r="AI27" i="462"/>
  <c r="AI29" i="462"/>
  <c r="AI30" i="462"/>
  <c r="AI31" i="462"/>
  <c r="AI34" i="462"/>
  <c r="AI37" i="462"/>
  <c r="AI39" i="462"/>
  <c r="AI12" i="462"/>
  <c r="P13" i="456"/>
  <c r="P14" i="456"/>
  <c r="P15" i="456"/>
  <c r="P16" i="456"/>
  <c r="P17" i="456"/>
  <c r="P18" i="456"/>
  <c r="P19" i="456"/>
  <c r="P20" i="456"/>
  <c r="P21" i="456"/>
  <c r="P22" i="456"/>
  <c r="P23" i="456"/>
  <c r="P24" i="456"/>
  <c r="P25" i="456"/>
  <c r="P26" i="456"/>
  <c r="P27" i="456"/>
  <c r="P28" i="456"/>
  <c r="P29" i="456"/>
  <c r="P30" i="456"/>
  <c r="P31" i="456"/>
  <c r="P32" i="456"/>
  <c r="P33" i="456"/>
  <c r="P34" i="456"/>
  <c r="P35" i="456"/>
  <c r="P36" i="456"/>
  <c r="P37" i="456"/>
  <c r="P38" i="456"/>
  <c r="P39" i="456"/>
  <c r="P12" i="456"/>
  <c r="O13" i="456"/>
  <c r="O14" i="456"/>
  <c r="O15" i="456"/>
  <c r="O16" i="456"/>
  <c r="O17" i="456"/>
  <c r="O18" i="456"/>
  <c r="O19" i="456"/>
  <c r="O20" i="456"/>
  <c r="O21" i="456"/>
  <c r="O22" i="456"/>
  <c r="O23" i="456"/>
  <c r="O24" i="456"/>
  <c r="O25" i="456"/>
  <c r="O26" i="456"/>
  <c r="O27" i="456"/>
  <c r="O28" i="456"/>
  <c r="O29" i="456"/>
  <c r="O30" i="456"/>
  <c r="O31" i="456"/>
  <c r="O32" i="456"/>
  <c r="O33" i="456"/>
  <c r="O34" i="456"/>
  <c r="O35" i="456"/>
  <c r="O36" i="456"/>
  <c r="O37" i="456"/>
  <c r="O38" i="456"/>
  <c r="O39" i="456"/>
  <c r="O12" i="456"/>
  <c r="C12" i="468" l="1"/>
  <c r="C13" i="468"/>
  <c r="C14" i="468"/>
  <c r="C15" i="468"/>
  <c r="C16" i="468"/>
  <c r="C17" i="468"/>
  <c r="C18" i="468"/>
  <c r="C19" i="468"/>
  <c r="C20" i="468"/>
  <c r="C21" i="468"/>
  <c r="C22" i="468"/>
  <c r="C23" i="468"/>
  <c r="C24" i="468"/>
  <c r="C25" i="468"/>
  <c r="C26" i="468"/>
  <c r="C27" i="468"/>
  <c r="C28" i="468"/>
  <c r="C29" i="468"/>
  <c r="C30" i="468"/>
  <c r="C31" i="468"/>
  <c r="C32" i="468"/>
  <c r="C33" i="468"/>
  <c r="C34" i="468"/>
  <c r="C35" i="468"/>
  <c r="C36" i="468"/>
  <c r="C37" i="468"/>
  <c r="C38" i="468"/>
  <c r="C11" i="468"/>
  <c r="J12" i="464"/>
  <c r="J13" i="464"/>
  <c r="J14" i="464"/>
  <c r="J15" i="464"/>
  <c r="J16" i="464"/>
  <c r="J17" i="464"/>
  <c r="J18" i="464"/>
  <c r="J19" i="464"/>
  <c r="J20" i="464"/>
  <c r="J21" i="464"/>
  <c r="J22" i="464"/>
  <c r="J23" i="464"/>
  <c r="J24" i="464"/>
  <c r="J25" i="464"/>
  <c r="J26" i="464"/>
  <c r="J27" i="464"/>
  <c r="J28" i="464"/>
  <c r="J29" i="464"/>
  <c r="J30" i="464"/>
  <c r="J31" i="464"/>
  <c r="J32" i="464"/>
  <c r="J33" i="464"/>
  <c r="J34" i="464"/>
  <c r="J35" i="464"/>
  <c r="J36" i="464"/>
  <c r="J37" i="464"/>
  <c r="J38" i="464"/>
  <c r="J11" i="464"/>
  <c r="I12" i="464"/>
  <c r="I13" i="464"/>
  <c r="I14" i="464"/>
  <c r="I15" i="464"/>
  <c r="I16" i="464"/>
  <c r="I17" i="464"/>
  <c r="I18" i="464"/>
  <c r="I19" i="464"/>
  <c r="I20" i="464"/>
  <c r="I21" i="464"/>
  <c r="I22" i="464"/>
  <c r="I23" i="464"/>
  <c r="I24" i="464"/>
  <c r="I25" i="464"/>
  <c r="I26" i="464"/>
  <c r="I27" i="464"/>
  <c r="I28" i="464"/>
  <c r="I29" i="464"/>
  <c r="I30" i="464"/>
  <c r="I31" i="464"/>
  <c r="I32" i="464"/>
  <c r="I33" i="464"/>
  <c r="I34" i="464"/>
  <c r="I35" i="464"/>
  <c r="I36" i="464"/>
  <c r="I37" i="464"/>
  <c r="I38" i="464"/>
  <c r="I11" i="464"/>
  <c r="H12" i="464"/>
  <c r="H13" i="464"/>
  <c r="H14" i="464"/>
  <c r="H15" i="464"/>
  <c r="H16" i="464"/>
  <c r="H17" i="464"/>
  <c r="H18" i="464"/>
  <c r="H19" i="464"/>
  <c r="H20" i="464"/>
  <c r="H21" i="464"/>
  <c r="H22" i="464"/>
  <c r="H23" i="464"/>
  <c r="H24" i="464"/>
  <c r="H25" i="464"/>
  <c r="H26" i="464"/>
  <c r="H27" i="464"/>
  <c r="H28" i="464"/>
  <c r="H29" i="464"/>
  <c r="H30" i="464"/>
  <c r="H31" i="464"/>
  <c r="H32" i="464"/>
  <c r="H33" i="464"/>
  <c r="H34" i="464"/>
  <c r="H35" i="464"/>
  <c r="H36" i="464"/>
  <c r="H37" i="464"/>
  <c r="H38" i="464"/>
  <c r="H11" i="464"/>
  <c r="G12" i="464"/>
  <c r="G13" i="464"/>
  <c r="G14" i="464"/>
  <c r="G15" i="464"/>
  <c r="G16" i="464"/>
  <c r="G17" i="464"/>
  <c r="G18" i="464"/>
  <c r="G19" i="464"/>
  <c r="G20" i="464"/>
  <c r="G21" i="464"/>
  <c r="G22" i="464"/>
  <c r="G23" i="464"/>
  <c r="G24" i="464"/>
  <c r="G25" i="464"/>
  <c r="G26" i="464"/>
  <c r="G27" i="464"/>
  <c r="G28" i="464"/>
  <c r="G29" i="464"/>
  <c r="G30" i="464"/>
  <c r="G31" i="464"/>
  <c r="G32" i="464"/>
  <c r="G33" i="464"/>
  <c r="G34" i="464"/>
  <c r="G35" i="464"/>
  <c r="G36" i="464"/>
  <c r="G37" i="464"/>
  <c r="G38" i="464"/>
  <c r="G11" i="464"/>
  <c r="F12" i="464"/>
  <c r="F13" i="464"/>
  <c r="F14" i="464"/>
  <c r="F15" i="464"/>
  <c r="F16" i="464"/>
  <c r="F17" i="464"/>
  <c r="F18" i="464"/>
  <c r="F19" i="464"/>
  <c r="F20" i="464"/>
  <c r="F21" i="464"/>
  <c r="F22" i="464"/>
  <c r="F23" i="464"/>
  <c r="F24" i="464"/>
  <c r="F25" i="464"/>
  <c r="F26" i="464"/>
  <c r="F27" i="464"/>
  <c r="F28" i="464"/>
  <c r="F29" i="464"/>
  <c r="F30" i="464"/>
  <c r="F31" i="464"/>
  <c r="F32" i="464"/>
  <c r="F33" i="464"/>
  <c r="F34" i="464"/>
  <c r="F35" i="464"/>
  <c r="F36" i="464"/>
  <c r="F37" i="464"/>
  <c r="F38" i="464"/>
  <c r="F11" i="464"/>
  <c r="E12" i="464"/>
  <c r="E14" i="464"/>
  <c r="E15" i="464"/>
  <c r="E16" i="464"/>
  <c r="E21" i="464"/>
  <c r="E23" i="464"/>
  <c r="E25" i="464"/>
  <c r="E29" i="464"/>
  <c r="E31" i="464"/>
  <c r="E33" i="464"/>
  <c r="E34" i="464"/>
  <c r="E37" i="464"/>
  <c r="E11" i="464"/>
  <c r="D12" i="464"/>
  <c r="D11" i="464"/>
  <c r="C12" i="464"/>
  <c r="C11" i="464"/>
  <c r="D29" i="463"/>
  <c r="C36" i="463"/>
  <c r="J12" i="463"/>
  <c r="J13" i="463"/>
  <c r="J14" i="463"/>
  <c r="J15" i="463"/>
  <c r="J16" i="463"/>
  <c r="J17" i="463"/>
  <c r="J18" i="463"/>
  <c r="J19" i="463"/>
  <c r="J20" i="463"/>
  <c r="J21" i="463"/>
  <c r="J22" i="463"/>
  <c r="J23" i="463"/>
  <c r="J24" i="463"/>
  <c r="J25" i="463"/>
  <c r="J26" i="463"/>
  <c r="J27" i="463"/>
  <c r="J28" i="463"/>
  <c r="J29" i="463"/>
  <c r="J30" i="463"/>
  <c r="J31" i="463"/>
  <c r="J32" i="463"/>
  <c r="J33" i="463"/>
  <c r="J34" i="463"/>
  <c r="J35" i="463"/>
  <c r="J36" i="463"/>
  <c r="J37" i="463"/>
  <c r="J38" i="463"/>
  <c r="J11" i="463"/>
  <c r="I12" i="463"/>
  <c r="I13" i="463"/>
  <c r="I14" i="463"/>
  <c r="I15" i="463"/>
  <c r="I16" i="463"/>
  <c r="I17" i="463"/>
  <c r="I18" i="463"/>
  <c r="I19" i="463"/>
  <c r="I20" i="463"/>
  <c r="I21" i="463"/>
  <c r="I22" i="463"/>
  <c r="I23" i="463"/>
  <c r="I24" i="463"/>
  <c r="I25" i="463"/>
  <c r="I26" i="463"/>
  <c r="I27" i="463"/>
  <c r="I28" i="463"/>
  <c r="I29" i="463"/>
  <c r="I30" i="463"/>
  <c r="I31" i="463"/>
  <c r="I32" i="463"/>
  <c r="I33" i="463"/>
  <c r="I34" i="463"/>
  <c r="I35" i="463"/>
  <c r="I36" i="463"/>
  <c r="I37" i="463"/>
  <c r="I38" i="463"/>
  <c r="I11" i="463"/>
  <c r="H12" i="463"/>
  <c r="H13" i="463"/>
  <c r="H14" i="463"/>
  <c r="H15" i="463"/>
  <c r="H16" i="463"/>
  <c r="H17" i="463"/>
  <c r="H18" i="463"/>
  <c r="H19" i="463"/>
  <c r="H20" i="463"/>
  <c r="H21" i="463"/>
  <c r="H22" i="463"/>
  <c r="H23" i="463"/>
  <c r="H24" i="463"/>
  <c r="H25" i="463"/>
  <c r="H26" i="463"/>
  <c r="H27" i="463"/>
  <c r="H28" i="463"/>
  <c r="H29" i="463"/>
  <c r="H30" i="463"/>
  <c r="H31" i="463"/>
  <c r="H32" i="463"/>
  <c r="H33" i="463"/>
  <c r="H34" i="463"/>
  <c r="H35" i="463"/>
  <c r="H36" i="463"/>
  <c r="H37" i="463"/>
  <c r="H38" i="463"/>
  <c r="H11" i="463"/>
  <c r="G12" i="463"/>
  <c r="G13" i="463"/>
  <c r="G14" i="463"/>
  <c r="G15" i="463"/>
  <c r="G16" i="463"/>
  <c r="G17" i="463"/>
  <c r="G18" i="463"/>
  <c r="G19" i="463"/>
  <c r="G20" i="463"/>
  <c r="G21" i="463"/>
  <c r="G22" i="463"/>
  <c r="G23" i="463"/>
  <c r="G24" i="463"/>
  <c r="G25" i="463"/>
  <c r="G26" i="463"/>
  <c r="G27" i="463"/>
  <c r="G28" i="463"/>
  <c r="G29" i="463"/>
  <c r="G30" i="463"/>
  <c r="G31" i="463"/>
  <c r="G32" i="463"/>
  <c r="G33" i="463"/>
  <c r="G34" i="463"/>
  <c r="G35" i="463"/>
  <c r="G36" i="463"/>
  <c r="G37" i="463"/>
  <c r="G38" i="463"/>
  <c r="G11" i="463"/>
  <c r="F12" i="463"/>
  <c r="F13" i="463"/>
  <c r="F14" i="463"/>
  <c r="F15" i="463"/>
  <c r="F16" i="463"/>
  <c r="F17" i="463"/>
  <c r="F18" i="463"/>
  <c r="F19" i="463"/>
  <c r="F20" i="463"/>
  <c r="F21" i="463"/>
  <c r="F22" i="463"/>
  <c r="F23" i="463"/>
  <c r="F24" i="463"/>
  <c r="F25" i="463"/>
  <c r="F26" i="463"/>
  <c r="F27" i="463"/>
  <c r="F28" i="463"/>
  <c r="F29" i="463"/>
  <c r="F30" i="463"/>
  <c r="F31" i="463"/>
  <c r="F32" i="463"/>
  <c r="F33" i="463"/>
  <c r="F34" i="463"/>
  <c r="F35" i="463"/>
  <c r="F36" i="463"/>
  <c r="F37" i="463"/>
  <c r="F38" i="463"/>
  <c r="F11" i="463"/>
  <c r="E12" i="463"/>
  <c r="E14" i="463"/>
  <c r="E15" i="463"/>
  <c r="E16" i="463"/>
  <c r="E21" i="463"/>
  <c r="E23" i="463"/>
  <c r="E25" i="463"/>
  <c r="E29" i="463"/>
  <c r="E31" i="463"/>
  <c r="E33" i="463"/>
  <c r="E34" i="463"/>
  <c r="E37" i="463"/>
  <c r="E11" i="463"/>
  <c r="D12" i="463"/>
  <c r="D16" i="463"/>
  <c r="D17" i="463"/>
  <c r="D21" i="463"/>
  <c r="D23" i="463"/>
  <c r="D25" i="463"/>
  <c r="D27" i="463"/>
  <c r="D33" i="463"/>
  <c r="D11" i="463"/>
  <c r="C12" i="463"/>
  <c r="C16" i="463"/>
  <c r="C18" i="463"/>
  <c r="C19" i="463"/>
  <c r="C21" i="463"/>
  <c r="C22" i="463"/>
  <c r="C23" i="463"/>
  <c r="C24" i="463"/>
  <c r="C25" i="463"/>
  <c r="C26" i="463"/>
  <c r="C28" i="463"/>
  <c r="C29" i="463"/>
  <c r="C30" i="463"/>
  <c r="C33" i="463"/>
  <c r="C11" i="463"/>
  <c r="AA34" i="462"/>
  <c r="AG13" i="462"/>
  <c r="AG14" i="462"/>
  <c r="AG15" i="462"/>
  <c r="AG16" i="462"/>
  <c r="AG17" i="462"/>
  <c r="AG18" i="462"/>
  <c r="AG19" i="462"/>
  <c r="AG20" i="462"/>
  <c r="AG21" i="462"/>
  <c r="AG22" i="462"/>
  <c r="AG23" i="462"/>
  <c r="AG24" i="462"/>
  <c r="AG25" i="462"/>
  <c r="AG26" i="462"/>
  <c r="AG27" i="462"/>
  <c r="AG28" i="462"/>
  <c r="AG29" i="462"/>
  <c r="AG30" i="462"/>
  <c r="AG31" i="462"/>
  <c r="AG32" i="462"/>
  <c r="AG33" i="462"/>
  <c r="AG34" i="462"/>
  <c r="AG35" i="462"/>
  <c r="AG36" i="462"/>
  <c r="AG37" i="462"/>
  <c r="AG38" i="462"/>
  <c r="AG39" i="462"/>
  <c r="AG12" i="462"/>
  <c r="AF13" i="462"/>
  <c r="AF14" i="462"/>
  <c r="AF15" i="462"/>
  <c r="AF16" i="462"/>
  <c r="AF17" i="462"/>
  <c r="AF18" i="462"/>
  <c r="AF19" i="462"/>
  <c r="AF20" i="462"/>
  <c r="AF21" i="462"/>
  <c r="AF22" i="462"/>
  <c r="AF23" i="462"/>
  <c r="AF24" i="462"/>
  <c r="AF25" i="462"/>
  <c r="AF26" i="462"/>
  <c r="AF27" i="462"/>
  <c r="AF28" i="462"/>
  <c r="AF29" i="462"/>
  <c r="AF30" i="462"/>
  <c r="AF31" i="462"/>
  <c r="AF32" i="462"/>
  <c r="AF33" i="462"/>
  <c r="AF34" i="462"/>
  <c r="AF35" i="462"/>
  <c r="AF36" i="462"/>
  <c r="AF37" i="462"/>
  <c r="AF38" i="462"/>
  <c r="AF39" i="462"/>
  <c r="AF12" i="462"/>
  <c r="AE13" i="462"/>
  <c r="AE14" i="462"/>
  <c r="AE15" i="462"/>
  <c r="AE16" i="462"/>
  <c r="AE17" i="462"/>
  <c r="AE18" i="462"/>
  <c r="AE19" i="462"/>
  <c r="AE20" i="462"/>
  <c r="AE21" i="462"/>
  <c r="AE22" i="462"/>
  <c r="AE23" i="462"/>
  <c r="AE24" i="462"/>
  <c r="AE25" i="462"/>
  <c r="AE26" i="462"/>
  <c r="AE27" i="462"/>
  <c r="AE28" i="462"/>
  <c r="AE29" i="462"/>
  <c r="AE30" i="462"/>
  <c r="AE31" i="462"/>
  <c r="AE32" i="462"/>
  <c r="AE33" i="462"/>
  <c r="AE34" i="462"/>
  <c r="AE35" i="462"/>
  <c r="AE36" i="462"/>
  <c r="AE37" i="462"/>
  <c r="AE38" i="462"/>
  <c r="AE39" i="462"/>
  <c r="AE12" i="462"/>
  <c r="AD13" i="462"/>
  <c r="AD14" i="462"/>
  <c r="AD15" i="462"/>
  <c r="AD16" i="462"/>
  <c r="AD17" i="462"/>
  <c r="AD18" i="462"/>
  <c r="AD19" i="462"/>
  <c r="AD20" i="462"/>
  <c r="AD21" i="462"/>
  <c r="AD22" i="462"/>
  <c r="AD23" i="462"/>
  <c r="AD24" i="462"/>
  <c r="AD25" i="462"/>
  <c r="AD26" i="462"/>
  <c r="AD27" i="462"/>
  <c r="AD28" i="462"/>
  <c r="AD29" i="462"/>
  <c r="AD30" i="462"/>
  <c r="AD31" i="462"/>
  <c r="AD32" i="462"/>
  <c r="AD33" i="462"/>
  <c r="AD34" i="462"/>
  <c r="AD35" i="462"/>
  <c r="AD36" i="462"/>
  <c r="AD37" i="462"/>
  <c r="AD38" i="462"/>
  <c r="AD39" i="462"/>
  <c r="AD12" i="462"/>
  <c r="AC13" i="462"/>
  <c r="AC14" i="462"/>
  <c r="AC15" i="462"/>
  <c r="AC16" i="462"/>
  <c r="AC17" i="462"/>
  <c r="AC22" i="462"/>
  <c r="AC24" i="462"/>
  <c r="AC26" i="462"/>
  <c r="AC30" i="462"/>
  <c r="AC32" i="462"/>
  <c r="AC34" i="462"/>
  <c r="AC35" i="462"/>
  <c r="AC38" i="462"/>
  <c r="AC12" i="462"/>
  <c r="AB13" i="462"/>
  <c r="AB14" i="462"/>
  <c r="AB15" i="462"/>
  <c r="AB17" i="462"/>
  <c r="AB18" i="462"/>
  <c r="AB22" i="462"/>
  <c r="AB24" i="462"/>
  <c r="AB26" i="462"/>
  <c r="AB28" i="462"/>
  <c r="AB30" i="462"/>
  <c r="AB34" i="462"/>
  <c r="AB12" i="462"/>
  <c r="AA13" i="462"/>
  <c r="AA14" i="462"/>
  <c r="AA15" i="462"/>
  <c r="AA17" i="462"/>
  <c r="AA19" i="462"/>
  <c r="AA20" i="462"/>
  <c r="AA22" i="462"/>
  <c r="AA23" i="462"/>
  <c r="AA24" i="462"/>
  <c r="AA25" i="462"/>
  <c r="AA26" i="462"/>
  <c r="AA27" i="462"/>
  <c r="AA29" i="462"/>
  <c r="AA30" i="462"/>
  <c r="AA31" i="462"/>
  <c r="AA37" i="462"/>
  <c r="AA12" i="462"/>
  <c r="U22" i="462"/>
  <c r="E13" i="462"/>
  <c r="E15" i="462"/>
  <c r="E16" i="462"/>
  <c r="E17" i="462"/>
  <c r="E18" i="462"/>
  <c r="E19" i="462"/>
  <c r="E20" i="462"/>
  <c r="E21" i="462"/>
  <c r="E22" i="462"/>
  <c r="E23" i="462"/>
  <c r="E24" i="462"/>
  <c r="E25" i="462"/>
  <c r="E26" i="462"/>
  <c r="E27" i="462"/>
  <c r="E28" i="462"/>
  <c r="E29" i="462"/>
  <c r="E30" i="462"/>
  <c r="E31" i="462"/>
  <c r="E32" i="462"/>
  <c r="E33" i="462"/>
  <c r="E34" i="462"/>
  <c r="E35" i="462"/>
  <c r="E36" i="462"/>
  <c r="E37" i="462"/>
  <c r="E38" i="462"/>
  <c r="E39" i="462"/>
  <c r="E12" i="458"/>
  <c r="E13" i="458"/>
  <c r="E14" i="458"/>
  <c r="E15" i="458"/>
  <c r="E16" i="458"/>
  <c r="E17" i="458"/>
  <c r="E18" i="458"/>
  <c r="E19" i="458"/>
  <c r="E20" i="458"/>
  <c r="E21" i="458"/>
  <c r="E22" i="458"/>
  <c r="E23" i="458"/>
  <c r="E24" i="458"/>
  <c r="E25" i="458"/>
  <c r="E26" i="458"/>
  <c r="E27" i="458"/>
  <c r="E28" i="458"/>
  <c r="E29" i="458"/>
  <c r="E30" i="458"/>
  <c r="E31" i="458"/>
  <c r="E32" i="458"/>
  <c r="E33" i="458"/>
  <c r="E34" i="458"/>
  <c r="E35" i="458"/>
  <c r="E36" i="458"/>
  <c r="E37" i="458"/>
  <c r="E38" i="458"/>
  <c r="E11" i="458"/>
  <c r="D12" i="458"/>
  <c r="D13" i="458"/>
  <c r="D14" i="458"/>
  <c r="D15" i="458"/>
  <c r="D16" i="458"/>
  <c r="D17" i="458"/>
  <c r="D18" i="458"/>
  <c r="D19" i="458"/>
  <c r="D20" i="458"/>
  <c r="D21" i="458"/>
  <c r="D22" i="458"/>
  <c r="D23" i="458"/>
  <c r="D24" i="458"/>
  <c r="D25" i="458"/>
  <c r="D26" i="458"/>
  <c r="D27" i="458"/>
  <c r="D28" i="458"/>
  <c r="D29" i="458"/>
  <c r="D30" i="458"/>
  <c r="D31" i="458"/>
  <c r="D32" i="458"/>
  <c r="D33" i="458"/>
  <c r="D34" i="458"/>
  <c r="D35" i="458"/>
  <c r="D36" i="458"/>
  <c r="D37" i="458"/>
  <c r="D38" i="458"/>
  <c r="D11" i="458"/>
  <c r="C12" i="458"/>
  <c r="C13" i="458"/>
  <c r="C14" i="458"/>
  <c r="C15" i="458"/>
  <c r="C16" i="458"/>
  <c r="C17" i="458"/>
  <c r="C18" i="458"/>
  <c r="C19" i="458"/>
  <c r="C20" i="458"/>
  <c r="C21" i="458"/>
  <c r="C22" i="458"/>
  <c r="C23" i="458"/>
  <c r="C24" i="458"/>
  <c r="C25" i="458"/>
  <c r="C26" i="458"/>
  <c r="C27" i="458"/>
  <c r="C28" i="458"/>
  <c r="C29" i="458"/>
  <c r="C30" i="458"/>
  <c r="C31" i="458"/>
  <c r="C32" i="458"/>
  <c r="C33" i="458"/>
  <c r="C34" i="458"/>
  <c r="C35" i="458"/>
  <c r="C36" i="458"/>
  <c r="C37" i="458"/>
  <c r="C38" i="458"/>
  <c r="C11" i="458"/>
  <c r="E12" i="469"/>
  <c r="E13" i="469"/>
  <c r="E14" i="469"/>
  <c r="E15" i="469"/>
  <c r="E16" i="469"/>
  <c r="E17" i="469"/>
  <c r="E18" i="469"/>
  <c r="E19" i="469"/>
  <c r="E20" i="469"/>
  <c r="E21" i="469"/>
  <c r="E22" i="469"/>
  <c r="E23" i="469"/>
  <c r="E24" i="469"/>
  <c r="E25" i="469"/>
  <c r="E26" i="469"/>
  <c r="E27" i="469"/>
  <c r="E28" i="469"/>
  <c r="E29" i="469"/>
  <c r="E30" i="469"/>
  <c r="E31" i="469"/>
  <c r="E32" i="469"/>
  <c r="E33" i="469"/>
  <c r="E34" i="469"/>
  <c r="E35" i="469"/>
  <c r="E36" i="469"/>
  <c r="E37" i="469"/>
  <c r="E38" i="469"/>
  <c r="E11" i="469"/>
  <c r="D12" i="469"/>
  <c r="D13" i="469"/>
  <c r="D14" i="469"/>
  <c r="D15" i="469"/>
  <c r="D16" i="469"/>
  <c r="D17" i="469"/>
  <c r="D18" i="469"/>
  <c r="D19" i="469"/>
  <c r="D20" i="469"/>
  <c r="D21" i="469"/>
  <c r="D22" i="469"/>
  <c r="D23" i="469"/>
  <c r="D24" i="469"/>
  <c r="D25" i="469"/>
  <c r="D26" i="469"/>
  <c r="D27" i="469"/>
  <c r="D28" i="469"/>
  <c r="D29" i="469"/>
  <c r="D30" i="469"/>
  <c r="D31" i="469"/>
  <c r="D32" i="469"/>
  <c r="D33" i="469"/>
  <c r="D34" i="469"/>
  <c r="D35" i="469"/>
  <c r="D36" i="469"/>
  <c r="D37" i="469"/>
  <c r="D38" i="469"/>
  <c r="D11" i="469"/>
  <c r="C12" i="469"/>
  <c r="C13" i="469"/>
  <c r="C14" i="469"/>
  <c r="C15" i="469"/>
  <c r="C16" i="469"/>
  <c r="C17" i="469"/>
  <c r="C18" i="469"/>
  <c r="C19" i="469"/>
  <c r="C20" i="469"/>
  <c r="C21" i="469"/>
  <c r="C22" i="469"/>
  <c r="C23" i="469"/>
  <c r="C24" i="469"/>
  <c r="C25" i="469"/>
  <c r="C26" i="469"/>
  <c r="C27" i="469"/>
  <c r="C28" i="469"/>
  <c r="C29" i="469"/>
  <c r="C30" i="469"/>
  <c r="C31" i="469"/>
  <c r="C32" i="469"/>
  <c r="C33" i="469"/>
  <c r="C34" i="469"/>
  <c r="C35" i="469"/>
  <c r="C36" i="469"/>
  <c r="C37" i="469"/>
  <c r="C38" i="469"/>
  <c r="C11" i="469"/>
  <c r="M13" i="456"/>
  <c r="M14" i="456"/>
  <c r="M15" i="456"/>
  <c r="M16" i="456"/>
  <c r="M17" i="456"/>
  <c r="M18" i="456"/>
  <c r="M19" i="456"/>
  <c r="M20" i="456"/>
  <c r="M21" i="456"/>
  <c r="M22" i="456"/>
  <c r="M23" i="456"/>
  <c r="M24" i="456"/>
  <c r="M25" i="456"/>
  <c r="M26" i="456"/>
  <c r="M27" i="456"/>
  <c r="M28" i="456"/>
  <c r="M29" i="456"/>
  <c r="M30" i="456"/>
  <c r="M31" i="456"/>
  <c r="M32" i="456"/>
  <c r="M33" i="456"/>
  <c r="M34" i="456"/>
  <c r="M35" i="456"/>
  <c r="M36" i="456"/>
  <c r="M37" i="456"/>
  <c r="M38" i="456"/>
  <c r="M39" i="456"/>
  <c r="M12" i="456"/>
  <c r="L13" i="456"/>
  <c r="L14" i="456"/>
  <c r="L15" i="456"/>
  <c r="L16" i="456"/>
  <c r="L17" i="456"/>
  <c r="L18" i="456"/>
  <c r="L19" i="456"/>
  <c r="L20" i="456"/>
  <c r="L21" i="456"/>
  <c r="L22" i="456"/>
  <c r="L23" i="456"/>
  <c r="L24" i="456"/>
  <c r="L25" i="456"/>
  <c r="L26" i="456"/>
  <c r="L27" i="456"/>
  <c r="L28" i="456"/>
  <c r="L29" i="456"/>
  <c r="L30" i="456"/>
  <c r="L31" i="456"/>
  <c r="L32" i="456"/>
  <c r="L33" i="456"/>
  <c r="L34" i="456"/>
  <c r="L35" i="456"/>
  <c r="L36" i="456"/>
  <c r="L37" i="456"/>
  <c r="L38" i="456"/>
  <c r="L39" i="456"/>
  <c r="L12" i="456"/>
  <c r="B39" i="467" l="1"/>
  <c r="B38" i="467"/>
  <c r="B37" i="467"/>
  <c r="B36" i="467"/>
  <c r="B35" i="467"/>
  <c r="B34" i="467"/>
  <c r="B33" i="467"/>
  <c r="B32" i="467"/>
  <c r="B31" i="467"/>
  <c r="B30" i="467"/>
  <c r="B29" i="467"/>
  <c r="B28" i="467"/>
  <c r="B27" i="467"/>
  <c r="B26" i="467"/>
  <c r="B25" i="467"/>
  <c r="B24" i="467"/>
  <c r="B23" i="467"/>
  <c r="B22" i="467"/>
  <c r="B21" i="467"/>
  <c r="B20" i="467"/>
  <c r="B19" i="467"/>
  <c r="B18" i="467"/>
  <c r="B17" i="467"/>
  <c r="B16" i="467"/>
  <c r="B15" i="467"/>
  <c r="B14" i="467"/>
  <c r="B13" i="467"/>
  <c r="B12" i="467"/>
  <c r="Y13" i="462"/>
  <c r="Y14" i="462"/>
  <c r="Y15" i="462"/>
  <c r="Y16" i="462"/>
  <c r="Y17" i="462"/>
  <c r="Y18" i="462"/>
  <c r="Y19" i="462"/>
  <c r="Y20" i="462"/>
  <c r="Y21" i="462"/>
  <c r="Y22" i="462"/>
  <c r="Y23" i="462"/>
  <c r="Y24" i="462"/>
  <c r="Y25" i="462"/>
  <c r="Y26" i="462"/>
  <c r="Y27" i="462"/>
  <c r="Y28" i="462"/>
  <c r="Y29" i="462"/>
  <c r="Y30" i="462"/>
  <c r="Y31" i="462"/>
  <c r="Y32" i="462"/>
  <c r="Y33" i="462"/>
  <c r="Y34" i="462"/>
  <c r="Y35" i="462"/>
  <c r="Y36" i="462"/>
  <c r="Y37" i="462"/>
  <c r="Y38" i="462"/>
  <c r="Y39" i="462"/>
  <c r="Y12" i="462"/>
  <c r="X13" i="462"/>
  <c r="X14" i="462"/>
  <c r="X15" i="462"/>
  <c r="X16" i="462"/>
  <c r="X17" i="462"/>
  <c r="X18" i="462"/>
  <c r="X19" i="462"/>
  <c r="X20" i="462"/>
  <c r="X21" i="462"/>
  <c r="X22" i="462"/>
  <c r="X23" i="462"/>
  <c r="X24" i="462"/>
  <c r="X25" i="462"/>
  <c r="X26" i="462"/>
  <c r="X27" i="462"/>
  <c r="X28" i="462"/>
  <c r="X29" i="462"/>
  <c r="X30" i="462"/>
  <c r="X31" i="462"/>
  <c r="X32" i="462"/>
  <c r="X33" i="462"/>
  <c r="X34" i="462"/>
  <c r="X35" i="462"/>
  <c r="X36" i="462"/>
  <c r="X37" i="462"/>
  <c r="X38" i="462"/>
  <c r="X39" i="462"/>
  <c r="X12" i="462"/>
  <c r="W13" i="462"/>
  <c r="W14" i="462"/>
  <c r="W15" i="462"/>
  <c r="W16" i="462"/>
  <c r="W17" i="462"/>
  <c r="W18" i="462"/>
  <c r="W19" i="462"/>
  <c r="W20" i="462"/>
  <c r="W21" i="462"/>
  <c r="W22" i="462"/>
  <c r="W23" i="462"/>
  <c r="W24" i="462"/>
  <c r="W25" i="462"/>
  <c r="W26" i="462"/>
  <c r="W27" i="462"/>
  <c r="W28" i="462"/>
  <c r="W29" i="462"/>
  <c r="W30" i="462"/>
  <c r="W31" i="462"/>
  <c r="W32" i="462"/>
  <c r="W33" i="462"/>
  <c r="W34" i="462"/>
  <c r="W35" i="462"/>
  <c r="W36" i="462"/>
  <c r="W37" i="462"/>
  <c r="W38" i="462"/>
  <c r="W39" i="462"/>
  <c r="W12" i="462"/>
  <c r="V13" i="462"/>
  <c r="V14" i="462"/>
  <c r="V15" i="462"/>
  <c r="V16" i="462"/>
  <c r="V17" i="462"/>
  <c r="V18" i="462"/>
  <c r="V19" i="462"/>
  <c r="V20" i="462"/>
  <c r="V21" i="462"/>
  <c r="V22" i="462"/>
  <c r="V23" i="462"/>
  <c r="V24" i="462"/>
  <c r="V25" i="462"/>
  <c r="V26" i="462"/>
  <c r="V27" i="462"/>
  <c r="V28" i="462"/>
  <c r="V29" i="462"/>
  <c r="V30" i="462"/>
  <c r="V31" i="462"/>
  <c r="V32" i="462"/>
  <c r="V33" i="462"/>
  <c r="V34" i="462"/>
  <c r="V35" i="462"/>
  <c r="V36" i="462"/>
  <c r="V37" i="462"/>
  <c r="V38" i="462"/>
  <c r="V39" i="462"/>
  <c r="V12" i="462"/>
  <c r="U13" i="462"/>
  <c r="U14" i="462"/>
  <c r="U15" i="462"/>
  <c r="U16" i="462"/>
  <c r="U17" i="462"/>
  <c r="U24" i="462"/>
  <c r="U26" i="462"/>
  <c r="U30" i="462"/>
  <c r="U32" i="462"/>
  <c r="U34" i="462"/>
  <c r="U35" i="462"/>
  <c r="U37" i="462"/>
  <c r="U38" i="462"/>
  <c r="U12" i="462"/>
  <c r="T13" i="462"/>
  <c r="T14" i="462"/>
  <c r="T15" i="462"/>
  <c r="T17" i="462"/>
  <c r="T22" i="462"/>
  <c r="T24" i="462"/>
  <c r="T26" i="462"/>
  <c r="T30" i="462"/>
  <c r="T34" i="462"/>
  <c r="T37" i="462"/>
  <c r="T12" i="462"/>
  <c r="S13" i="462"/>
  <c r="S14" i="462"/>
  <c r="S15" i="462"/>
  <c r="S17" i="462"/>
  <c r="S22" i="462"/>
  <c r="S24" i="462"/>
  <c r="S26" i="462"/>
  <c r="S30" i="462"/>
  <c r="S34" i="462"/>
  <c r="S37" i="462"/>
  <c r="S12" i="462"/>
  <c r="L13" i="462"/>
  <c r="L14" i="462"/>
  <c r="L15" i="462"/>
  <c r="L16" i="462"/>
  <c r="L17" i="462"/>
  <c r="L22" i="462"/>
  <c r="L26" i="462"/>
  <c r="L34" i="462"/>
  <c r="L37" i="462"/>
  <c r="K37" i="462"/>
  <c r="K22" i="462"/>
  <c r="Q13" i="462"/>
  <c r="Q14" i="462"/>
  <c r="Q15" i="462"/>
  <c r="Q16" i="462"/>
  <c r="Q17" i="462"/>
  <c r="Q18" i="462"/>
  <c r="Q19" i="462"/>
  <c r="Q20" i="462"/>
  <c r="Q21" i="462"/>
  <c r="Q22" i="462"/>
  <c r="Q23" i="462"/>
  <c r="Q24" i="462"/>
  <c r="Q25" i="462"/>
  <c r="Q26" i="462"/>
  <c r="Q27" i="462"/>
  <c r="Q28" i="462"/>
  <c r="Q29" i="462"/>
  <c r="Q30" i="462"/>
  <c r="Q31" i="462"/>
  <c r="Q32" i="462"/>
  <c r="Q33" i="462"/>
  <c r="Q34" i="462"/>
  <c r="Q35" i="462"/>
  <c r="Q36" i="462"/>
  <c r="Q37" i="462"/>
  <c r="Q38" i="462"/>
  <c r="Q39" i="462"/>
  <c r="Q12" i="462"/>
  <c r="P13" i="462"/>
  <c r="P14" i="462"/>
  <c r="P15" i="462"/>
  <c r="P16" i="462"/>
  <c r="P17" i="462"/>
  <c r="P18" i="462"/>
  <c r="P19" i="462"/>
  <c r="P20" i="462"/>
  <c r="P21" i="462"/>
  <c r="P22" i="462"/>
  <c r="P23" i="462"/>
  <c r="P24" i="462"/>
  <c r="P25" i="462"/>
  <c r="P26" i="462"/>
  <c r="P27" i="462"/>
  <c r="P28" i="462"/>
  <c r="P29" i="462"/>
  <c r="P30" i="462"/>
  <c r="P31" i="462"/>
  <c r="P32" i="462"/>
  <c r="P33" i="462"/>
  <c r="P34" i="462"/>
  <c r="P35" i="462"/>
  <c r="P36" i="462"/>
  <c r="P37" i="462"/>
  <c r="P38" i="462"/>
  <c r="P39" i="462"/>
  <c r="P12" i="462"/>
  <c r="O13" i="462"/>
  <c r="O14" i="462"/>
  <c r="O15" i="462"/>
  <c r="O16" i="462"/>
  <c r="O17" i="462"/>
  <c r="O18" i="462"/>
  <c r="O19" i="462"/>
  <c r="O20" i="462"/>
  <c r="O21" i="462"/>
  <c r="O22" i="462"/>
  <c r="O23" i="462"/>
  <c r="O24" i="462"/>
  <c r="O25" i="462"/>
  <c r="O26" i="462"/>
  <c r="O27" i="462"/>
  <c r="O28" i="462"/>
  <c r="O29" i="462"/>
  <c r="O30" i="462"/>
  <c r="O31" i="462"/>
  <c r="O32" i="462"/>
  <c r="O33" i="462"/>
  <c r="O34" i="462"/>
  <c r="O35" i="462"/>
  <c r="O36" i="462"/>
  <c r="O37" i="462"/>
  <c r="O38" i="462"/>
  <c r="O39" i="462"/>
  <c r="O12" i="462"/>
  <c r="N13" i="462"/>
  <c r="N14" i="462"/>
  <c r="N15" i="462"/>
  <c r="N16" i="462"/>
  <c r="N17" i="462"/>
  <c r="N18" i="462"/>
  <c r="N19" i="462"/>
  <c r="N20" i="462"/>
  <c r="N21" i="462"/>
  <c r="N22" i="462"/>
  <c r="N23" i="462"/>
  <c r="N24" i="462"/>
  <c r="N25" i="462"/>
  <c r="N26" i="462"/>
  <c r="N27" i="462"/>
  <c r="N28" i="462"/>
  <c r="N29" i="462"/>
  <c r="N30" i="462"/>
  <c r="N31" i="462"/>
  <c r="N32" i="462"/>
  <c r="N33" i="462"/>
  <c r="N34" i="462"/>
  <c r="N35" i="462"/>
  <c r="N36" i="462"/>
  <c r="N37" i="462"/>
  <c r="N38" i="462"/>
  <c r="N39" i="462"/>
  <c r="N12" i="462"/>
  <c r="M13" i="462"/>
  <c r="M14" i="462"/>
  <c r="M15" i="462"/>
  <c r="M16" i="462"/>
  <c r="M17" i="462"/>
  <c r="M21" i="462"/>
  <c r="M22" i="462"/>
  <c r="M26" i="462"/>
  <c r="M30" i="462"/>
  <c r="M32" i="462"/>
  <c r="M34" i="462"/>
  <c r="M35" i="462"/>
  <c r="M37" i="462"/>
  <c r="M38" i="462"/>
  <c r="M12" i="462"/>
  <c r="L12" i="462"/>
  <c r="K13" i="462"/>
  <c r="K14" i="462"/>
  <c r="K15" i="462"/>
  <c r="K16" i="462"/>
  <c r="K17" i="462"/>
  <c r="K26" i="462"/>
  <c r="K34" i="462"/>
  <c r="K12" i="462"/>
  <c r="D13" i="462"/>
  <c r="C13" i="462"/>
  <c r="I13" i="462"/>
  <c r="I14" i="462"/>
  <c r="I15" i="462"/>
  <c r="I16" i="462"/>
  <c r="I17" i="462"/>
  <c r="I18" i="462"/>
  <c r="I19" i="462"/>
  <c r="I20" i="462"/>
  <c r="I21" i="462"/>
  <c r="I22" i="462"/>
  <c r="I23" i="462"/>
  <c r="I24" i="462"/>
  <c r="I25" i="462"/>
  <c r="I26" i="462"/>
  <c r="I27" i="462"/>
  <c r="I28" i="462"/>
  <c r="I29" i="462"/>
  <c r="I30" i="462"/>
  <c r="I31" i="462"/>
  <c r="I32" i="462"/>
  <c r="I33" i="462"/>
  <c r="I34" i="462"/>
  <c r="I35" i="462"/>
  <c r="I36" i="462"/>
  <c r="I37" i="462"/>
  <c r="I38" i="462"/>
  <c r="I39" i="462"/>
  <c r="I12" i="462"/>
  <c r="H13" i="462"/>
  <c r="H14" i="462"/>
  <c r="H15" i="462"/>
  <c r="H16" i="462"/>
  <c r="H17" i="462"/>
  <c r="H18" i="462"/>
  <c r="H19" i="462"/>
  <c r="H20" i="462"/>
  <c r="H21" i="462"/>
  <c r="H22" i="462"/>
  <c r="H23" i="462"/>
  <c r="H24" i="462"/>
  <c r="H25" i="462"/>
  <c r="H26" i="462"/>
  <c r="H27" i="462"/>
  <c r="H28" i="462"/>
  <c r="H29" i="462"/>
  <c r="H30" i="462"/>
  <c r="H31" i="462"/>
  <c r="H32" i="462"/>
  <c r="H33" i="462"/>
  <c r="H34" i="462"/>
  <c r="H35" i="462"/>
  <c r="H36" i="462"/>
  <c r="H37" i="462"/>
  <c r="H38" i="462"/>
  <c r="H39" i="462"/>
  <c r="H12" i="462"/>
  <c r="G13" i="462"/>
  <c r="G14" i="462"/>
  <c r="G15" i="462"/>
  <c r="G16" i="462"/>
  <c r="G17" i="462"/>
  <c r="G18" i="462"/>
  <c r="G19" i="462"/>
  <c r="G20" i="462"/>
  <c r="G21" i="462"/>
  <c r="G22" i="462"/>
  <c r="G23" i="462"/>
  <c r="G24" i="462"/>
  <c r="G25" i="462"/>
  <c r="G26" i="462"/>
  <c r="G27" i="462"/>
  <c r="G28" i="462"/>
  <c r="G29" i="462"/>
  <c r="G30" i="462"/>
  <c r="G31" i="462"/>
  <c r="G32" i="462"/>
  <c r="G33" i="462"/>
  <c r="G34" i="462"/>
  <c r="G35" i="462"/>
  <c r="G36" i="462"/>
  <c r="G37" i="462"/>
  <c r="G38" i="462"/>
  <c r="G39" i="462"/>
  <c r="G12" i="462"/>
  <c r="F13" i="462"/>
  <c r="F14" i="462"/>
  <c r="F15" i="462"/>
  <c r="F16" i="462"/>
  <c r="F17" i="462"/>
  <c r="F18" i="462"/>
  <c r="F19" i="462"/>
  <c r="F20" i="462"/>
  <c r="F21" i="462"/>
  <c r="F22" i="462"/>
  <c r="F23" i="462"/>
  <c r="F24" i="462"/>
  <c r="F25" i="462"/>
  <c r="F26" i="462"/>
  <c r="F27" i="462"/>
  <c r="F28" i="462"/>
  <c r="F29" i="462"/>
  <c r="F30" i="462"/>
  <c r="F31" i="462"/>
  <c r="F32" i="462"/>
  <c r="F33" i="462"/>
  <c r="F34" i="462"/>
  <c r="F35" i="462"/>
  <c r="F36" i="462"/>
  <c r="F37" i="462"/>
  <c r="F38" i="462"/>
  <c r="F39" i="462"/>
  <c r="F12" i="462"/>
  <c r="E12" i="462"/>
  <c r="D12" i="462"/>
  <c r="C12" i="462"/>
  <c r="J13" i="456"/>
  <c r="J14" i="456"/>
  <c r="J15" i="456"/>
  <c r="J16" i="456"/>
  <c r="J17" i="456"/>
  <c r="J18" i="456"/>
  <c r="J19" i="456"/>
  <c r="J20" i="456"/>
  <c r="J21" i="456"/>
  <c r="J22" i="456"/>
  <c r="J23" i="456"/>
  <c r="J24" i="456"/>
  <c r="J25" i="456"/>
  <c r="J26" i="456"/>
  <c r="J27" i="456"/>
  <c r="J28" i="456"/>
  <c r="J29" i="456"/>
  <c r="J30" i="456"/>
  <c r="J31" i="456"/>
  <c r="J32" i="456"/>
  <c r="J33" i="456"/>
  <c r="J34" i="456"/>
  <c r="J35" i="456"/>
  <c r="J36" i="456"/>
  <c r="J37" i="456"/>
  <c r="J38" i="456"/>
  <c r="J39" i="456"/>
  <c r="J12" i="456"/>
  <c r="I13" i="456"/>
  <c r="I14" i="456"/>
  <c r="I15" i="456"/>
  <c r="I16" i="456"/>
  <c r="I17" i="456"/>
  <c r="I18" i="456"/>
  <c r="I19" i="456"/>
  <c r="I20" i="456"/>
  <c r="I21" i="456"/>
  <c r="I22" i="456"/>
  <c r="I23" i="456"/>
  <c r="I24" i="456"/>
  <c r="I25" i="456"/>
  <c r="I26" i="456"/>
  <c r="I27" i="456"/>
  <c r="I28" i="456"/>
  <c r="I29" i="456"/>
  <c r="I30" i="456"/>
  <c r="I31" i="456"/>
  <c r="I32" i="456"/>
  <c r="I33" i="456"/>
  <c r="I34" i="456"/>
  <c r="I35" i="456"/>
  <c r="I36" i="456"/>
  <c r="I37" i="456"/>
  <c r="I38" i="456"/>
  <c r="I39" i="456"/>
  <c r="I12" i="456"/>
  <c r="G13" i="456"/>
  <c r="G14" i="456"/>
  <c r="G15" i="456"/>
  <c r="G16" i="456"/>
  <c r="G17" i="456"/>
  <c r="G18" i="456"/>
  <c r="G19" i="456"/>
  <c r="G20" i="456"/>
  <c r="G21" i="456"/>
  <c r="G22" i="456"/>
  <c r="G23" i="456"/>
  <c r="G24" i="456"/>
  <c r="G25" i="456"/>
  <c r="G26" i="456"/>
  <c r="G27" i="456"/>
  <c r="G28" i="456"/>
  <c r="G29" i="456"/>
  <c r="G30" i="456"/>
  <c r="G31" i="456"/>
  <c r="G32" i="456"/>
  <c r="G33" i="456"/>
  <c r="G34" i="456"/>
  <c r="G35" i="456"/>
  <c r="G36" i="456"/>
  <c r="G37" i="456"/>
  <c r="G38" i="456"/>
  <c r="G39" i="456"/>
  <c r="G12" i="456"/>
  <c r="F13" i="456"/>
  <c r="F14" i="456"/>
  <c r="F15" i="456"/>
  <c r="F16" i="456"/>
  <c r="F17" i="456"/>
  <c r="F18" i="456"/>
  <c r="F19" i="456"/>
  <c r="F20" i="456"/>
  <c r="F21" i="456"/>
  <c r="F22" i="456"/>
  <c r="F23" i="456"/>
  <c r="F24" i="456"/>
  <c r="F25" i="456"/>
  <c r="F26" i="456"/>
  <c r="F27" i="456"/>
  <c r="F28" i="456"/>
  <c r="F29" i="456"/>
  <c r="F30" i="456"/>
  <c r="F31" i="456"/>
  <c r="F32" i="456"/>
  <c r="F33" i="456"/>
  <c r="F34" i="456"/>
  <c r="F35" i="456"/>
  <c r="F36" i="456"/>
  <c r="F37" i="456"/>
  <c r="F38" i="456"/>
  <c r="F39" i="456"/>
  <c r="F12" i="456"/>
  <c r="C13" i="456"/>
  <c r="C14" i="456"/>
  <c r="C15" i="456"/>
  <c r="C16" i="456"/>
  <c r="C17" i="456"/>
  <c r="C18" i="456"/>
  <c r="C19" i="456"/>
  <c r="C20" i="456"/>
  <c r="C21" i="456"/>
  <c r="C22" i="456"/>
  <c r="C23" i="456"/>
  <c r="C24" i="456"/>
  <c r="C25" i="456"/>
  <c r="C26" i="456"/>
  <c r="C27" i="456"/>
  <c r="C28" i="456"/>
  <c r="C29" i="456"/>
  <c r="C30" i="456"/>
  <c r="C31" i="456"/>
  <c r="C32" i="456"/>
  <c r="C33" i="456"/>
  <c r="C34" i="456"/>
  <c r="C35" i="456"/>
  <c r="C36" i="456"/>
  <c r="C37" i="456"/>
  <c r="C38" i="456"/>
  <c r="C39" i="456"/>
  <c r="C12" i="456"/>
  <c r="D13" i="456"/>
  <c r="D14" i="456"/>
  <c r="D15" i="456"/>
  <c r="D16" i="456"/>
  <c r="D17" i="456"/>
  <c r="D18" i="456"/>
  <c r="D19" i="456"/>
  <c r="D20" i="456"/>
  <c r="D21" i="456"/>
  <c r="D22" i="456"/>
  <c r="D23" i="456"/>
  <c r="D24" i="456"/>
  <c r="D25" i="456"/>
  <c r="D26" i="456"/>
  <c r="D27" i="456"/>
  <c r="D28" i="456"/>
  <c r="D29" i="456"/>
  <c r="D30" i="456"/>
  <c r="D31" i="456"/>
  <c r="D32" i="456"/>
  <c r="D33" i="456"/>
  <c r="D34" i="456"/>
  <c r="D35" i="456"/>
  <c r="D36" i="456"/>
  <c r="D37" i="456"/>
  <c r="D38" i="456"/>
  <c r="D39" i="456"/>
  <c r="D12" i="456"/>
  <c r="B39" i="459"/>
  <c r="B38" i="459"/>
  <c r="B37" i="459"/>
  <c r="B36" i="459"/>
  <c r="B35" i="459"/>
  <c r="B34" i="459"/>
  <c r="B33" i="459"/>
  <c r="B32" i="459"/>
  <c r="B31" i="459"/>
  <c r="B30" i="459"/>
  <c r="B29" i="459"/>
  <c r="B28" i="459"/>
  <c r="B27" i="459"/>
  <c r="B26" i="459"/>
  <c r="B25" i="459"/>
  <c r="B24" i="459"/>
  <c r="B23" i="459"/>
  <c r="B22" i="459"/>
  <c r="B21" i="459"/>
  <c r="B20" i="459"/>
  <c r="B19" i="459"/>
  <c r="B18" i="459"/>
  <c r="B17" i="459"/>
  <c r="B16" i="459"/>
  <c r="B15" i="459"/>
  <c r="B14" i="459"/>
  <c r="B13" i="459"/>
  <c r="B12" i="459"/>
  <c r="B39" i="456"/>
  <c r="B38" i="456"/>
  <c r="B37" i="456"/>
  <c r="B36" i="456"/>
  <c r="B35" i="456"/>
  <c r="B34" i="456"/>
  <c r="B33" i="456"/>
  <c r="B32" i="456"/>
  <c r="B31" i="456"/>
  <c r="B30" i="456"/>
  <c r="B29" i="456"/>
  <c r="B28" i="456"/>
  <c r="B27" i="456"/>
  <c r="B26" i="456"/>
  <c r="B25" i="456"/>
  <c r="B24" i="456"/>
  <c r="B23" i="456"/>
  <c r="B22" i="456"/>
  <c r="B21" i="456"/>
  <c r="B20" i="456"/>
  <c r="B19" i="456"/>
  <c r="B18" i="456"/>
  <c r="B17" i="456"/>
  <c r="B16" i="456"/>
  <c r="B15" i="455"/>
  <c r="B14" i="455"/>
  <c r="B13" i="455"/>
  <c r="B12" i="455"/>
  <c r="AJ39" i="448" l="1"/>
  <c r="AJ38" i="448"/>
  <c r="AJ37" i="448"/>
  <c r="AJ36" i="448"/>
  <c r="AJ35" i="448"/>
  <c r="AJ34" i="448"/>
  <c r="AJ33" i="448"/>
  <c r="AJ32" i="448"/>
  <c r="AJ31" i="448"/>
  <c r="AJ30" i="448"/>
  <c r="AJ29" i="448"/>
  <c r="AJ28" i="448"/>
  <c r="AJ27" i="448"/>
  <c r="AJ26" i="448"/>
  <c r="AJ25" i="448"/>
  <c r="AJ24" i="448"/>
  <c r="AJ23" i="448"/>
  <c r="AJ22" i="448"/>
  <c r="AJ21" i="448"/>
  <c r="AJ20" i="448"/>
  <c r="AJ19" i="448"/>
  <c r="AJ18" i="448"/>
  <c r="AJ17" i="448"/>
  <c r="AJ16" i="448"/>
  <c r="AJ15" i="448"/>
  <c r="AJ14" i="448"/>
  <c r="AJ13" i="448"/>
  <c r="AJ12" i="448"/>
  <c r="AA12" i="449" s="1"/>
  <c r="E30" i="449" l="1"/>
  <c r="G14" i="450"/>
  <c r="D14" i="451"/>
  <c r="C14" i="451"/>
  <c r="F13" i="450"/>
  <c r="E13" i="451"/>
  <c r="C15" i="446"/>
  <c r="C15" i="445"/>
  <c r="C11" i="446"/>
  <c r="C12" i="442"/>
  <c r="C13" i="442"/>
  <c r="C14" i="442"/>
  <c r="C15" i="442"/>
  <c r="C16" i="442"/>
  <c r="C17" i="442"/>
  <c r="C18" i="442"/>
  <c r="C19" i="442"/>
  <c r="C20" i="442"/>
  <c r="C21" i="442"/>
  <c r="C22" i="442"/>
  <c r="C23" i="442"/>
  <c r="C24" i="442"/>
  <c r="C25" i="442"/>
  <c r="C26" i="442"/>
  <c r="C27" i="442"/>
  <c r="C28" i="442"/>
  <c r="C29" i="442"/>
  <c r="C30" i="442"/>
  <c r="C31" i="442"/>
  <c r="C32" i="442"/>
  <c r="C33" i="442"/>
  <c r="C34" i="442"/>
  <c r="C35" i="442"/>
  <c r="C36" i="442"/>
  <c r="C37" i="442"/>
  <c r="C38" i="442"/>
  <c r="C11" i="442"/>
  <c r="E12" i="435"/>
  <c r="E13" i="435"/>
  <c r="E14" i="435"/>
  <c r="E15" i="435"/>
  <c r="E16" i="435"/>
  <c r="E17" i="435"/>
  <c r="E18" i="435"/>
  <c r="E19" i="435"/>
  <c r="E20" i="435"/>
  <c r="E21" i="435"/>
  <c r="E22" i="435"/>
  <c r="E23" i="435"/>
  <c r="E24" i="435"/>
  <c r="E25" i="435"/>
  <c r="E26" i="435"/>
  <c r="E27" i="435"/>
  <c r="E28" i="435"/>
  <c r="E29" i="435"/>
  <c r="E30" i="435"/>
  <c r="E31" i="435"/>
  <c r="E32" i="435"/>
  <c r="E33" i="435"/>
  <c r="E34" i="435"/>
  <c r="E35" i="435"/>
  <c r="E36" i="435"/>
  <c r="E37" i="435"/>
  <c r="E38" i="435"/>
  <c r="E11" i="435"/>
  <c r="D12" i="435"/>
  <c r="D13" i="435"/>
  <c r="D14" i="435"/>
  <c r="D15" i="435"/>
  <c r="D16" i="435"/>
  <c r="D17" i="435"/>
  <c r="D18" i="435"/>
  <c r="D19" i="435"/>
  <c r="D20" i="435"/>
  <c r="D21" i="435"/>
  <c r="D22" i="435"/>
  <c r="D23" i="435"/>
  <c r="D24" i="435"/>
  <c r="D25" i="435"/>
  <c r="D26" i="435"/>
  <c r="D27" i="435"/>
  <c r="D28" i="435"/>
  <c r="D29" i="435"/>
  <c r="D30" i="435"/>
  <c r="D31" i="435"/>
  <c r="D32" i="435"/>
  <c r="D33" i="435"/>
  <c r="D34" i="435"/>
  <c r="D35" i="435"/>
  <c r="D36" i="435"/>
  <c r="D37" i="435"/>
  <c r="D38" i="435"/>
  <c r="D11" i="435"/>
  <c r="C12" i="435"/>
  <c r="C13" i="435"/>
  <c r="C14" i="435"/>
  <c r="C15" i="435"/>
  <c r="C16" i="435"/>
  <c r="C17" i="435"/>
  <c r="C18" i="435"/>
  <c r="C19" i="435"/>
  <c r="C20" i="435"/>
  <c r="C21" i="435"/>
  <c r="C22" i="435"/>
  <c r="C23" i="435"/>
  <c r="C24" i="435"/>
  <c r="C25" i="435"/>
  <c r="C26" i="435"/>
  <c r="C27" i="435"/>
  <c r="C28" i="435"/>
  <c r="C29" i="435"/>
  <c r="C30" i="435"/>
  <c r="C31" i="435"/>
  <c r="C32" i="435"/>
  <c r="C33" i="435"/>
  <c r="C34" i="435"/>
  <c r="C35" i="435"/>
  <c r="C36" i="435"/>
  <c r="C37" i="435"/>
  <c r="C38" i="435"/>
  <c r="C11" i="435"/>
  <c r="C12" i="453"/>
  <c r="C13" i="453"/>
  <c r="C14" i="453"/>
  <c r="C15" i="453"/>
  <c r="C16" i="453"/>
  <c r="C17" i="453"/>
  <c r="C18" i="453"/>
  <c r="C19" i="453"/>
  <c r="C20" i="453"/>
  <c r="C21" i="453"/>
  <c r="C22" i="453"/>
  <c r="C23" i="453"/>
  <c r="C24" i="453"/>
  <c r="C25" i="453"/>
  <c r="C26" i="453"/>
  <c r="C27" i="453"/>
  <c r="C28" i="453"/>
  <c r="C29" i="453"/>
  <c r="C30" i="453"/>
  <c r="C31" i="453"/>
  <c r="C32" i="453"/>
  <c r="C33" i="453"/>
  <c r="C34" i="453"/>
  <c r="C35" i="453"/>
  <c r="C36" i="453"/>
  <c r="C37" i="453"/>
  <c r="C38" i="453"/>
  <c r="C11" i="453"/>
  <c r="AE14" i="449"/>
  <c r="AA14" i="449"/>
  <c r="S14" i="449"/>
  <c r="O14" i="449"/>
  <c r="K15" i="449"/>
  <c r="M14" i="449"/>
  <c r="I14" i="449"/>
  <c r="G13" i="451"/>
  <c r="C13" i="451"/>
  <c r="E12" i="446"/>
  <c r="E13" i="446"/>
  <c r="E14" i="446"/>
  <c r="E15" i="446"/>
  <c r="E16" i="446"/>
  <c r="E17" i="446"/>
  <c r="E18" i="446"/>
  <c r="E19" i="446"/>
  <c r="E20" i="446"/>
  <c r="E21" i="446"/>
  <c r="E22" i="446"/>
  <c r="E23" i="446"/>
  <c r="E24" i="446"/>
  <c r="E25" i="446"/>
  <c r="E26" i="446"/>
  <c r="E27" i="446"/>
  <c r="E28" i="446"/>
  <c r="E29" i="446"/>
  <c r="E30" i="446"/>
  <c r="E31" i="446"/>
  <c r="E32" i="446"/>
  <c r="E33" i="446"/>
  <c r="E34" i="446"/>
  <c r="E35" i="446"/>
  <c r="E36" i="446"/>
  <c r="E37" i="446"/>
  <c r="E38" i="446"/>
  <c r="E11" i="446"/>
  <c r="D12" i="446"/>
  <c r="D13" i="446"/>
  <c r="D14" i="446"/>
  <c r="D15" i="446"/>
  <c r="D16" i="446"/>
  <c r="D17" i="446"/>
  <c r="D18" i="446"/>
  <c r="D19" i="446"/>
  <c r="D20" i="446"/>
  <c r="D21" i="446"/>
  <c r="D22" i="446"/>
  <c r="D23" i="446"/>
  <c r="D24" i="446"/>
  <c r="D25" i="446"/>
  <c r="D26" i="446"/>
  <c r="D27" i="446"/>
  <c r="D28" i="446"/>
  <c r="D29" i="446"/>
  <c r="D30" i="446"/>
  <c r="D31" i="446"/>
  <c r="D32" i="446"/>
  <c r="D33" i="446"/>
  <c r="D34" i="446"/>
  <c r="D35" i="446"/>
  <c r="D36" i="446"/>
  <c r="D37" i="446"/>
  <c r="D38" i="446"/>
  <c r="D11" i="446"/>
  <c r="C12" i="446"/>
  <c r="C13" i="446"/>
  <c r="C16" i="446"/>
  <c r="C17" i="446"/>
  <c r="C18" i="446"/>
  <c r="C19" i="446"/>
  <c r="C20" i="446"/>
  <c r="C21" i="446"/>
  <c r="C22" i="446"/>
  <c r="C23" i="446"/>
  <c r="C24" i="446"/>
  <c r="C25" i="446"/>
  <c r="C26" i="446"/>
  <c r="C27" i="446"/>
  <c r="C28" i="446"/>
  <c r="C29" i="446"/>
  <c r="C30" i="446"/>
  <c r="C31" i="446"/>
  <c r="C32" i="446"/>
  <c r="C33" i="446"/>
  <c r="C34" i="446"/>
  <c r="C35" i="446"/>
  <c r="C36" i="446"/>
  <c r="C37" i="446"/>
  <c r="C38" i="446"/>
  <c r="O15" i="445"/>
  <c r="P14" i="445"/>
  <c r="M14" i="445"/>
  <c r="J14" i="445"/>
  <c r="F15" i="445"/>
  <c r="G14" i="445"/>
  <c r="C13" i="447"/>
  <c r="E29" i="447"/>
  <c r="E25" i="447"/>
  <c r="E21" i="447"/>
  <c r="E17" i="447"/>
  <c r="B39" i="452"/>
  <c r="B38" i="452"/>
  <c r="B37" i="452"/>
  <c r="B36" i="452"/>
  <c r="B35" i="452"/>
  <c r="B34" i="452"/>
  <c r="B33" i="452"/>
  <c r="B32" i="452"/>
  <c r="B31" i="452"/>
  <c r="B30" i="452"/>
  <c r="B29" i="452"/>
  <c r="B28" i="452"/>
  <c r="B27" i="452"/>
  <c r="B26" i="452"/>
  <c r="B25" i="452"/>
  <c r="B24" i="452"/>
  <c r="B23" i="452"/>
  <c r="B22" i="452"/>
  <c r="B21" i="452"/>
  <c r="B20" i="452"/>
  <c r="B19" i="452"/>
  <c r="B18" i="452"/>
  <c r="B17" i="452"/>
  <c r="B16" i="452"/>
  <c r="B15" i="452"/>
  <c r="B14" i="452"/>
  <c r="B13" i="452"/>
  <c r="B12" i="452"/>
  <c r="G38" i="451"/>
  <c r="F38" i="451"/>
  <c r="E38" i="451"/>
  <c r="D38" i="451"/>
  <c r="C38" i="451"/>
  <c r="G37" i="451"/>
  <c r="F37" i="451"/>
  <c r="E37" i="451"/>
  <c r="D37" i="451"/>
  <c r="C37" i="451"/>
  <c r="G36" i="451"/>
  <c r="F36" i="451"/>
  <c r="E36" i="451"/>
  <c r="D36" i="451"/>
  <c r="C36" i="451"/>
  <c r="G35" i="451"/>
  <c r="F35" i="451"/>
  <c r="E35" i="451"/>
  <c r="D35" i="451"/>
  <c r="C35" i="451"/>
  <c r="G34" i="451"/>
  <c r="F34" i="451"/>
  <c r="E34" i="451"/>
  <c r="D34" i="451"/>
  <c r="C34" i="451"/>
  <c r="G33" i="451"/>
  <c r="F33" i="451"/>
  <c r="E33" i="451"/>
  <c r="D33" i="451"/>
  <c r="C33" i="451"/>
  <c r="G32" i="451"/>
  <c r="F32" i="451"/>
  <c r="E32" i="451"/>
  <c r="D32" i="451"/>
  <c r="C32" i="451"/>
  <c r="G31" i="451"/>
  <c r="F31" i="451"/>
  <c r="E31" i="451"/>
  <c r="D31" i="451"/>
  <c r="C31" i="451"/>
  <c r="G30" i="451"/>
  <c r="F30" i="451"/>
  <c r="E30" i="451"/>
  <c r="D30" i="451"/>
  <c r="C30" i="451"/>
  <c r="G29" i="451"/>
  <c r="D29" i="451"/>
  <c r="C29" i="451"/>
  <c r="G28" i="451"/>
  <c r="F28" i="451"/>
  <c r="E28" i="451"/>
  <c r="D28" i="451"/>
  <c r="C28" i="451"/>
  <c r="G27" i="451"/>
  <c r="F27" i="451"/>
  <c r="E27" i="451"/>
  <c r="D27" i="451"/>
  <c r="C27" i="451"/>
  <c r="G26" i="451"/>
  <c r="F26" i="451"/>
  <c r="E26" i="451"/>
  <c r="D26" i="451"/>
  <c r="C26" i="451"/>
  <c r="G25" i="451"/>
  <c r="F25" i="451"/>
  <c r="E25" i="451"/>
  <c r="D25" i="451"/>
  <c r="C25" i="451"/>
  <c r="G24" i="451"/>
  <c r="F24" i="451"/>
  <c r="E24" i="451"/>
  <c r="D24" i="451"/>
  <c r="C24" i="451"/>
  <c r="G23" i="451"/>
  <c r="F23" i="451"/>
  <c r="E23" i="451"/>
  <c r="D23" i="451"/>
  <c r="C23" i="451"/>
  <c r="G22" i="451"/>
  <c r="F22" i="451"/>
  <c r="E22" i="451"/>
  <c r="D22" i="451"/>
  <c r="C22" i="451"/>
  <c r="G21" i="451"/>
  <c r="F21" i="451"/>
  <c r="E21" i="451"/>
  <c r="D21" i="451"/>
  <c r="C21" i="451"/>
  <c r="G20" i="451"/>
  <c r="F20" i="451"/>
  <c r="E20" i="451"/>
  <c r="D20" i="451"/>
  <c r="C20" i="451"/>
  <c r="G19" i="451"/>
  <c r="F19" i="451"/>
  <c r="E19" i="451"/>
  <c r="D19" i="451"/>
  <c r="C19" i="451"/>
  <c r="G18" i="451"/>
  <c r="F18" i="451"/>
  <c r="E18" i="451"/>
  <c r="D18" i="451"/>
  <c r="C18" i="451"/>
  <c r="G17" i="451"/>
  <c r="F17" i="451"/>
  <c r="E17" i="451"/>
  <c r="D17" i="451"/>
  <c r="C17" i="451"/>
  <c r="G16" i="451"/>
  <c r="F16" i="451"/>
  <c r="E16" i="451"/>
  <c r="D16" i="451"/>
  <c r="C16" i="451"/>
  <c r="G15" i="451"/>
  <c r="F15" i="451"/>
  <c r="E15" i="451"/>
  <c r="D15" i="451"/>
  <c r="C15" i="451"/>
  <c r="G14" i="451"/>
  <c r="F13" i="451"/>
  <c r="D13" i="451"/>
  <c r="G12" i="451"/>
  <c r="F12" i="451"/>
  <c r="E12" i="451"/>
  <c r="D12" i="451"/>
  <c r="C12" i="451"/>
  <c r="G11" i="451"/>
  <c r="F11" i="451"/>
  <c r="E11" i="451"/>
  <c r="D11" i="451"/>
  <c r="C11" i="451"/>
  <c r="G38" i="450"/>
  <c r="F38" i="450"/>
  <c r="E38" i="450"/>
  <c r="D38" i="450"/>
  <c r="C38" i="450"/>
  <c r="G37" i="450"/>
  <c r="F37" i="450"/>
  <c r="E37" i="450"/>
  <c r="D37" i="450"/>
  <c r="C37" i="450"/>
  <c r="G36" i="450"/>
  <c r="F36" i="450"/>
  <c r="E36" i="450"/>
  <c r="D36" i="450"/>
  <c r="C36" i="450"/>
  <c r="G35" i="450"/>
  <c r="F35" i="450"/>
  <c r="E35" i="450"/>
  <c r="D35" i="450"/>
  <c r="C35" i="450"/>
  <c r="G34" i="450"/>
  <c r="F34" i="450"/>
  <c r="E34" i="450"/>
  <c r="D34" i="450"/>
  <c r="C34" i="450"/>
  <c r="G33" i="450"/>
  <c r="F33" i="450"/>
  <c r="E33" i="450"/>
  <c r="D33" i="450"/>
  <c r="C33" i="450"/>
  <c r="G32" i="450"/>
  <c r="F32" i="450"/>
  <c r="E32" i="450"/>
  <c r="D32" i="450"/>
  <c r="C32" i="450"/>
  <c r="G31" i="450"/>
  <c r="F31" i="450"/>
  <c r="E31" i="450"/>
  <c r="D31" i="450"/>
  <c r="C31" i="450"/>
  <c r="G30" i="450"/>
  <c r="F30" i="450"/>
  <c r="E30" i="450"/>
  <c r="D30" i="450"/>
  <c r="C30" i="450"/>
  <c r="G29" i="450"/>
  <c r="F29" i="450"/>
  <c r="E29" i="450"/>
  <c r="D29" i="450"/>
  <c r="C29" i="450"/>
  <c r="G28" i="450"/>
  <c r="F28" i="450"/>
  <c r="E28" i="450"/>
  <c r="D28" i="450"/>
  <c r="C28" i="450"/>
  <c r="G27" i="450"/>
  <c r="F27" i="450"/>
  <c r="E27" i="450"/>
  <c r="D27" i="450"/>
  <c r="C27" i="450"/>
  <c r="G26" i="450"/>
  <c r="F26" i="450"/>
  <c r="E26" i="450"/>
  <c r="D26" i="450"/>
  <c r="C26" i="450"/>
  <c r="G25" i="450"/>
  <c r="F25" i="450"/>
  <c r="E25" i="450"/>
  <c r="D25" i="450"/>
  <c r="C25" i="450"/>
  <c r="G24" i="450"/>
  <c r="F24" i="450"/>
  <c r="E24" i="450"/>
  <c r="D24" i="450"/>
  <c r="C24" i="450"/>
  <c r="G23" i="450"/>
  <c r="F23" i="450"/>
  <c r="E23" i="450"/>
  <c r="D23" i="450"/>
  <c r="C23" i="450"/>
  <c r="G22" i="450"/>
  <c r="F22" i="450"/>
  <c r="E22" i="450"/>
  <c r="D22" i="450"/>
  <c r="C22" i="450"/>
  <c r="G21" i="450"/>
  <c r="F21" i="450"/>
  <c r="E21" i="450"/>
  <c r="D21" i="450"/>
  <c r="C21" i="450"/>
  <c r="G20" i="450"/>
  <c r="F20" i="450"/>
  <c r="E20" i="450"/>
  <c r="D20" i="450"/>
  <c r="C20" i="450"/>
  <c r="G19" i="450"/>
  <c r="F19" i="450"/>
  <c r="E19" i="450"/>
  <c r="D19" i="450"/>
  <c r="C19" i="450"/>
  <c r="G18" i="450"/>
  <c r="F18" i="450"/>
  <c r="E18" i="450"/>
  <c r="D18" i="450"/>
  <c r="C18" i="450"/>
  <c r="G17" i="450"/>
  <c r="F17" i="450"/>
  <c r="E17" i="450"/>
  <c r="D17" i="450"/>
  <c r="C17" i="450"/>
  <c r="G16" i="450"/>
  <c r="F16" i="450"/>
  <c r="E16" i="450"/>
  <c r="D16" i="450"/>
  <c r="C16" i="450"/>
  <c r="G15" i="450"/>
  <c r="F15" i="450"/>
  <c r="E15" i="450"/>
  <c r="D15" i="450"/>
  <c r="C15" i="450"/>
  <c r="D14" i="450"/>
  <c r="C14" i="450"/>
  <c r="D13" i="450"/>
  <c r="G12" i="450"/>
  <c r="F12" i="450"/>
  <c r="E12" i="450"/>
  <c r="D12" i="450"/>
  <c r="C12" i="450"/>
  <c r="G11" i="450"/>
  <c r="F11" i="450"/>
  <c r="E11" i="450"/>
  <c r="D11" i="450"/>
  <c r="C11" i="450"/>
  <c r="AE39" i="449"/>
  <c r="AD39" i="449"/>
  <c r="AC39" i="449"/>
  <c r="AB39" i="449"/>
  <c r="AA39" i="449"/>
  <c r="Y39" i="449"/>
  <c r="X39" i="449"/>
  <c r="W39" i="449"/>
  <c r="V39" i="449"/>
  <c r="U39" i="449"/>
  <c r="S39" i="449"/>
  <c r="R39" i="449"/>
  <c r="Q39" i="449"/>
  <c r="P39" i="449"/>
  <c r="O39" i="449"/>
  <c r="M39" i="449"/>
  <c r="L39" i="449"/>
  <c r="K39" i="449"/>
  <c r="J39" i="449"/>
  <c r="I39" i="449"/>
  <c r="G39" i="449"/>
  <c r="F39" i="449"/>
  <c r="E39" i="449"/>
  <c r="D39" i="449"/>
  <c r="C39" i="449"/>
  <c r="AE38" i="449"/>
  <c r="AD38" i="449"/>
  <c r="AC38" i="449"/>
  <c r="AB38" i="449"/>
  <c r="AA38" i="449"/>
  <c r="Y38" i="449"/>
  <c r="X38" i="449"/>
  <c r="W38" i="449"/>
  <c r="V38" i="449"/>
  <c r="U38" i="449"/>
  <c r="S38" i="449"/>
  <c r="R38" i="449"/>
  <c r="Q38" i="449"/>
  <c r="P38" i="449"/>
  <c r="O38" i="449"/>
  <c r="M38" i="449"/>
  <c r="L38" i="449"/>
  <c r="K38" i="449"/>
  <c r="J38" i="449"/>
  <c r="I38" i="449"/>
  <c r="G38" i="449"/>
  <c r="F38" i="449"/>
  <c r="E38" i="449"/>
  <c r="D38" i="449"/>
  <c r="C38" i="449"/>
  <c r="AE37" i="449"/>
  <c r="AD37" i="449"/>
  <c r="AC37" i="449"/>
  <c r="AB37" i="449"/>
  <c r="AA37" i="449"/>
  <c r="Y37" i="449"/>
  <c r="X37" i="449"/>
  <c r="W37" i="449"/>
  <c r="V37" i="449"/>
  <c r="U37" i="449"/>
  <c r="S37" i="449"/>
  <c r="R37" i="449"/>
  <c r="Q37" i="449"/>
  <c r="P37" i="449"/>
  <c r="O37" i="449"/>
  <c r="M37" i="449"/>
  <c r="L37" i="449"/>
  <c r="K37" i="449"/>
  <c r="J37" i="449"/>
  <c r="I37" i="449"/>
  <c r="G37" i="449"/>
  <c r="F37" i="449"/>
  <c r="E37" i="449"/>
  <c r="D37" i="449"/>
  <c r="C37" i="449"/>
  <c r="AE36" i="449"/>
  <c r="AD36" i="449"/>
  <c r="AC36" i="449"/>
  <c r="AB36" i="449"/>
  <c r="AA36" i="449"/>
  <c r="Y36" i="449"/>
  <c r="X36" i="449"/>
  <c r="W36" i="449"/>
  <c r="V36" i="449"/>
  <c r="U36" i="449"/>
  <c r="S36" i="449"/>
  <c r="R36" i="449"/>
  <c r="Q36" i="449"/>
  <c r="P36" i="449"/>
  <c r="O36" i="449"/>
  <c r="M36" i="449"/>
  <c r="L36" i="449"/>
  <c r="K36" i="449"/>
  <c r="J36" i="449"/>
  <c r="I36" i="449"/>
  <c r="G36" i="449"/>
  <c r="F36" i="449"/>
  <c r="E36" i="449"/>
  <c r="D36" i="449"/>
  <c r="C36" i="449"/>
  <c r="AE35" i="449"/>
  <c r="AD35" i="449"/>
  <c r="AC35" i="449"/>
  <c r="AB35" i="449"/>
  <c r="AA35" i="449"/>
  <c r="Y35" i="449"/>
  <c r="X35" i="449"/>
  <c r="W35" i="449"/>
  <c r="V35" i="449"/>
  <c r="U35" i="449"/>
  <c r="S35" i="449"/>
  <c r="R35" i="449"/>
  <c r="Q35" i="449"/>
  <c r="P35" i="449"/>
  <c r="O35" i="449"/>
  <c r="M35" i="449"/>
  <c r="L35" i="449"/>
  <c r="K35" i="449"/>
  <c r="J35" i="449"/>
  <c r="I35" i="449"/>
  <c r="G35" i="449"/>
  <c r="F35" i="449"/>
  <c r="E35" i="449"/>
  <c r="D35" i="449"/>
  <c r="C35" i="449"/>
  <c r="AE34" i="449"/>
  <c r="AD34" i="449"/>
  <c r="AC34" i="449"/>
  <c r="AB34" i="449"/>
  <c r="AA34" i="449"/>
  <c r="Y34" i="449"/>
  <c r="X34" i="449"/>
  <c r="W34" i="449"/>
  <c r="V34" i="449"/>
  <c r="U34" i="449"/>
  <c r="S34" i="449"/>
  <c r="R34" i="449"/>
  <c r="Q34" i="449"/>
  <c r="P34" i="449"/>
  <c r="O34" i="449"/>
  <c r="M34" i="449"/>
  <c r="L34" i="449"/>
  <c r="K34" i="449"/>
  <c r="J34" i="449"/>
  <c r="I34" i="449"/>
  <c r="G34" i="449"/>
  <c r="F34" i="449"/>
  <c r="E34" i="449"/>
  <c r="D34" i="449"/>
  <c r="C34" i="449"/>
  <c r="AE33" i="449"/>
  <c r="AD33" i="449"/>
  <c r="AC33" i="449"/>
  <c r="AB33" i="449"/>
  <c r="AA33" i="449"/>
  <c r="Y33" i="449"/>
  <c r="X33" i="449"/>
  <c r="W33" i="449"/>
  <c r="V33" i="449"/>
  <c r="U33" i="449"/>
  <c r="S33" i="449"/>
  <c r="R33" i="449"/>
  <c r="Q33" i="449"/>
  <c r="P33" i="449"/>
  <c r="O33" i="449"/>
  <c r="M33" i="449"/>
  <c r="L33" i="449"/>
  <c r="K33" i="449"/>
  <c r="J33" i="449"/>
  <c r="I33" i="449"/>
  <c r="G33" i="449"/>
  <c r="F33" i="449"/>
  <c r="E33" i="449"/>
  <c r="D33" i="449"/>
  <c r="C33" i="449"/>
  <c r="AE32" i="449"/>
  <c r="AD32" i="449"/>
  <c r="AC32" i="449"/>
  <c r="AB32" i="449"/>
  <c r="AA32" i="449"/>
  <c r="Y32" i="449"/>
  <c r="X32" i="449"/>
  <c r="W32" i="449"/>
  <c r="V32" i="449"/>
  <c r="U32" i="449"/>
  <c r="S32" i="449"/>
  <c r="R32" i="449"/>
  <c r="Q32" i="449"/>
  <c r="P32" i="449"/>
  <c r="O32" i="449"/>
  <c r="M32" i="449"/>
  <c r="L32" i="449"/>
  <c r="K32" i="449"/>
  <c r="J32" i="449"/>
  <c r="I32" i="449"/>
  <c r="G32" i="449"/>
  <c r="F32" i="449"/>
  <c r="E32" i="449"/>
  <c r="D32" i="449"/>
  <c r="C32" i="449"/>
  <c r="AE31" i="449"/>
  <c r="AD31" i="449"/>
  <c r="AC31" i="449"/>
  <c r="AB31" i="449"/>
  <c r="AA31" i="449"/>
  <c r="Y31" i="449"/>
  <c r="X31" i="449"/>
  <c r="W31" i="449"/>
  <c r="V31" i="449"/>
  <c r="U31" i="449"/>
  <c r="S31" i="449"/>
  <c r="R31" i="449"/>
  <c r="Q31" i="449"/>
  <c r="P31" i="449"/>
  <c r="O31" i="449"/>
  <c r="M31" i="449"/>
  <c r="L31" i="449"/>
  <c r="K31" i="449"/>
  <c r="J31" i="449"/>
  <c r="I31" i="449"/>
  <c r="G31" i="449"/>
  <c r="F31" i="449"/>
  <c r="E31" i="449"/>
  <c r="D31" i="449"/>
  <c r="C31" i="449"/>
  <c r="AE30" i="449"/>
  <c r="AD30" i="449"/>
  <c r="AC30" i="449"/>
  <c r="AB30" i="449"/>
  <c r="AA30" i="449"/>
  <c r="Y30" i="449"/>
  <c r="X30" i="449"/>
  <c r="W30" i="449"/>
  <c r="V30" i="449"/>
  <c r="U30" i="449"/>
  <c r="S30" i="449"/>
  <c r="R30" i="449"/>
  <c r="Q30" i="449"/>
  <c r="P30" i="449"/>
  <c r="O30" i="449"/>
  <c r="M30" i="449"/>
  <c r="L30" i="449"/>
  <c r="K30" i="449"/>
  <c r="J30" i="449"/>
  <c r="I30" i="449"/>
  <c r="G30" i="449"/>
  <c r="F30" i="449"/>
  <c r="D30" i="449"/>
  <c r="C30" i="449"/>
  <c r="AE29" i="449"/>
  <c r="AD29" i="449"/>
  <c r="AC29" i="449"/>
  <c r="AB29" i="449"/>
  <c r="AA29" i="449"/>
  <c r="Y29" i="449"/>
  <c r="X29" i="449"/>
  <c r="W29" i="449"/>
  <c r="V29" i="449"/>
  <c r="U29" i="449"/>
  <c r="S29" i="449"/>
  <c r="R29" i="449"/>
  <c r="Q29" i="449"/>
  <c r="P29" i="449"/>
  <c r="O29" i="449"/>
  <c r="M29" i="449"/>
  <c r="L29" i="449"/>
  <c r="K29" i="449"/>
  <c r="J29" i="449"/>
  <c r="I29" i="449"/>
  <c r="G29" i="449"/>
  <c r="F29" i="449"/>
  <c r="E29" i="449"/>
  <c r="D29" i="449"/>
  <c r="C29" i="449"/>
  <c r="AE28" i="449"/>
  <c r="AD28" i="449"/>
  <c r="AC28" i="449"/>
  <c r="AB28" i="449"/>
  <c r="AA28" i="449"/>
  <c r="Y28" i="449"/>
  <c r="X28" i="449"/>
  <c r="W28" i="449"/>
  <c r="V28" i="449"/>
  <c r="U28" i="449"/>
  <c r="S28" i="449"/>
  <c r="R28" i="449"/>
  <c r="Q28" i="449"/>
  <c r="P28" i="449"/>
  <c r="O28" i="449"/>
  <c r="M28" i="449"/>
  <c r="L28" i="449"/>
  <c r="K28" i="449"/>
  <c r="J28" i="449"/>
  <c r="I28" i="449"/>
  <c r="G28" i="449"/>
  <c r="F28" i="449"/>
  <c r="E28" i="449"/>
  <c r="D28" i="449"/>
  <c r="C28" i="449"/>
  <c r="AE27" i="449"/>
  <c r="AD27" i="449"/>
  <c r="AC27" i="449"/>
  <c r="AB27" i="449"/>
  <c r="AA27" i="449"/>
  <c r="Y27" i="449"/>
  <c r="X27" i="449"/>
  <c r="W27" i="449"/>
  <c r="V27" i="449"/>
  <c r="U27" i="449"/>
  <c r="S27" i="449"/>
  <c r="R27" i="449"/>
  <c r="Q27" i="449"/>
  <c r="P27" i="449"/>
  <c r="O27" i="449"/>
  <c r="M27" i="449"/>
  <c r="L27" i="449"/>
  <c r="K27" i="449"/>
  <c r="J27" i="449"/>
  <c r="I27" i="449"/>
  <c r="G27" i="449"/>
  <c r="F27" i="449"/>
  <c r="E27" i="449"/>
  <c r="D27" i="449"/>
  <c r="C27" i="449"/>
  <c r="AE26" i="449"/>
  <c r="AD26" i="449"/>
  <c r="AC26" i="449"/>
  <c r="AB26" i="449"/>
  <c r="AA26" i="449"/>
  <c r="Y26" i="449"/>
  <c r="X26" i="449"/>
  <c r="W26" i="449"/>
  <c r="V26" i="449"/>
  <c r="U26" i="449"/>
  <c r="S26" i="449"/>
  <c r="R26" i="449"/>
  <c r="Q26" i="449"/>
  <c r="P26" i="449"/>
  <c r="O26" i="449"/>
  <c r="M26" i="449"/>
  <c r="L26" i="449"/>
  <c r="K26" i="449"/>
  <c r="J26" i="449"/>
  <c r="I26" i="449"/>
  <c r="G26" i="449"/>
  <c r="F26" i="449"/>
  <c r="E26" i="449"/>
  <c r="D26" i="449"/>
  <c r="C26" i="449"/>
  <c r="AE25" i="449"/>
  <c r="AD25" i="449"/>
  <c r="AC25" i="449"/>
  <c r="AB25" i="449"/>
  <c r="AA25" i="449"/>
  <c r="Y25" i="449"/>
  <c r="X25" i="449"/>
  <c r="W25" i="449"/>
  <c r="V25" i="449"/>
  <c r="U25" i="449"/>
  <c r="S25" i="449"/>
  <c r="R25" i="449"/>
  <c r="Q25" i="449"/>
  <c r="P25" i="449"/>
  <c r="O25" i="449"/>
  <c r="M25" i="449"/>
  <c r="L25" i="449"/>
  <c r="K25" i="449"/>
  <c r="J25" i="449"/>
  <c r="I25" i="449"/>
  <c r="G25" i="449"/>
  <c r="F25" i="449"/>
  <c r="E25" i="449"/>
  <c r="D25" i="449"/>
  <c r="C25" i="449"/>
  <c r="AE24" i="449"/>
  <c r="AD24" i="449"/>
  <c r="AC24" i="449"/>
  <c r="AB24" i="449"/>
  <c r="AA24" i="449"/>
  <c r="Y24" i="449"/>
  <c r="X24" i="449"/>
  <c r="W24" i="449"/>
  <c r="V24" i="449"/>
  <c r="U24" i="449"/>
  <c r="S24" i="449"/>
  <c r="R24" i="449"/>
  <c r="Q24" i="449"/>
  <c r="P24" i="449"/>
  <c r="O24" i="449"/>
  <c r="M24" i="449"/>
  <c r="L24" i="449"/>
  <c r="K24" i="449"/>
  <c r="J24" i="449"/>
  <c r="I24" i="449"/>
  <c r="G24" i="449"/>
  <c r="F24" i="449"/>
  <c r="E24" i="449"/>
  <c r="D24" i="449"/>
  <c r="C24" i="449"/>
  <c r="AE23" i="449"/>
  <c r="AD23" i="449"/>
  <c r="AC23" i="449"/>
  <c r="AB23" i="449"/>
  <c r="AA23" i="449"/>
  <c r="Y23" i="449"/>
  <c r="X23" i="449"/>
  <c r="W23" i="449"/>
  <c r="V23" i="449"/>
  <c r="U23" i="449"/>
  <c r="S23" i="449"/>
  <c r="R23" i="449"/>
  <c r="Q23" i="449"/>
  <c r="P23" i="449"/>
  <c r="O23" i="449"/>
  <c r="M23" i="449"/>
  <c r="L23" i="449"/>
  <c r="K23" i="449"/>
  <c r="J23" i="449"/>
  <c r="I23" i="449"/>
  <c r="G23" i="449"/>
  <c r="F23" i="449"/>
  <c r="E23" i="449"/>
  <c r="D23" i="449"/>
  <c r="C23" i="449"/>
  <c r="AE22" i="449"/>
  <c r="AD22" i="449"/>
  <c r="AC22" i="449"/>
  <c r="AB22" i="449"/>
  <c r="AA22" i="449"/>
  <c r="Y22" i="449"/>
  <c r="X22" i="449"/>
  <c r="W22" i="449"/>
  <c r="V22" i="449"/>
  <c r="U22" i="449"/>
  <c r="S22" i="449"/>
  <c r="R22" i="449"/>
  <c r="Q22" i="449"/>
  <c r="P22" i="449"/>
  <c r="O22" i="449"/>
  <c r="M22" i="449"/>
  <c r="L22" i="449"/>
  <c r="K22" i="449"/>
  <c r="J22" i="449"/>
  <c r="I22" i="449"/>
  <c r="G22" i="449"/>
  <c r="F22" i="449"/>
  <c r="E22" i="449"/>
  <c r="D22" i="449"/>
  <c r="C22" i="449"/>
  <c r="AE21" i="449"/>
  <c r="AD21" i="449"/>
  <c r="AC21" i="449"/>
  <c r="AB21" i="449"/>
  <c r="AA21" i="449"/>
  <c r="Y21" i="449"/>
  <c r="X21" i="449"/>
  <c r="W21" i="449"/>
  <c r="V21" i="449"/>
  <c r="U21" i="449"/>
  <c r="S21" i="449"/>
  <c r="R21" i="449"/>
  <c r="Q21" i="449"/>
  <c r="P21" i="449"/>
  <c r="O21" i="449"/>
  <c r="M21" i="449"/>
  <c r="L21" i="449"/>
  <c r="K21" i="449"/>
  <c r="J21" i="449"/>
  <c r="I21" i="449"/>
  <c r="G21" i="449"/>
  <c r="F21" i="449"/>
  <c r="E21" i="449"/>
  <c r="D21" i="449"/>
  <c r="C21" i="449"/>
  <c r="AE20" i="449"/>
  <c r="AD20" i="449"/>
  <c r="AC20" i="449"/>
  <c r="AB20" i="449"/>
  <c r="AA20" i="449"/>
  <c r="Y20" i="449"/>
  <c r="X20" i="449"/>
  <c r="W20" i="449"/>
  <c r="V20" i="449"/>
  <c r="U20" i="449"/>
  <c r="S20" i="449"/>
  <c r="R20" i="449"/>
  <c r="Q20" i="449"/>
  <c r="P20" i="449"/>
  <c r="O20" i="449"/>
  <c r="M20" i="449"/>
  <c r="L20" i="449"/>
  <c r="K20" i="449"/>
  <c r="J20" i="449"/>
  <c r="I20" i="449"/>
  <c r="G20" i="449"/>
  <c r="F20" i="449"/>
  <c r="E20" i="449"/>
  <c r="D20" i="449"/>
  <c r="C20" i="449"/>
  <c r="AE19" i="449"/>
  <c r="AD19" i="449"/>
  <c r="AC19" i="449"/>
  <c r="AB19" i="449"/>
  <c r="AA19" i="449"/>
  <c r="Y19" i="449"/>
  <c r="X19" i="449"/>
  <c r="W19" i="449"/>
  <c r="V19" i="449"/>
  <c r="U19" i="449"/>
  <c r="S19" i="449"/>
  <c r="R19" i="449"/>
  <c r="Q19" i="449"/>
  <c r="P19" i="449"/>
  <c r="O19" i="449"/>
  <c r="M19" i="449"/>
  <c r="L19" i="449"/>
  <c r="K19" i="449"/>
  <c r="J19" i="449"/>
  <c r="I19" i="449"/>
  <c r="G19" i="449"/>
  <c r="F19" i="449"/>
  <c r="E19" i="449"/>
  <c r="D19" i="449"/>
  <c r="C19" i="449"/>
  <c r="AE18" i="449"/>
  <c r="AD18" i="449"/>
  <c r="AC18" i="449"/>
  <c r="AB18" i="449"/>
  <c r="AA18" i="449"/>
  <c r="Y18" i="449"/>
  <c r="X18" i="449"/>
  <c r="W18" i="449"/>
  <c r="V18" i="449"/>
  <c r="U18" i="449"/>
  <c r="S18" i="449"/>
  <c r="R18" i="449"/>
  <c r="Q18" i="449"/>
  <c r="P18" i="449"/>
  <c r="O18" i="449"/>
  <c r="M18" i="449"/>
  <c r="L18" i="449"/>
  <c r="K18" i="449"/>
  <c r="J18" i="449"/>
  <c r="I18" i="449"/>
  <c r="G18" i="449"/>
  <c r="F18" i="449"/>
  <c r="E18" i="449"/>
  <c r="D18" i="449"/>
  <c r="C18" i="449"/>
  <c r="AE17" i="449"/>
  <c r="AD17" i="449"/>
  <c r="AC17" i="449"/>
  <c r="AB17" i="449"/>
  <c r="AA17" i="449"/>
  <c r="Y17" i="449"/>
  <c r="X17" i="449"/>
  <c r="W17" i="449"/>
  <c r="V17" i="449"/>
  <c r="U17" i="449"/>
  <c r="S17" i="449"/>
  <c r="R17" i="449"/>
  <c r="Q17" i="449"/>
  <c r="P17" i="449"/>
  <c r="O17" i="449"/>
  <c r="M17" i="449"/>
  <c r="L17" i="449"/>
  <c r="K17" i="449"/>
  <c r="J17" i="449"/>
  <c r="I17" i="449"/>
  <c r="G17" i="449"/>
  <c r="F17" i="449"/>
  <c r="E17" i="449"/>
  <c r="D17" i="449"/>
  <c r="C17" i="449"/>
  <c r="AE16" i="449"/>
  <c r="AD16" i="449"/>
  <c r="AC16" i="449"/>
  <c r="AB16" i="449"/>
  <c r="AA16" i="449"/>
  <c r="Y16" i="449"/>
  <c r="X16" i="449"/>
  <c r="W16" i="449"/>
  <c r="V16" i="449"/>
  <c r="U16" i="449"/>
  <c r="S16" i="449"/>
  <c r="R16" i="449"/>
  <c r="Q16" i="449"/>
  <c r="P16" i="449"/>
  <c r="O16" i="449"/>
  <c r="M16" i="449"/>
  <c r="L16" i="449"/>
  <c r="K16" i="449"/>
  <c r="J16" i="449"/>
  <c r="I16" i="449"/>
  <c r="G16" i="449"/>
  <c r="F16" i="449"/>
  <c r="E16" i="449"/>
  <c r="D16" i="449"/>
  <c r="C16" i="449"/>
  <c r="AE15" i="449"/>
  <c r="AD15" i="449"/>
  <c r="AC15" i="449"/>
  <c r="AB15" i="449"/>
  <c r="AA15" i="449"/>
  <c r="Y15" i="449"/>
  <c r="X15" i="449"/>
  <c r="W15" i="449"/>
  <c r="V15" i="449"/>
  <c r="U15" i="449"/>
  <c r="S15" i="449"/>
  <c r="R15" i="449"/>
  <c r="Q15" i="449"/>
  <c r="P15" i="449"/>
  <c r="O15" i="449"/>
  <c r="M15" i="449"/>
  <c r="L15" i="449"/>
  <c r="J15" i="449"/>
  <c r="I15" i="449"/>
  <c r="D15" i="449"/>
  <c r="C15" i="449"/>
  <c r="B15" i="449"/>
  <c r="B14" i="477" s="1"/>
  <c r="AD14" i="449"/>
  <c r="AC14" i="449"/>
  <c r="AB14" i="449"/>
  <c r="Y14" i="449"/>
  <c r="X14" i="449"/>
  <c r="W14" i="449"/>
  <c r="V14" i="449"/>
  <c r="U14" i="449"/>
  <c r="R14" i="449"/>
  <c r="Q14" i="449"/>
  <c r="P14" i="449"/>
  <c r="L14" i="449"/>
  <c r="K14" i="449"/>
  <c r="J14" i="449"/>
  <c r="F14" i="449"/>
  <c r="D14" i="449"/>
  <c r="AE13" i="449"/>
  <c r="AD13" i="449"/>
  <c r="AC13" i="449"/>
  <c r="AB13" i="449"/>
  <c r="AA13" i="449"/>
  <c r="Y13" i="449"/>
  <c r="X13" i="449"/>
  <c r="W13" i="449"/>
  <c r="V13" i="449"/>
  <c r="U13" i="449"/>
  <c r="S13" i="449"/>
  <c r="R13" i="449"/>
  <c r="Q13" i="449"/>
  <c r="P13" i="449"/>
  <c r="O13" i="449"/>
  <c r="M13" i="449"/>
  <c r="L13" i="449"/>
  <c r="K13" i="449"/>
  <c r="J13" i="449"/>
  <c r="I13" i="449"/>
  <c r="G13" i="449"/>
  <c r="F13" i="449"/>
  <c r="E13" i="449"/>
  <c r="D13" i="449"/>
  <c r="C13" i="449"/>
  <c r="AE12" i="449"/>
  <c r="AD12" i="449"/>
  <c r="AC12" i="449"/>
  <c r="AB12" i="449"/>
  <c r="Y12" i="449"/>
  <c r="X12" i="449"/>
  <c r="W12" i="449"/>
  <c r="V12" i="449"/>
  <c r="U12" i="449"/>
  <c r="S12" i="449"/>
  <c r="R12" i="449"/>
  <c r="Q12" i="449"/>
  <c r="P12" i="449"/>
  <c r="O12" i="449"/>
  <c r="M12" i="449"/>
  <c r="L12" i="449"/>
  <c r="K12" i="449"/>
  <c r="J12" i="449"/>
  <c r="I12" i="449"/>
  <c r="G12" i="449"/>
  <c r="F12" i="449"/>
  <c r="E12" i="449"/>
  <c r="D12" i="449"/>
  <c r="C12" i="449"/>
  <c r="B39" i="448"/>
  <c r="B38" i="448"/>
  <c r="B37" i="448"/>
  <c r="B36" i="448"/>
  <c r="B35" i="448"/>
  <c r="B34" i="448"/>
  <c r="B33" i="448"/>
  <c r="B32" i="448"/>
  <c r="B31" i="448"/>
  <c r="B30" i="448"/>
  <c r="B29" i="448"/>
  <c r="B28" i="448"/>
  <c r="B27" i="448"/>
  <c r="B26" i="448"/>
  <c r="B25" i="448"/>
  <c r="B24" i="448"/>
  <c r="B23" i="448"/>
  <c r="B22" i="448"/>
  <c r="B21" i="448"/>
  <c r="B20" i="448"/>
  <c r="B19" i="448"/>
  <c r="B18" i="448"/>
  <c r="B17" i="448"/>
  <c r="B16" i="448"/>
  <c r="B15" i="448"/>
  <c r="B14" i="448"/>
  <c r="B13" i="448"/>
  <c r="B12" i="448"/>
  <c r="E38" i="447"/>
  <c r="D38" i="447"/>
  <c r="C38" i="447"/>
  <c r="E37" i="447"/>
  <c r="D37" i="447"/>
  <c r="C37" i="447"/>
  <c r="E36" i="447"/>
  <c r="D36" i="447"/>
  <c r="C36" i="447"/>
  <c r="E35" i="447"/>
  <c r="D35" i="447"/>
  <c r="C35" i="447"/>
  <c r="E34" i="447"/>
  <c r="D34" i="447"/>
  <c r="C34" i="447"/>
  <c r="E33" i="447"/>
  <c r="D33" i="447"/>
  <c r="C33" i="447"/>
  <c r="E32" i="447"/>
  <c r="D32" i="447"/>
  <c r="C32" i="447"/>
  <c r="E31" i="447"/>
  <c r="D31" i="447"/>
  <c r="C31" i="447"/>
  <c r="E30" i="447"/>
  <c r="D30" i="447"/>
  <c r="C30" i="447"/>
  <c r="D29" i="447"/>
  <c r="C29" i="447"/>
  <c r="E28" i="447"/>
  <c r="D28" i="447"/>
  <c r="C28" i="447"/>
  <c r="E27" i="447"/>
  <c r="D27" i="447"/>
  <c r="C27" i="447"/>
  <c r="E26" i="447"/>
  <c r="D26" i="447"/>
  <c r="C26" i="447"/>
  <c r="D25" i="447"/>
  <c r="C25" i="447"/>
  <c r="E24" i="447"/>
  <c r="D24" i="447"/>
  <c r="C24" i="447"/>
  <c r="E23" i="447"/>
  <c r="D23" i="447"/>
  <c r="C23" i="447"/>
  <c r="E22" i="447"/>
  <c r="D22" i="447"/>
  <c r="C22" i="447"/>
  <c r="D21" i="447"/>
  <c r="C21" i="447"/>
  <c r="E20" i="447"/>
  <c r="D20" i="447"/>
  <c r="C20" i="447"/>
  <c r="E19" i="447"/>
  <c r="D19" i="447"/>
  <c r="C19" i="447"/>
  <c r="E18" i="447"/>
  <c r="D18" i="447"/>
  <c r="C18" i="447"/>
  <c r="D17" i="447"/>
  <c r="C17" i="447"/>
  <c r="E16" i="447"/>
  <c r="D16" i="447"/>
  <c r="C16" i="447"/>
  <c r="E15" i="447"/>
  <c r="D15" i="447"/>
  <c r="E14" i="447"/>
  <c r="D14" i="447"/>
  <c r="D13" i="447"/>
  <c r="E12" i="447"/>
  <c r="D12" i="447"/>
  <c r="C12" i="447"/>
  <c r="E11" i="447"/>
  <c r="D11" i="447"/>
  <c r="C11" i="447"/>
  <c r="B28" i="446"/>
  <c r="B24" i="446"/>
  <c r="P39" i="445"/>
  <c r="O39" i="445"/>
  <c r="M39" i="445"/>
  <c r="L39" i="445"/>
  <c r="J39" i="445"/>
  <c r="I39" i="445"/>
  <c r="G39" i="445"/>
  <c r="F39" i="445"/>
  <c r="D39" i="445"/>
  <c r="C39" i="445"/>
  <c r="B39" i="445"/>
  <c r="P38" i="445"/>
  <c r="O38" i="445"/>
  <c r="M38" i="445"/>
  <c r="L38" i="445"/>
  <c r="J38" i="445"/>
  <c r="I38" i="445"/>
  <c r="G38" i="445"/>
  <c r="F38" i="445"/>
  <c r="D38" i="445"/>
  <c r="C38" i="445"/>
  <c r="B38" i="445"/>
  <c r="P37" i="445"/>
  <c r="O37" i="445"/>
  <c r="M37" i="445"/>
  <c r="L37" i="445"/>
  <c r="J37" i="445"/>
  <c r="I37" i="445"/>
  <c r="G37" i="445"/>
  <c r="F37" i="445"/>
  <c r="D37" i="445"/>
  <c r="C37" i="445"/>
  <c r="B37" i="445"/>
  <c r="P36" i="445"/>
  <c r="O36" i="445"/>
  <c r="M36" i="445"/>
  <c r="L36" i="445"/>
  <c r="J36" i="445"/>
  <c r="I36" i="445"/>
  <c r="G36" i="445"/>
  <c r="F36" i="445"/>
  <c r="D36" i="445"/>
  <c r="C36" i="445"/>
  <c r="B36" i="445"/>
  <c r="P35" i="445"/>
  <c r="O35" i="445"/>
  <c r="M35" i="445"/>
  <c r="L35" i="445"/>
  <c r="J35" i="445"/>
  <c r="I35" i="445"/>
  <c r="G35" i="445"/>
  <c r="F35" i="445"/>
  <c r="D35" i="445"/>
  <c r="C35" i="445"/>
  <c r="B35" i="445"/>
  <c r="P34" i="445"/>
  <c r="O34" i="445"/>
  <c r="M34" i="445"/>
  <c r="L34" i="445"/>
  <c r="J34" i="445"/>
  <c r="I34" i="445"/>
  <c r="G34" i="445"/>
  <c r="F34" i="445"/>
  <c r="D34" i="445"/>
  <c r="C34" i="445"/>
  <c r="B34" i="445"/>
  <c r="P33" i="445"/>
  <c r="O33" i="445"/>
  <c r="M33" i="445"/>
  <c r="L33" i="445"/>
  <c r="J33" i="445"/>
  <c r="I33" i="445"/>
  <c r="G33" i="445"/>
  <c r="F33" i="445"/>
  <c r="D33" i="445"/>
  <c r="C33" i="445"/>
  <c r="B33" i="445"/>
  <c r="P32" i="445"/>
  <c r="O32" i="445"/>
  <c r="M32" i="445"/>
  <c r="L32" i="445"/>
  <c r="J32" i="445"/>
  <c r="I32" i="445"/>
  <c r="G32" i="445"/>
  <c r="F32" i="445"/>
  <c r="D32" i="445"/>
  <c r="C32" i="445"/>
  <c r="B32" i="445"/>
  <c r="P31" i="445"/>
  <c r="O31" i="445"/>
  <c r="M31" i="445"/>
  <c r="L31" i="445"/>
  <c r="J31" i="445"/>
  <c r="I31" i="445"/>
  <c r="G31" i="445"/>
  <c r="F31" i="445"/>
  <c r="D31" i="445"/>
  <c r="C31" i="445"/>
  <c r="B31" i="445"/>
  <c r="P30" i="445"/>
  <c r="O30" i="445"/>
  <c r="M30" i="445"/>
  <c r="L30" i="445"/>
  <c r="J30" i="445"/>
  <c r="I30" i="445"/>
  <c r="G30" i="445"/>
  <c r="F30" i="445"/>
  <c r="B30" i="445"/>
  <c r="P29" i="445"/>
  <c r="O29" i="445"/>
  <c r="M29" i="445"/>
  <c r="L29" i="445"/>
  <c r="J29" i="445"/>
  <c r="I29" i="445"/>
  <c r="G29" i="445"/>
  <c r="F29" i="445"/>
  <c r="D29" i="445"/>
  <c r="C29" i="445"/>
  <c r="B29" i="445"/>
  <c r="P28" i="445"/>
  <c r="O28" i="445"/>
  <c r="M28" i="445"/>
  <c r="L28" i="445"/>
  <c r="J28" i="445"/>
  <c r="I28" i="445"/>
  <c r="G28" i="445"/>
  <c r="F28" i="445"/>
  <c r="D28" i="445"/>
  <c r="C28" i="445"/>
  <c r="B28" i="445"/>
  <c r="P27" i="445"/>
  <c r="O27" i="445"/>
  <c r="M27" i="445"/>
  <c r="L27" i="445"/>
  <c r="J27" i="445"/>
  <c r="I27" i="445"/>
  <c r="G27" i="445"/>
  <c r="F27" i="445"/>
  <c r="D27" i="445"/>
  <c r="C27" i="445"/>
  <c r="B27" i="445"/>
  <c r="P26" i="445"/>
  <c r="O26" i="445"/>
  <c r="M26" i="445"/>
  <c r="L26" i="445"/>
  <c r="J26" i="445"/>
  <c r="I26" i="445"/>
  <c r="G26" i="445"/>
  <c r="F26" i="445"/>
  <c r="B26" i="445"/>
  <c r="P25" i="445"/>
  <c r="O25" i="445"/>
  <c r="M25" i="445"/>
  <c r="L25" i="445"/>
  <c r="J25" i="445"/>
  <c r="I25" i="445"/>
  <c r="G25" i="445"/>
  <c r="F25" i="445"/>
  <c r="D25" i="445"/>
  <c r="C25" i="445"/>
  <c r="B25" i="445"/>
  <c r="P24" i="445"/>
  <c r="O24" i="445"/>
  <c r="M24" i="445"/>
  <c r="L24" i="445"/>
  <c r="J24" i="445"/>
  <c r="I24" i="445"/>
  <c r="G24" i="445"/>
  <c r="F24" i="445"/>
  <c r="D24" i="445"/>
  <c r="C24" i="445"/>
  <c r="B24" i="445"/>
  <c r="P23" i="445"/>
  <c r="O23" i="445"/>
  <c r="M23" i="445"/>
  <c r="L23" i="445"/>
  <c r="J23" i="445"/>
  <c r="I23" i="445"/>
  <c r="G23" i="445"/>
  <c r="F23" i="445"/>
  <c r="D23" i="445"/>
  <c r="C23" i="445"/>
  <c r="B23" i="445"/>
  <c r="P22" i="445"/>
  <c r="O22" i="445"/>
  <c r="M22" i="445"/>
  <c r="L22" i="445"/>
  <c r="J22" i="445"/>
  <c r="I22" i="445"/>
  <c r="G22" i="445"/>
  <c r="F22" i="445"/>
  <c r="B22" i="445"/>
  <c r="P21" i="445"/>
  <c r="O21" i="445"/>
  <c r="M21" i="445"/>
  <c r="L21" i="445"/>
  <c r="J21" i="445"/>
  <c r="I21" i="445"/>
  <c r="G21" i="445"/>
  <c r="F21" i="445"/>
  <c r="D21" i="445"/>
  <c r="C21" i="445"/>
  <c r="B21" i="445"/>
  <c r="P20" i="445"/>
  <c r="O20" i="445"/>
  <c r="M20" i="445"/>
  <c r="L20" i="445"/>
  <c r="J20" i="445"/>
  <c r="I20" i="445"/>
  <c r="G20" i="445"/>
  <c r="F20" i="445"/>
  <c r="D20" i="445"/>
  <c r="C20" i="445"/>
  <c r="B20" i="445"/>
  <c r="P19" i="445"/>
  <c r="O19" i="445"/>
  <c r="M19" i="445"/>
  <c r="L19" i="445"/>
  <c r="J19" i="445"/>
  <c r="I19" i="445"/>
  <c r="G19" i="445"/>
  <c r="F19" i="445"/>
  <c r="D19" i="445"/>
  <c r="C19" i="445"/>
  <c r="B19" i="445"/>
  <c r="P18" i="445"/>
  <c r="O18" i="445"/>
  <c r="M18" i="445"/>
  <c r="L18" i="445"/>
  <c r="J18" i="445"/>
  <c r="I18" i="445"/>
  <c r="G18" i="445"/>
  <c r="F18" i="445"/>
  <c r="B18" i="445"/>
  <c r="P17" i="445"/>
  <c r="O17" i="445"/>
  <c r="M17" i="445"/>
  <c r="L17" i="445"/>
  <c r="J17" i="445"/>
  <c r="I17" i="445"/>
  <c r="G17" i="445"/>
  <c r="F17" i="445"/>
  <c r="D17" i="445"/>
  <c r="C17" i="445"/>
  <c r="B17" i="445"/>
  <c r="P16" i="445"/>
  <c r="O16" i="445"/>
  <c r="M16" i="445"/>
  <c r="L16" i="445"/>
  <c r="J16" i="445"/>
  <c r="I16" i="445"/>
  <c r="G16" i="445"/>
  <c r="F16" i="445"/>
  <c r="D16" i="445"/>
  <c r="C16" i="445"/>
  <c r="B16" i="445"/>
  <c r="P15" i="445"/>
  <c r="M15" i="445"/>
  <c r="L15" i="445"/>
  <c r="J15" i="445"/>
  <c r="I15" i="445"/>
  <c r="G15" i="445"/>
  <c r="D15" i="445"/>
  <c r="O14" i="445"/>
  <c r="F14" i="445"/>
  <c r="P13" i="445"/>
  <c r="O13" i="445"/>
  <c r="M13" i="445"/>
  <c r="L13" i="445"/>
  <c r="J13" i="445"/>
  <c r="I13" i="445"/>
  <c r="G13" i="445"/>
  <c r="F13" i="445"/>
  <c r="D13" i="445"/>
  <c r="C13" i="445"/>
  <c r="P12" i="445"/>
  <c r="O12" i="445"/>
  <c r="M12" i="445"/>
  <c r="L12" i="445"/>
  <c r="J12" i="445"/>
  <c r="I12" i="445"/>
  <c r="G12" i="445"/>
  <c r="F12" i="445"/>
  <c r="D12" i="445"/>
  <c r="C12" i="445"/>
  <c r="B15" i="444"/>
  <c r="B14" i="444"/>
  <c r="B13" i="444"/>
  <c r="B12" i="444"/>
  <c r="B16" i="476" l="1"/>
  <c r="B16" i="522"/>
  <c r="B16" i="517"/>
  <c r="B16" i="507"/>
  <c r="B16" i="502"/>
  <c r="B16" i="497"/>
  <c r="B16" i="493"/>
  <c r="B16" i="491"/>
  <c r="B16" i="527"/>
  <c r="B16" i="512"/>
  <c r="B24" i="476"/>
  <c r="B24" i="522"/>
  <c r="B24" i="517"/>
  <c r="B24" i="507"/>
  <c r="B24" i="502"/>
  <c r="B24" i="497"/>
  <c r="B24" i="493"/>
  <c r="B24" i="491"/>
  <c r="B24" i="527"/>
  <c r="B24" i="512"/>
  <c r="B32" i="476"/>
  <c r="B32" i="522"/>
  <c r="B32" i="517"/>
  <c r="B32" i="507"/>
  <c r="B32" i="502"/>
  <c r="B32" i="497"/>
  <c r="B32" i="493"/>
  <c r="B32" i="491"/>
  <c r="B32" i="527"/>
  <c r="B32" i="512"/>
  <c r="B12" i="472"/>
  <c r="B12" i="510"/>
  <c r="B12" i="505"/>
  <c r="B12" i="500"/>
  <c r="B12" i="495"/>
  <c r="B12" i="488"/>
  <c r="B12" i="484"/>
  <c r="B12" i="515"/>
  <c r="B12" i="525"/>
  <c r="B12" i="520"/>
  <c r="B17" i="476"/>
  <c r="B17" i="512"/>
  <c r="B17" i="527"/>
  <c r="B17" i="517"/>
  <c r="B17" i="491"/>
  <c r="B17" i="507"/>
  <c r="B17" i="502"/>
  <c r="B17" i="497"/>
  <c r="B17" i="493"/>
  <c r="B17" i="522"/>
  <c r="B21" i="476"/>
  <c r="B21" i="512"/>
  <c r="B21" i="491"/>
  <c r="B21" i="502"/>
  <c r="B21" i="493"/>
  <c r="B21" i="522"/>
  <c r="B21" i="527"/>
  <c r="B21" i="517"/>
  <c r="B21" i="507"/>
  <c r="B21" i="497"/>
  <c r="B25" i="476"/>
  <c r="B25" i="512"/>
  <c r="B25" i="527"/>
  <c r="B25" i="517"/>
  <c r="B25" i="507"/>
  <c r="B25" i="502"/>
  <c r="B25" i="497"/>
  <c r="B25" i="493"/>
  <c r="B25" i="522"/>
  <c r="B25" i="491"/>
  <c r="B29" i="476"/>
  <c r="B29" i="512"/>
  <c r="B29" i="527"/>
  <c r="B29" i="517"/>
  <c r="B29" i="507"/>
  <c r="B29" i="497"/>
  <c r="B29" i="493"/>
  <c r="B29" i="522"/>
  <c r="B29" i="491"/>
  <c r="B29" i="502"/>
  <c r="B33" i="476"/>
  <c r="B33" i="512"/>
  <c r="B33" i="527"/>
  <c r="B33" i="517"/>
  <c r="B33" i="491"/>
  <c r="B33" i="507"/>
  <c r="B33" i="502"/>
  <c r="B33" i="497"/>
  <c r="B33" i="493"/>
  <c r="B33" i="522"/>
  <c r="B37" i="476"/>
  <c r="B37" i="512"/>
  <c r="B37" i="502"/>
  <c r="B37" i="522"/>
  <c r="B37" i="491"/>
  <c r="B37" i="527"/>
  <c r="B37" i="517"/>
  <c r="B37" i="507"/>
  <c r="B37" i="497"/>
  <c r="B37" i="493"/>
  <c r="B13" i="472"/>
  <c r="B13" i="525"/>
  <c r="B13" i="510"/>
  <c r="B13" i="520"/>
  <c r="B13" i="484"/>
  <c r="B13" i="515"/>
  <c r="B13" i="505"/>
  <c r="B13" i="500"/>
  <c r="B13" i="495"/>
  <c r="B13" i="488"/>
  <c r="B14" i="476"/>
  <c r="B14" i="522"/>
  <c r="B14" i="491"/>
  <c r="B14" i="507"/>
  <c r="B14" i="502"/>
  <c r="B14" i="497"/>
  <c r="B14" i="493"/>
  <c r="B14" i="517"/>
  <c r="B14" i="527"/>
  <c r="B14" i="512"/>
  <c r="B18" i="476"/>
  <c r="B18" i="522"/>
  <c r="B18" i="517"/>
  <c r="B18" i="527"/>
  <c r="B18" i="507"/>
  <c r="B18" i="502"/>
  <c r="B18" i="497"/>
  <c r="B18" i="493"/>
  <c r="B18" i="491"/>
  <c r="B18" i="512"/>
  <c r="B22" i="476"/>
  <c r="B22" i="522"/>
  <c r="B22" i="517"/>
  <c r="B22" i="527"/>
  <c r="B22" i="491"/>
  <c r="B22" i="502"/>
  <c r="B22" i="507"/>
  <c r="B22" i="497"/>
  <c r="B22" i="493"/>
  <c r="B22" i="512"/>
  <c r="B26" i="476"/>
  <c r="B26" i="522"/>
  <c r="B26" i="517"/>
  <c r="B26" i="527"/>
  <c r="B26" i="507"/>
  <c r="B26" i="502"/>
  <c r="B26" i="497"/>
  <c r="B26" i="493"/>
  <c r="B26" i="491"/>
  <c r="B26" i="512"/>
  <c r="B30" i="476"/>
  <c r="B30" i="522"/>
  <c r="B30" i="517"/>
  <c r="B30" i="527"/>
  <c r="B30" i="491"/>
  <c r="B30" i="507"/>
  <c r="B30" i="502"/>
  <c r="B30" i="497"/>
  <c r="B30" i="493"/>
  <c r="B30" i="512"/>
  <c r="B34" i="476"/>
  <c r="B34" i="522"/>
  <c r="B34" i="517"/>
  <c r="B34" i="527"/>
  <c r="B34" i="507"/>
  <c r="B34" i="502"/>
  <c r="B34" i="497"/>
  <c r="B34" i="493"/>
  <c r="B34" i="512"/>
  <c r="B34" i="491"/>
  <c r="B38" i="476"/>
  <c r="B38" i="522"/>
  <c r="B38" i="517"/>
  <c r="B38" i="527"/>
  <c r="B38" i="491"/>
  <c r="B38" i="507"/>
  <c r="B38" i="502"/>
  <c r="B38" i="497"/>
  <c r="B38" i="493"/>
  <c r="B38" i="512"/>
  <c r="B15" i="515"/>
  <c r="B15" i="510"/>
  <c r="B15" i="505"/>
  <c r="B15" i="500"/>
  <c r="B15" i="495"/>
  <c r="B15" i="488"/>
  <c r="B15" i="484"/>
  <c r="B15" i="525"/>
  <c r="B15" i="520"/>
  <c r="B12" i="476"/>
  <c r="B12" i="522"/>
  <c r="B12" i="507"/>
  <c r="B12" i="502"/>
  <c r="B12" i="497"/>
  <c r="B12" i="493"/>
  <c r="B12" i="491"/>
  <c r="B12" i="517"/>
  <c r="B12" i="527"/>
  <c r="B12" i="512"/>
  <c r="B20" i="476"/>
  <c r="B20" i="522"/>
  <c r="B20" i="517"/>
  <c r="B20" i="507"/>
  <c r="B20" i="502"/>
  <c r="B20" i="497"/>
  <c r="B20" i="493"/>
  <c r="B20" i="491"/>
  <c r="B20" i="527"/>
  <c r="B20" i="512"/>
  <c r="B28" i="476"/>
  <c r="B28" i="522"/>
  <c r="B28" i="517"/>
  <c r="B28" i="507"/>
  <c r="B28" i="502"/>
  <c r="B28" i="497"/>
  <c r="B28" i="493"/>
  <c r="B28" i="491"/>
  <c r="B28" i="527"/>
  <c r="B28" i="512"/>
  <c r="B36" i="476"/>
  <c r="B36" i="522"/>
  <c r="B36" i="517"/>
  <c r="B36" i="507"/>
  <c r="B36" i="502"/>
  <c r="B36" i="497"/>
  <c r="B36" i="493"/>
  <c r="B36" i="491"/>
  <c r="B36" i="527"/>
  <c r="B36" i="512"/>
  <c r="B13" i="476"/>
  <c r="B13" i="517"/>
  <c r="B13" i="512"/>
  <c r="B13" i="527"/>
  <c r="B13" i="507"/>
  <c r="B13" i="497"/>
  <c r="B13" i="522"/>
  <c r="B13" i="491"/>
  <c r="B13" i="502"/>
  <c r="B13" i="493"/>
  <c r="B14" i="472"/>
  <c r="B14" i="520"/>
  <c r="B14" i="525"/>
  <c r="B14" i="505"/>
  <c r="B14" i="500"/>
  <c r="B14" i="495"/>
  <c r="B14" i="484"/>
  <c r="B14" i="510"/>
  <c r="B14" i="515"/>
  <c r="B14" i="488"/>
  <c r="B15" i="512"/>
  <c r="B15" i="527"/>
  <c r="B15" i="507"/>
  <c r="B15" i="502"/>
  <c r="B15" i="497"/>
  <c r="B15" i="493"/>
  <c r="B15" i="491"/>
  <c r="B15" i="522"/>
  <c r="B15" i="517"/>
  <c r="B19" i="476"/>
  <c r="B19" i="512"/>
  <c r="B19" i="507"/>
  <c r="B19" i="502"/>
  <c r="B19" i="497"/>
  <c r="B19" i="493"/>
  <c r="B19" i="491"/>
  <c r="B19" i="522"/>
  <c r="B19" i="527"/>
  <c r="B19" i="517"/>
  <c r="B23" i="476"/>
  <c r="B23" i="512"/>
  <c r="B23" i="507"/>
  <c r="B23" i="502"/>
  <c r="B23" i="497"/>
  <c r="B23" i="493"/>
  <c r="B23" i="491"/>
  <c r="B23" i="527"/>
  <c r="B23" i="517"/>
  <c r="B23" i="522"/>
  <c r="B27" i="476"/>
  <c r="B27" i="512"/>
  <c r="B27" i="507"/>
  <c r="B27" i="502"/>
  <c r="B27" i="497"/>
  <c r="B27" i="493"/>
  <c r="B27" i="491"/>
  <c r="B27" i="522"/>
  <c r="B27" i="527"/>
  <c r="B27" i="517"/>
  <c r="B31" i="476"/>
  <c r="B31" i="512"/>
  <c r="B31" i="507"/>
  <c r="B31" i="502"/>
  <c r="B31" i="497"/>
  <c r="B31" i="493"/>
  <c r="B31" i="491"/>
  <c r="B31" i="522"/>
  <c r="B31" i="527"/>
  <c r="B31" i="517"/>
  <c r="B35" i="476"/>
  <c r="B35" i="512"/>
  <c r="B35" i="507"/>
  <c r="B35" i="502"/>
  <c r="B35" i="497"/>
  <c r="B35" i="493"/>
  <c r="B35" i="491"/>
  <c r="B35" i="522"/>
  <c r="B35" i="527"/>
  <c r="B35" i="517"/>
  <c r="B39" i="476"/>
  <c r="B39" i="512"/>
  <c r="B39" i="507"/>
  <c r="B39" i="502"/>
  <c r="B39" i="497"/>
  <c r="B39" i="493"/>
  <c r="B39" i="491"/>
  <c r="B39" i="522"/>
  <c r="B39" i="527"/>
  <c r="B39" i="517"/>
  <c r="B15" i="456"/>
  <c r="B15" i="472"/>
  <c r="B15" i="462"/>
  <c r="B15" i="476"/>
  <c r="B12" i="445"/>
  <c r="B11" i="446" s="1"/>
  <c r="B12" i="456"/>
  <c r="B25" i="446"/>
  <c r="B25" i="469"/>
  <c r="B25" i="458"/>
  <c r="B27" i="447"/>
  <c r="B27" i="469"/>
  <c r="B27" i="458"/>
  <c r="B12" i="449"/>
  <c r="B11" i="477" s="1"/>
  <c r="B12" i="462"/>
  <c r="B24" i="449"/>
  <c r="B23" i="477" s="1"/>
  <c r="B24" i="462"/>
  <c r="B32" i="449"/>
  <c r="B31" i="477" s="1"/>
  <c r="B32" i="462"/>
  <c r="B21" i="453"/>
  <c r="B21" i="468"/>
  <c r="B33" i="453"/>
  <c r="B33" i="468"/>
  <c r="B18" i="446"/>
  <c r="B18" i="469"/>
  <c r="B18" i="458"/>
  <c r="B26" i="446"/>
  <c r="B26" i="469"/>
  <c r="B26" i="458"/>
  <c r="B36" i="447"/>
  <c r="B36" i="469"/>
  <c r="B36" i="458"/>
  <c r="B17" i="449"/>
  <c r="B16" i="477" s="1"/>
  <c r="B17" i="462"/>
  <c r="B33" i="449"/>
  <c r="B32" i="477" s="1"/>
  <c r="B33" i="462"/>
  <c r="B14" i="450"/>
  <c r="B14" i="463"/>
  <c r="B22" i="453"/>
  <c r="B22" i="468"/>
  <c r="B38" i="453"/>
  <c r="B38" i="468"/>
  <c r="B17" i="446"/>
  <c r="B17" i="469"/>
  <c r="B17" i="458"/>
  <c r="B19" i="447"/>
  <c r="B19" i="469"/>
  <c r="B19" i="458"/>
  <c r="B33" i="446"/>
  <c r="B33" i="469"/>
  <c r="B33" i="458"/>
  <c r="B37" i="446"/>
  <c r="B37" i="469"/>
  <c r="B37" i="458"/>
  <c r="B20" i="449"/>
  <c r="B19" i="477" s="1"/>
  <c r="B20" i="462"/>
  <c r="B28" i="449"/>
  <c r="B27" i="477" s="1"/>
  <c r="B28" i="462"/>
  <c r="B13" i="453"/>
  <c r="B13" i="468"/>
  <c r="B25" i="453"/>
  <c r="B25" i="468"/>
  <c r="B37" i="453"/>
  <c r="B37" i="468"/>
  <c r="B13" i="445"/>
  <c r="B12" i="446" s="1"/>
  <c r="B13" i="456"/>
  <c r="B16" i="447"/>
  <c r="B16" i="469"/>
  <c r="B16" i="458"/>
  <c r="B32" i="447"/>
  <c r="B32" i="469"/>
  <c r="B32" i="458"/>
  <c r="B21" i="449"/>
  <c r="B20" i="477" s="1"/>
  <c r="B21" i="462"/>
  <c r="B25" i="449"/>
  <c r="B24" i="477" s="1"/>
  <c r="B25" i="462"/>
  <c r="B37" i="449"/>
  <c r="B36" i="477" s="1"/>
  <c r="B37" i="462"/>
  <c r="B18" i="453"/>
  <c r="B18" i="468"/>
  <c r="B30" i="453"/>
  <c r="B30" i="468"/>
  <c r="B14" i="445"/>
  <c r="B13" i="446" s="1"/>
  <c r="B14" i="456"/>
  <c r="B15" i="445"/>
  <c r="B14" i="446" s="1"/>
  <c r="B15" i="447"/>
  <c r="B15" i="469"/>
  <c r="B15" i="458"/>
  <c r="B21" i="446"/>
  <c r="B21" i="469"/>
  <c r="B21" i="458"/>
  <c r="B23" i="447"/>
  <c r="B23" i="469"/>
  <c r="B23" i="458"/>
  <c r="B29" i="446"/>
  <c r="B29" i="469"/>
  <c r="B29" i="458"/>
  <c r="B31" i="447"/>
  <c r="B31" i="469"/>
  <c r="B31" i="458"/>
  <c r="B35" i="447"/>
  <c r="B35" i="469"/>
  <c r="B35" i="458"/>
  <c r="B16" i="446"/>
  <c r="B32" i="446"/>
  <c r="B14" i="449"/>
  <c r="B13" i="477" s="1"/>
  <c r="B14" i="462"/>
  <c r="B18" i="449"/>
  <c r="B17" i="477" s="1"/>
  <c r="B18" i="462"/>
  <c r="B22" i="449"/>
  <c r="B21" i="477" s="1"/>
  <c r="B22" i="462"/>
  <c r="B26" i="449"/>
  <c r="B25" i="477" s="1"/>
  <c r="B26" i="462"/>
  <c r="B30" i="449"/>
  <c r="B29" i="477" s="1"/>
  <c r="B30" i="462"/>
  <c r="B34" i="449"/>
  <c r="B33" i="477" s="1"/>
  <c r="B34" i="462"/>
  <c r="B38" i="449"/>
  <c r="B37" i="477" s="1"/>
  <c r="B38" i="462"/>
  <c r="B11" i="453"/>
  <c r="B11" i="468"/>
  <c r="B15" i="453"/>
  <c r="B15" i="468"/>
  <c r="B19" i="453"/>
  <c r="B19" i="468"/>
  <c r="B23" i="453"/>
  <c r="B23" i="468"/>
  <c r="B27" i="453"/>
  <c r="B27" i="468"/>
  <c r="B31" i="453"/>
  <c r="B31" i="468"/>
  <c r="B35" i="453"/>
  <c r="B35" i="468"/>
  <c r="B16" i="449"/>
  <c r="B15" i="477" s="1"/>
  <c r="B16" i="462"/>
  <c r="B36" i="449"/>
  <c r="B35" i="477" s="1"/>
  <c r="B36" i="462"/>
  <c r="B17" i="453"/>
  <c r="B17" i="468"/>
  <c r="B29" i="453"/>
  <c r="B29" i="468"/>
  <c r="B24" i="447"/>
  <c r="B24" i="469"/>
  <c r="B24" i="458"/>
  <c r="B13" i="449"/>
  <c r="B12" i="477" s="1"/>
  <c r="B13" i="462"/>
  <c r="B29" i="449"/>
  <c r="B28" i="477" s="1"/>
  <c r="B29" i="462"/>
  <c r="B14" i="453"/>
  <c r="B14" i="468"/>
  <c r="B26" i="453"/>
  <c r="B26" i="468"/>
  <c r="B34" i="453"/>
  <c r="B34" i="468"/>
  <c r="B20" i="447"/>
  <c r="B20" i="469"/>
  <c r="B20" i="458"/>
  <c r="B22" i="446"/>
  <c r="B22" i="469"/>
  <c r="B22" i="458"/>
  <c r="B28" i="447"/>
  <c r="B28" i="469"/>
  <c r="B28" i="458"/>
  <c r="B30" i="446"/>
  <c r="B30" i="469"/>
  <c r="B30" i="458"/>
  <c r="B34" i="446"/>
  <c r="B34" i="469"/>
  <c r="B34" i="458"/>
  <c r="B38" i="446"/>
  <c r="B38" i="469"/>
  <c r="B38" i="458"/>
  <c r="B20" i="446"/>
  <c r="B36" i="446"/>
  <c r="B19" i="449"/>
  <c r="B18" i="477" s="1"/>
  <c r="B19" i="462"/>
  <c r="B23" i="449"/>
  <c r="B22" i="477" s="1"/>
  <c r="B23" i="462"/>
  <c r="B27" i="449"/>
  <c r="B26" i="477" s="1"/>
  <c r="B27" i="462"/>
  <c r="B31" i="449"/>
  <c r="B30" i="477" s="1"/>
  <c r="B31" i="462"/>
  <c r="B35" i="449"/>
  <c r="B34" i="477" s="1"/>
  <c r="B35" i="462"/>
  <c r="B39" i="449"/>
  <c r="B38" i="477" s="1"/>
  <c r="B39" i="462"/>
  <c r="B12" i="453"/>
  <c r="B12" i="468"/>
  <c r="B16" i="453"/>
  <c r="B16" i="468"/>
  <c r="B20" i="453"/>
  <c r="B20" i="468"/>
  <c r="B24" i="453"/>
  <c r="B24" i="468"/>
  <c r="B28" i="453"/>
  <c r="B28" i="468"/>
  <c r="B32" i="453"/>
  <c r="B32" i="468"/>
  <c r="B36" i="453"/>
  <c r="B36" i="468"/>
  <c r="F14" i="451"/>
  <c r="F14" i="450"/>
  <c r="F15" i="449"/>
  <c r="E29" i="451"/>
  <c r="E13" i="450"/>
  <c r="F29" i="451"/>
  <c r="E14" i="451"/>
  <c r="E14" i="449"/>
  <c r="G15" i="449"/>
  <c r="C14" i="446"/>
  <c r="C14" i="447"/>
  <c r="C15" i="447"/>
  <c r="C14" i="449"/>
  <c r="G14" i="449"/>
  <c r="E14" i="450"/>
  <c r="C13" i="450"/>
  <c r="G13" i="450"/>
  <c r="E13" i="447"/>
  <c r="L14" i="445"/>
  <c r="I14" i="445"/>
  <c r="C14" i="445"/>
  <c r="C18" i="445"/>
  <c r="C22" i="445"/>
  <c r="C26" i="445"/>
  <c r="C30" i="445"/>
  <c r="D14" i="445"/>
  <c r="D18" i="445"/>
  <c r="D22" i="445"/>
  <c r="D26" i="445"/>
  <c r="D30" i="445"/>
  <c r="B15" i="446"/>
  <c r="B19" i="446"/>
  <c r="B23" i="446"/>
  <c r="B27" i="446"/>
  <c r="B31" i="446"/>
  <c r="B35" i="446"/>
  <c r="B17" i="447"/>
  <c r="B18" i="447"/>
  <c r="B21" i="447"/>
  <c r="B22" i="447"/>
  <c r="B25" i="447"/>
  <c r="B26" i="447"/>
  <c r="B29" i="447"/>
  <c r="B30" i="447"/>
  <c r="B33" i="447"/>
  <c r="B34" i="447"/>
  <c r="B37" i="447"/>
  <c r="B38" i="447"/>
  <c r="E14" i="440"/>
  <c r="G13" i="440"/>
  <c r="C13" i="440"/>
  <c r="C12" i="434"/>
  <c r="C15" i="434"/>
  <c r="D13" i="436"/>
  <c r="C13" i="434"/>
  <c r="B39" i="441"/>
  <c r="B38" i="442" s="1"/>
  <c r="B38" i="441"/>
  <c r="B37" i="442" s="1"/>
  <c r="B37" i="441"/>
  <c r="B36" i="442" s="1"/>
  <c r="B36" i="441"/>
  <c r="B35" i="442" s="1"/>
  <c r="B35" i="441"/>
  <c r="B34" i="442" s="1"/>
  <c r="B34" i="441"/>
  <c r="B33" i="442" s="1"/>
  <c r="B33" i="441"/>
  <c r="B32" i="442" s="1"/>
  <c r="B32" i="441"/>
  <c r="B31" i="442" s="1"/>
  <c r="B31" i="441"/>
  <c r="B30" i="442" s="1"/>
  <c r="B30" i="441"/>
  <c r="B29" i="442" s="1"/>
  <c r="B29" i="441"/>
  <c r="B28" i="442" s="1"/>
  <c r="B28" i="441"/>
  <c r="B27" i="442" s="1"/>
  <c r="B27" i="441"/>
  <c r="B26" i="442" s="1"/>
  <c r="B26" i="441"/>
  <c r="B25" i="442" s="1"/>
  <c r="B25" i="441"/>
  <c r="B24" i="442" s="1"/>
  <c r="B24" i="441"/>
  <c r="B23" i="442" s="1"/>
  <c r="B23" i="441"/>
  <c r="B22" i="442" s="1"/>
  <c r="B22" i="441"/>
  <c r="B21" i="442" s="1"/>
  <c r="B21" i="441"/>
  <c r="B20" i="442" s="1"/>
  <c r="B20" i="441"/>
  <c r="B19" i="442" s="1"/>
  <c r="B19" i="441"/>
  <c r="B18" i="442" s="1"/>
  <c r="B18" i="441"/>
  <c r="B17" i="442" s="1"/>
  <c r="B17" i="441"/>
  <c r="B16" i="442" s="1"/>
  <c r="B16" i="441"/>
  <c r="B15" i="442" s="1"/>
  <c r="B15" i="441"/>
  <c r="B14" i="442" s="1"/>
  <c r="B14" i="441"/>
  <c r="B13" i="442" s="1"/>
  <c r="B13" i="441"/>
  <c r="B12" i="442" s="1"/>
  <c r="B12" i="441"/>
  <c r="B11" i="442" s="1"/>
  <c r="G38" i="440"/>
  <c r="F38" i="440"/>
  <c r="E38" i="440"/>
  <c r="D38" i="440"/>
  <c r="C38" i="440"/>
  <c r="G37" i="440"/>
  <c r="F37" i="440"/>
  <c r="E37" i="440"/>
  <c r="D37" i="440"/>
  <c r="C37" i="440"/>
  <c r="G36" i="440"/>
  <c r="F36" i="440"/>
  <c r="E36" i="440"/>
  <c r="D36" i="440"/>
  <c r="C36" i="440"/>
  <c r="G35" i="440"/>
  <c r="F35" i="440"/>
  <c r="E35" i="440"/>
  <c r="D35" i="440"/>
  <c r="C35" i="440"/>
  <c r="G34" i="440"/>
  <c r="F34" i="440"/>
  <c r="E34" i="440"/>
  <c r="D34" i="440"/>
  <c r="C34" i="440"/>
  <c r="G33" i="440"/>
  <c r="F33" i="440"/>
  <c r="E33" i="440"/>
  <c r="D33" i="440"/>
  <c r="C33" i="440"/>
  <c r="G32" i="440"/>
  <c r="F32" i="440"/>
  <c r="E32" i="440"/>
  <c r="D32" i="440"/>
  <c r="C32" i="440"/>
  <c r="G31" i="440"/>
  <c r="F31" i="440"/>
  <c r="E31" i="440"/>
  <c r="D31" i="440"/>
  <c r="C31" i="440"/>
  <c r="G30" i="440"/>
  <c r="F30" i="440"/>
  <c r="E30" i="440"/>
  <c r="D30" i="440"/>
  <c r="C30" i="440"/>
  <c r="G29" i="440"/>
  <c r="F29" i="440"/>
  <c r="E29" i="440"/>
  <c r="D29" i="440"/>
  <c r="C29" i="440"/>
  <c r="G28" i="440"/>
  <c r="F28" i="440"/>
  <c r="E28" i="440"/>
  <c r="D28" i="440"/>
  <c r="C28" i="440"/>
  <c r="G27" i="440"/>
  <c r="F27" i="440"/>
  <c r="E27" i="440"/>
  <c r="D27" i="440"/>
  <c r="C27" i="440"/>
  <c r="G26" i="440"/>
  <c r="F26" i="440"/>
  <c r="E26" i="440"/>
  <c r="D26" i="440"/>
  <c r="C26" i="440"/>
  <c r="G25" i="440"/>
  <c r="F25" i="440"/>
  <c r="E25" i="440"/>
  <c r="D25" i="440"/>
  <c r="C25" i="440"/>
  <c r="G24" i="440"/>
  <c r="F24" i="440"/>
  <c r="E24" i="440"/>
  <c r="D24" i="440"/>
  <c r="C24" i="440"/>
  <c r="G23" i="440"/>
  <c r="F23" i="440"/>
  <c r="E23" i="440"/>
  <c r="D23" i="440"/>
  <c r="C23" i="440"/>
  <c r="G22" i="440"/>
  <c r="F22" i="440"/>
  <c r="E22" i="440"/>
  <c r="D22" i="440"/>
  <c r="C22" i="440"/>
  <c r="G21" i="440"/>
  <c r="F21" i="440"/>
  <c r="E21" i="440"/>
  <c r="D21" i="440"/>
  <c r="C21" i="440"/>
  <c r="G20" i="440"/>
  <c r="F20" i="440"/>
  <c r="E20" i="440"/>
  <c r="D20" i="440"/>
  <c r="C20" i="440"/>
  <c r="G19" i="440"/>
  <c r="F19" i="440"/>
  <c r="E19" i="440"/>
  <c r="D19" i="440"/>
  <c r="C19" i="440"/>
  <c r="G18" i="440"/>
  <c r="F18" i="440"/>
  <c r="E18" i="440"/>
  <c r="D18" i="440"/>
  <c r="C18" i="440"/>
  <c r="G17" i="440"/>
  <c r="F17" i="440"/>
  <c r="E17" i="440"/>
  <c r="D17" i="440"/>
  <c r="C17" i="440"/>
  <c r="G16" i="440"/>
  <c r="F16" i="440"/>
  <c r="E16" i="440"/>
  <c r="D16" i="440"/>
  <c r="C16" i="440"/>
  <c r="G15" i="440"/>
  <c r="F15" i="440"/>
  <c r="E15" i="440"/>
  <c r="D15" i="440"/>
  <c r="C15" i="440"/>
  <c r="G14" i="440"/>
  <c r="F14" i="440"/>
  <c r="D14" i="440"/>
  <c r="C14" i="440"/>
  <c r="F13" i="440"/>
  <c r="E13" i="440"/>
  <c r="D13" i="440"/>
  <c r="G12" i="440"/>
  <c r="F12" i="440"/>
  <c r="E12" i="440"/>
  <c r="D12" i="440"/>
  <c r="C12" i="440"/>
  <c r="G11" i="440"/>
  <c r="F11" i="440"/>
  <c r="E11" i="440"/>
  <c r="D11" i="440"/>
  <c r="C11" i="440"/>
  <c r="G38" i="439"/>
  <c r="F38" i="439"/>
  <c r="E38" i="439"/>
  <c r="D38" i="439"/>
  <c r="C38" i="439"/>
  <c r="G37" i="439"/>
  <c r="F37" i="439"/>
  <c r="E37" i="439"/>
  <c r="D37" i="439"/>
  <c r="C37" i="439"/>
  <c r="G36" i="439"/>
  <c r="F36" i="439"/>
  <c r="E36" i="439"/>
  <c r="D36" i="439"/>
  <c r="C36" i="439"/>
  <c r="G35" i="439"/>
  <c r="F35" i="439"/>
  <c r="E35" i="439"/>
  <c r="D35" i="439"/>
  <c r="C35" i="439"/>
  <c r="G34" i="439"/>
  <c r="F34" i="439"/>
  <c r="E34" i="439"/>
  <c r="D34" i="439"/>
  <c r="C34" i="439"/>
  <c r="G33" i="439"/>
  <c r="F33" i="439"/>
  <c r="E33" i="439"/>
  <c r="D33" i="439"/>
  <c r="C33" i="439"/>
  <c r="G32" i="439"/>
  <c r="F32" i="439"/>
  <c r="E32" i="439"/>
  <c r="D32" i="439"/>
  <c r="C32" i="439"/>
  <c r="G31" i="439"/>
  <c r="F31" i="439"/>
  <c r="E31" i="439"/>
  <c r="D31" i="439"/>
  <c r="C31" i="439"/>
  <c r="G30" i="439"/>
  <c r="F30" i="439"/>
  <c r="E30" i="439"/>
  <c r="D30" i="439"/>
  <c r="C30" i="439"/>
  <c r="G29" i="439"/>
  <c r="F29" i="439"/>
  <c r="E29" i="439"/>
  <c r="D29" i="439"/>
  <c r="C29" i="439"/>
  <c r="G28" i="439"/>
  <c r="F28" i="439"/>
  <c r="E28" i="439"/>
  <c r="D28" i="439"/>
  <c r="C28" i="439"/>
  <c r="G27" i="439"/>
  <c r="F27" i="439"/>
  <c r="E27" i="439"/>
  <c r="D27" i="439"/>
  <c r="C27" i="439"/>
  <c r="G26" i="439"/>
  <c r="F26" i="439"/>
  <c r="E26" i="439"/>
  <c r="D26" i="439"/>
  <c r="C26" i="439"/>
  <c r="G25" i="439"/>
  <c r="F25" i="439"/>
  <c r="E25" i="439"/>
  <c r="D25" i="439"/>
  <c r="C25" i="439"/>
  <c r="G24" i="439"/>
  <c r="F24" i="439"/>
  <c r="E24" i="439"/>
  <c r="D24" i="439"/>
  <c r="C24" i="439"/>
  <c r="G23" i="439"/>
  <c r="F23" i="439"/>
  <c r="E23" i="439"/>
  <c r="D23" i="439"/>
  <c r="C23" i="439"/>
  <c r="G22" i="439"/>
  <c r="F22" i="439"/>
  <c r="E22" i="439"/>
  <c r="D22" i="439"/>
  <c r="C22" i="439"/>
  <c r="G21" i="439"/>
  <c r="F21" i="439"/>
  <c r="E21" i="439"/>
  <c r="D21" i="439"/>
  <c r="C21" i="439"/>
  <c r="G20" i="439"/>
  <c r="F20" i="439"/>
  <c r="E20" i="439"/>
  <c r="D20" i="439"/>
  <c r="C20" i="439"/>
  <c r="G19" i="439"/>
  <c r="F19" i="439"/>
  <c r="E19" i="439"/>
  <c r="D19" i="439"/>
  <c r="C19" i="439"/>
  <c r="G18" i="439"/>
  <c r="F18" i="439"/>
  <c r="E18" i="439"/>
  <c r="D18" i="439"/>
  <c r="C18" i="439"/>
  <c r="G17" i="439"/>
  <c r="F17" i="439"/>
  <c r="E17" i="439"/>
  <c r="D17" i="439"/>
  <c r="C17" i="439"/>
  <c r="G16" i="439"/>
  <c r="F16" i="439"/>
  <c r="E16" i="439"/>
  <c r="D16" i="439"/>
  <c r="C16" i="439"/>
  <c r="G15" i="439"/>
  <c r="F15" i="439"/>
  <c r="E15" i="439"/>
  <c r="D15" i="439"/>
  <c r="C15" i="439"/>
  <c r="G14" i="439"/>
  <c r="F14" i="439"/>
  <c r="D14" i="439"/>
  <c r="C14" i="439"/>
  <c r="F13" i="439"/>
  <c r="E13" i="439"/>
  <c r="D13" i="439"/>
  <c r="G12" i="439"/>
  <c r="F12" i="439"/>
  <c r="E12" i="439"/>
  <c r="D12" i="439"/>
  <c r="C12" i="439"/>
  <c r="G11" i="439"/>
  <c r="F11" i="439"/>
  <c r="E11" i="439"/>
  <c r="D11" i="439"/>
  <c r="C11" i="439"/>
  <c r="AE39" i="438"/>
  <c r="AD39" i="438"/>
  <c r="AC39" i="438"/>
  <c r="AB39" i="438"/>
  <c r="AA39" i="438"/>
  <c r="Y39" i="438"/>
  <c r="X39" i="438"/>
  <c r="W39" i="438"/>
  <c r="V39" i="438"/>
  <c r="U39" i="438"/>
  <c r="S39" i="438"/>
  <c r="R39" i="438"/>
  <c r="Q39" i="438"/>
  <c r="P39" i="438"/>
  <c r="O39" i="438"/>
  <c r="M39" i="438"/>
  <c r="L39" i="438"/>
  <c r="K39" i="438"/>
  <c r="J39" i="438"/>
  <c r="I39" i="438"/>
  <c r="G39" i="438"/>
  <c r="F39" i="438"/>
  <c r="E39" i="438"/>
  <c r="D39" i="438"/>
  <c r="C39" i="438"/>
  <c r="AE38" i="438"/>
  <c r="AD38" i="438"/>
  <c r="AC38" i="438"/>
  <c r="AB38" i="438"/>
  <c r="AA38" i="438"/>
  <c r="Y38" i="438"/>
  <c r="X38" i="438"/>
  <c r="W38" i="438"/>
  <c r="V38" i="438"/>
  <c r="U38" i="438"/>
  <c r="S38" i="438"/>
  <c r="R38" i="438"/>
  <c r="Q38" i="438"/>
  <c r="P38" i="438"/>
  <c r="O38" i="438"/>
  <c r="M38" i="438"/>
  <c r="L38" i="438"/>
  <c r="K38" i="438"/>
  <c r="J38" i="438"/>
  <c r="I38" i="438"/>
  <c r="G38" i="438"/>
  <c r="F38" i="438"/>
  <c r="E38" i="438"/>
  <c r="D38" i="438"/>
  <c r="C38" i="438"/>
  <c r="AE37" i="438"/>
  <c r="AD37" i="438"/>
  <c r="AC37" i="438"/>
  <c r="AB37" i="438"/>
  <c r="AA37" i="438"/>
  <c r="Y37" i="438"/>
  <c r="X37" i="438"/>
  <c r="W37" i="438"/>
  <c r="V37" i="438"/>
  <c r="U37" i="438"/>
  <c r="S37" i="438"/>
  <c r="R37" i="438"/>
  <c r="Q37" i="438"/>
  <c r="P37" i="438"/>
  <c r="O37" i="438"/>
  <c r="M37" i="438"/>
  <c r="L37" i="438"/>
  <c r="K37" i="438"/>
  <c r="J37" i="438"/>
  <c r="I37" i="438"/>
  <c r="G37" i="438"/>
  <c r="F37" i="438"/>
  <c r="E37" i="438"/>
  <c r="D37" i="438"/>
  <c r="C37" i="438"/>
  <c r="AE36" i="438"/>
  <c r="AD36" i="438"/>
  <c r="AC36" i="438"/>
  <c r="AB36" i="438"/>
  <c r="AA36" i="438"/>
  <c r="Y36" i="438"/>
  <c r="X36" i="438"/>
  <c r="W36" i="438"/>
  <c r="V36" i="438"/>
  <c r="U36" i="438"/>
  <c r="S36" i="438"/>
  <c r="R36" i="438"/>
  <c r="Q36" i="438"/>
  <c r="P36" i="438"/>
  <c r="O36" i="438"/>
  <c r="M36" i="438"/>
  <c r="L36" i="438"/>
  <c r="K36" i="438"/>
  <c r="J36" i="438"/>
  <c r="I36" i="438"/>
  <c r="G36" i="438"/>
  <c r="F36" i="438"/>
  <c r="E36" i="438"/>
  <c r="D36" i="438"/>
  <c r="C36" i="438"/>
  <c r="AE35" i="438"/>
  <c r="AD35" i="438"/>
  <c r="AC35" i="438"/>
  <c r="AB35" i="438"/>
  <c r="AA35" i="438"/>
  <c r="Y35" i="438"/>
  <c r="X35" i="438"/>
  <c r="W35" i="438"/>
  <c r="V35" i="438"/>
  <c r="U35" i="438"/>
  <c r="S35" i="438"/>
  <c r="R35" i="438"/>
  <c r="Q35" i="438"/>
  <c r="P35" i="438"/>
  <c r="O35" i="438"/>
  <c r="M35" i="438"/>
  <c r="L35" i="438"/>
  <c r="K35" i="438"/>
  <c r="J35" i="438"/>
  <c r="I35" i="438"/>
  <c r="G35" i="438"/>
  <c r="F35" i="438"/>
  <c r="E35" i="438"/>
  <c r="D35" i="438"/>
  <c r="C35" i="438"/>
  <c r="AE34" i="438"/>
  <c r="AD34" i="438"/>
  <c r="AC34" i="438"/>
  <c r="AB34" i="438"/>
  <c r="AA34" i="438"/>
  <c r="Y34" i="438"/>
  <c r="X34" i="438"/>
  <c r="W34" i="438"/>
  <c r="V34" i="438"/>
  <c r="U34" i="438"/>
  <c r="S34" i="438"/>
  <c r="R34" i="438"/>
  <c r="Q34" i="438"/>
  <c r="P34" i="438"/>
  <c r="O34" i="438"/>
  <c r="M34" i="438"/>
  <c r="L34" i="438"/>
  <c r="K34" i="438"/>
  <c r="J34" i="438"/>
  <c r="I34" i="438"/>
  <c r="G34" i="438"/>
  <c r="F34" i="438"/>
  <c r="E34" i="438"/>
  <c r="D34" i="438"/>
  <c r="C34" i="438"/>
  <c r="AE33" i="438"/>
  <c r="AD33" i="438"/>
  <c r="AC33" i="438"/>
  <c r="AB33" i="438"/>
  <c r="AA33" i="438"/>
  <c r="Y33" i="438"/>
  <c r="X33" i="438"/>
  <c r="W33" i="438"/>
  <c r="V33" i="438"/>
  <c r="U33" i="438"/>
  <c r="S33" i="438"/>
  <c r="R33" i="438"/>
  <c r="Q33" i="438"/>
  <c r="P33" i="438"/>
  <c r="O33" i="438"/>
  <c r="M33" i="438"/>
  <c r="L33" i="438"/>
  <c r="K33" i="438"/>
  <c r="J33" i="438"/>
  <c r="I33" i="438"/>
  <c r="G33" i="438"/>
  <c r="F33" i="438"/>
  <c r="E33" i="438"/>
  <c r="D33" i="438"/>
  <c r="C33" i="438"/>
  <c r="AE32" i="438"/>
  <c r="AD32" i="438"/>
  <c r="AC32" i="438"/>
  <c r="AB32" i="438"/>
  <c r="AA32" i="438"/>
  <c r="Y32" i="438"/>
  <c r="X32" i="438"/>
  <c r="W32" i="438"/>
  <c r="V32" i="438"/>
  <c r="U32" i="438"/>
  <c r="S32" i="438"/>
  <c r="R32" i="438"/>
  <c r="Q32" i="438"/>
  <c r="P32" i="438"/>
  <c r="O32" i="438"/>
  <c r="M32" i="438"/>
  <c r="L32" i="438"/>
  <c r="K32" i="438"/>
  <c r="J32" i="438"/>
  <c r="I32" i="438"/>
  <c r="G32" i="438"/>
  <c r="F32" i="438"/>
  <c r="E32" i="438"/>
  <c r="D32" i="438"/>
  <c r="C32" i="438"/>
  <c r="AE31" i="438"/>
  <c r="AD31" i="438"/>
  <c r="AC31" i="438"/>
  <c r="AB31" i="438"/>
  <c r="AA31" i="438"/>
  <c r="Y31" i="438"/>
  <c r="X31" i="438"/>
  <c r="W31" i="438"/>
  <c r="V31" i="438"/>
  <c r="U31" i="438"/>
  <c r="S31" i="438"/>
  <c r="R31" i="438"/>
  <c r="Q31" i="438"/>
  <c r="P31" i="438"/>
  <c r="O31" i="438"/>
  <c r="M31" i="438"/>
  <c r="L31" i="438"/>
  <c r="K31" i="438"/>
  <c r="J31" i="438"/>
  <c r="I31" i="438"/>
  <c r="G31" i="438"/>
  <c r="F31" i="438"/>
  <c r="E31" i="438"/>
  <c r="D31" i="438"/>
  <c r="C31" i="438"/>
  <c r="AE30" i="438"/>
  <c r="AD30" i="438"/>
  <c r="AC30" i="438"/>
  <c r="AB30" i="438"/>
  <c r="AA30" i="438"/>
  <c r="Y30" i="438"/>
  <c r="X30" i="438"/>
  <c r="W30" i="438"/>
  <c r="V30" i="438"/>
  <c r="U30" i="438"/>
  <c r="S30" i="438"/>
  <c r="R30" i="438"/>
  <c r="Q30" i="438"/>
  <c r="P30" i="438"/>
  <c r="O30" i="438"/>
  <c r="M30" i="438"/>
  <c r="L30" i="438"/>
  <c r="K30" i="438"/>
  <c r="J30" i="438"/>
  <c r="I30" i="438"/>
  <c r="G30" i="438"/>
  <c r="F30" i="438"/>
  <c r="E30" i="438"/>
  <c r="D30" i="438"/>
  <c r="C30" i="438"/>
  <c r="AE29" i="438"/>
  <c r="AD29" i="438"/>
  <c r="AC29" i="438"/>
  <c r="AB29" i="438"/>
  <c r="AA29" i="438"/>
  <c r="Y29" i="438"/>
  <c r="X29" i="438"/>
  <c r="W29" i="438"/>
  <c r="V29" i="438"/>
  <c r="U29" i="438"/>
  <c r="S29" i="438"/>
  <c r="R29" i="438"/>
  <c r="Q29" i="438"/>
  <c r="P29" i="438"/>
  <c r="O29" i="438"/>
  <c r="M29" i="438"/>
  <c r="L29" i="438"/>
  <c r="K29" i="438"/>
  <c r="J29" i="438"/>
  <c r="I29" i="438"/>
  <c r="G29" i="438"/>
  <c r="F29" i="438"/>
  <c r="E29" i="438"/>
  <c r="D29" i="438"/>
  <c r="C29" i="438"/>
  <c r="AE28" i="438"/>
  <c r="AD28" i="438"/>
  <c r="AC28" i="438"/>
  <c r="AB28" i="438"/>
  <c r="AA28" i="438"/>
  <c r="Y28" i="438"/>
  <c r="X28" i="438"/>
  <c r="W28" i="438"/>
  <c r="V28" i="438"/>
  <c r="U28" i="438"/>
  <c r="S28" i="438"/>
  <c r="R28" i="438"/>
  <c r="Q28" i="438"/>
  <c r="P28" i="438"/>
  <c r="O28" i="438"/>
  <c r="M28" i="438"/>
  <c r="L28" i="438"/>
  <c r="K28" i="438"/>
  <c r="J28" i="438"/>
  <c r="I28" i="438"/>
  <c r="G28" i="438"/>
  <c r="F28" i="438"/>
  <c r="E28" i="438"/>
  <c r="D28" i="438"/>
  <c r="C28" i="438"/>
  <c r="AE27" i="438"/>
  <c r="AD27" i="438"/>
  <c r="AC27" i="438"/>
  <c r="AB27" i="438"/>
  <c r="AA27" i="438"/>
  <c r="Y27" i="438"/>
  <c r="X27" i="438"/>
  <c r="W27" i="438"/>
  <c r="V27" i="438"/>
  <c r="U27" i="438"/>
  <c r="S27" i="438"/>
  <c r="R27" i="438"/>
  <c r="Q27" i="438"/>
  <c r="P27" i="438"/>
  <c r="O27" i="438"/>
  <c r="M27" i="438"/>
  <c r="L27" i="438"/>
  <c r="K27" i="438"/>
  <c r="J27" i="438"/>
  <c r="I27" i="438"/>
  <c r="G27" i="438"/>
  <c r="F27" i="438"/>
  <c r="E27" i="438"/>
  <c r="D27" i="438"/>
  <c r="C27" i="438"/>
  <c r="AE26" i="438"/>
  <c r="AD26" i="438"/>
  <c r="AC26" i="438"/>
  <c r="AB26" i="438"/>
  <c r="AA26" i="438"/>
  <c r="Y26" i="438"/>
  <c r="X26" i="438"/>
  <c r="W26" i="438"/>
  <c r="V26" i="438"/>
  <c r="U26" i="438"/>
  <c r="S26" i="438"/>
  <c r="R26" i="438"/>
  <c r="Q26" i="438"/>
  <c r="P26" i="438"/>
  <c r="O26" i="438"/>
  <c r="M26" i="438"/>
  <c r="L26" i="438"/>
  <c r="K26" i="438"/>
  <c r="J26" i="438"/>
  <c r="I26" i="438"/>
  <c r="G26" i="438"/>
  <c r="F26" i="438"/>
  <c r="E26" i="438"/>
  <c r="D26" i="438"/>
  <c r="C26" i="438"/>
  <c r="AE25" i="438"/>
  <c r="AD25" i="438"/>
  <c r="AC25" i="438"/>
  <c r="AB25" i="438"/>
  <c r="AA25" i="438"/>
  <c r="Y25" i="438"/>
  <c r="X25" i="438"/>
  <c r="W25" i="438"/>
  <c r="V25" i="438"/>
  <c r="U25" i="438"/>
  <c r="S25" i="438"/>
  <c r="R25" i="438"/>
  <c r="Q25" i="438"/>
  <c r="P25" i="438"/>
  <c r="O25" i="438"/>
  <c r="M25" i="438"/>
  <c r="L25" i="438"/>
  <c r="K25" i="438"/>
  <c r="J25" i="438"/>
  <c r="I25" i="438"/>
  <c r="G25" i="438"/>
  <c r="F25" i="438"/>
  <c r="E25" i="438"/>
  <c r="D25" i="438"/>
  <c r="C25" i="438"/>
  <c r="AE24" i="438"/>
  <c r="AD24" i="438"/>
  <c r="AC24" i="438"/>
  <c r="AB24" i="438"/>
  <c r="AA24" i="438"/>
  <c r="Y24" i="438"/>
  <c r="X24" i="438"/>
  <c r="W24" i="438"/>
  <c r="V24" i="438"/>
  <c r="U24" i="438"/>
  <c r="S24" i="438"/>
  <c r="R24" i="438"/>
  <c r="Q24" i="438"/>
  <c r="P24" i="438"/>
  <c r="O24" i="438"/>
  <c r="M24" i="438"/>
  <c r="L24" i="438"/>
  <c r="K24" i="438"/>
  <c r="J24" i="438"/>
  <c r="I24" i="438"/>
  <c r="G24" i="438"/>
  <c r="F24" i="438"/>
  <c r="E24" i="438"/>
  <c r="D24" i="438"/>
  <c r="C24" i="438"/>
  <c r="AE23" i="438"/>
  <c r="AD23" i="438"/>
  <c r="AC23" i="438"/>
  <c r="AB23" i="438"/>
  <c r="AA23" i="438"/>
  <c r="Y23" i="438"/>
  <c r="X23" i="438"/>
  <c r="W23" i="438"/>
  <c r="V23" i="438"/>
  <c r="U23" i="438"/>
  <c r="S23" i="438"/>
  <c r="R23" i="438"/>
  <c r="Q23" i="438"/>
  <c r="P23" i="438"/>
  <c r="O23" i="438"/>
  <c r="M23" i="438"/>
  <c r="L23" i="438"/>
  <c r="K23" i="438"/>
  <c r="J23" i="438"/>
  <c r="I23" i="438"/>
  <c r="G23" i="438"/>
  <c r="F23" i="438"/>
  <c r="E23" i="438"/>
  <c r="D23" i="438"/>
  <c r="C23" i="438"/>
  <c r="AE22" i="438"/>
  <c r="AD22" i="438"/>
  <c r="AC22" i="438"/>
  <c r="AB22" i="438"/>
  <c r="AA22" i="438"/>
  <c r="Y22" i="438"/>
  <c r="X22" i="438"/>
  <c r="W22" i="438"/>
  <c r="V22" i="438"/>
  <c r="U22" i="438"/>
  <c r="S22" i="438"/>
  <c r="R22" i="438"/>
  <c r="Q22" i="438"/>
  <c r="P22" i="438"/>
  <c r="O22" i="438"/>
  <c r="M22" i="438"/>
  <c r="L22" i="438"/>
  <c r="K22" i="438"/>
  <c r="J22" i="438"/>
  <c r="I22" i="438"/>
  <c r="G22" i="438"/>
  <c r="F22" i="438"/>
  <c r="E22" i="438"/>
  <c r="D22" i="438"/>
  <c r="C22" i="438"/>
  <c r="AE21" i="438"/>
  <c r="AD21" i="438"/>
  <c r="AC21" i="438"/>
  <c r="AB21" i="438"/>
  <c r="AA21" i="438"/>
  <c r="Y21" i="438"/>
  <c r="X21" i="438"/>
  <c r="W21" i="438"/>
  <c r="V21" i="438"/>
  <c r="U21" i="438"/>
  <c r="S21" i="438"/>
  <c r="R21" i="438"/>
  <c r="Q21" i="438"/>
  <c r="P21" i="438"/>
  <c r="O21" i="438"/>
  <c r="M21" i="438"/>
  <c r="L21" i="438"/>
  <c r="K21" i="438"/>
  <c r="J21" i="438"/>
  <c r="I21" i="438"/>
  <c r="G21" i="438"/>
  <c r="F21" i="438"/>
  <c r="E21" i="438"/>
  <c r="D21" i="438"/>
  <c r="C21" i="438"/>
  <c r="AE20" i="438"/>
  <c r="AD20" i="438"/>
  <c r="AC20" i="438"/>
  <c r="AB20" i="438"/>
  <c r="AA20" i="438"/>
  <c r="Y20" i="438"/>
  <c r="X20" i="438"/>
  <c r="W20" i="438"/>
  <c r="V20" i="438"/>
  <c r="U20" i="438"/>
  <c r="S20" i="438"/>
  <c r="R20" i="438"/>
  <c r="Q20" i="438"/>
  <c r="P20" i="438"/>
  <c r="O20" i="438"/>
  <c r="M20" i="438"/>
  <c r="L20" i="438"/>
  <c r="K20" i="438"/>
  <c r="J20" i="438"/>
  <c r="I20" i="438"/>
  <c r="G20" i="438"/>
  <c r="F20" i="438"/>
  <c r="E20" i="438"/>
  <c r="D20" i="438"/>
  <c r="C20" i="438"/>
  <c r="AE19" i="438"/>
  <c r="AD19" i="438"/>
  <c r="AC19" i="438"/>
  <c r="AB19" i="438"/>
  <c r="AA19" i="438"/>
  <c r="Y19" i="438"/>
  <c r="X19" i="438"/>
  <c r="W19" i="438"/>
  <c r="V19" i="438"/>
  <c r="U19" i="438"/>
  <c r="S19" i="438"/>
  <c r="R19" i="438"/>
  <c r="Q19" i="438"/>
  <c r="P19" i="438"/>
  <c r="O19" i="438"/>
  <c r="M19" i="438"/>
  <c r="L19" i="438"/>
  <c r="K19" i="438"/>
  <c r="J19" i="438"/>
  <c r="I19" i="438"/>
  <c r="G19" i="438"/>
  <c r="F19" i="438"/>
  <c r="E19" i="438"/>
  <c r="D19" i="438"/>
  <c r="C19" i="438"/>
  <c r="AE18" i="438"/>
  <c r="AD18" i="438"/>
  <c r="AC18" i="438"/>
  <c r="AB18" i="438"/>
  <c r="AA18" i="438"/>
  <c r="Y18" i="438"/>
  <c r="X18" i="438"/>
  <c r="W18" i="438"/>
  <c r="V18" i="438"/>
  <c r="U18" i="438"/>
  <c r="S18" i="438"/>
  <c r="R18" i="438"/>
  <c r="Q18" i="438"/>
  <c r="P18" i="438"/>
  <c r="O18" i="438"/>
  <c r="M18" i="438"/>
  <c r="L18" i="438"/>
  <c r="K18" i="438"/>
  <c r="J18" i="438"/>
  <c r="I18" i="438"/>
  <c r="G18" i="438"/>
  <c r="F18" i="438"/>
  <c r="E18" i="438"/>
  <c r="D18" i="438"/>
  <c r="C18" i="438"/>
  <c r="AE17" i="438"/>
  <c r="AD17" i="438"/>
  <c r="AC17" i="438"/>
  <c r="AB17" i="438"/>
  <c r="AA17" i="438"/>
  <c r="Y17" i="438"/>
  <c r="X17" i="438"/>
  <c r="W17" i="438"/>
  <c r="V17" i="438"/>
  <c r="U17" i="438"/>
  <c r="S17" i="438"/>
  <c r="R17" i="438"/>
  <c r="Q17" i="438"/>
  <c r="P17" i="438"/>
  <c r="O17" i="438"/>
  <c r="M17" i="438"/>
  <c r="L17" i="438"/>
  <c r="K17" i="438"/>
  <c r="J17" i="438"/>
  <c r="I17" i="438"/>
  <c r="G17" i="438"/>
  <c r="F17" i="438"/>
  <c r="E17" i="438"/>
  <c r="D17" i="438"/>
  <c r="C17" i="438"/>
  <c r="AE16" i="438"/>
  <c r="AD16" i="438"/>
  <c r="AC16" i="438"/>
  <c r="AB16" i="438"/>
  <c r="AA16" i="438"/>
  <c r="Y16" i="438"/>
  <c r="X16" i="438"/>
  <c r="W16" i="438"/>
  <c r="V16" i="438"/>
  <c r="U16" i="438"/>
  <c r="S16" i="438"/>
  <c r="R16" i="438"/>
  <c r="Q16" i="438"/>
  <c r="P16" i="438"/>
  <c r="O16" i="438"/>
  <c r="M16" i="438"/>
  <c r="L16" i="438"/>
  <c r="K16" i="438"/>
  <c r="J16" i="438"/>
  <c r="I16" i="438"/>
  <c r="G16" i="438"/>
  <c r="F16" i="438"/>
  <c r="E16" i="438"/>
  <c r="D16" i="438"/>
  <c r="C16" i="438"/>
  <c r="AE15" i="438"/>
  <c r="AD15" i="438"/>
  <c r="AC15" i="438"/>
  <c r="AB15" i="438"/>
  <c r="AA15" i="438"/>
  <c r="Y15" i="438"/>
  <c r="X15" i="438"/>
  <c r="W15" i="438"/>
  <c r="V15" i="438"/>
  <c r="U15" i="438"/>
  <c r="S15" i="438"/>
  <c r="R15" i="438"/>
  <c r="Q15" i="438"/>
  <c r="P15" i="438"/>
  <c r="O15" i="438"/>
  <c r="M15" i="438"/>
  <c r="L15" i="438"/>
  <c r="K15" i="438"/>
  <c r="J15" i="438"/>
  <c r="I15" i="438"/>
  <c r="G15" i="438"/>
  <c r="F15" i="438"/>
  <c r="D15" i="438"/>
  <c r="C15" i="438"/>
  <c r="AE14" i="438"/>
  <c r="AD14" i="438"/>
  <c r="AC14" i="438"/>
  <c r="AB14" i="438"/>
  <c r="AA14" i="438"/>
  <c r="Y14" i="438"/>
  <c r="X14" i="438"/>
  <c r="W14" i="438"/>
  <c r="V14" i="438"/>
  <c r="U14" i="438"/>
  <c r="S14" i="438"/>
  <c r="R14" i="438"/>
  <c r="Q14" i="438"/>
  <c r="P14" i="438"/>
  <c r="O14" i="438"/>
  <c r="M14" i="438"/>
  <c r="L14" i="438"/>
  <c r="K14" i="438"/>
  <c r="J14" i="438"/>
  <c r="I14" i="438"/>
  <c r="F14" i="438"/>
  <c r="E14" i="438"/>
  <c r="D14" i="438"/>
  <c r="AE13" i="438"/>
  <c r="AD13" i="438"/>
  <c r="AC13" i="438"/>
  <c r="AB13" i="438"/>
  <c r="AA13" i="438"/>
  <c r="Y13" i="438"/>
  <c r="X13" i="438"/>
  <c r="W13" i="438"/>
  <c r="V13" i="438"/>
  <c r="U13" i="438"/>
  <c r="S13" i="438"/>
  <c r="R13" i="438"/>
  <c r="Q13" i="438"/>
  <c r="P13" i="438"/>
  <c r="O13" i="438"/>
  <c r="M13" i="438"/>
  <c r="L13" i="438"/>
  <c r="K13" i="438"/>
  <c r="J13" i="438"/>
  <c r="I13" i="438"/>
  <c r="G13" i="438"/>
  <c r="F13" i="438"/>
  <c r="E13" i="438"/>
  <c r="D13" i="438"/>
  <c r="C13" i="438"/>
  <c r="AE12" i="438"/>
  <c r="AD12" i="438"/>
  <c r="AC12" i="438"/>
  <c r="AB12" i="438"/>
  <c r="AA12" i="438"/>
  <c r="Y12" i="438"/>
  <c r="X12" i="438"/>
  <c r="W12" i="438"/>
  <c r="V12" i="438"/>
  <c r="U12" i="438"/>
  <c r="S12" i="438"/>
  <c r="R12" i="438"/>
  <c r="Q12" i="438"/>
  <c r="P12" i="438"/>
  <c r="O12" i="438"/>
  <c r="M12" i="438"/>
  <c r="L12" i="438"/>
  <c r="K12" i="438"/>
  <c r="J12" i="438"/>
  <c r="I12" i="438"/>
  <c r="G12" i="438"/>
  <c r="F12" i="438"/>
  <c r="E12" i="438"/>
  <c r="D12" i="438"/>
  <c r="C12" i="438"/>
  <c r="B39" i="437"/>
  <c r="B39" i="438" s="1"/>
  <c r="B38" i="439" s="1"/>
  <c r="B38" i="437"/>
  <c r="B38" i="438" s="1"/>
  <c r="B37" i="439" s="1"/>
  <c r="B37" i="437"/>
  <c r="B37" i="438" s="1"/>
  <c r="B36" i="439" s="1"/>
  <c r="B36" i="437"/>
  <c r="B36" i="438" s="1"/>
  <c r="B35" i="439" s="1"/>
  <c r="B35" i="437"/>
  <c r="B35" i="438" s="1"/>
  <c r="B34" i="439" s="1"/>
  <c r="B34" i="437"/>
  <c r="B34" i="438" s="1"/>
  <c r="B33" i="439" s="1"/>
  <c r="B33" i="437"/>
  <c r="B33" i="438" s="1"/>
  <c r="B32" i="439" s="1"/>
  <c r="B32" i="437"/>
  <c r="B32" i="438" s="1"/>
  <c r="B31" i="439" s="1"/>
  <c r="B31" i="437"/>
  <c r="B31" i="438" s="1"/>
  <c r="B30" i="439" s="1"/>
  <c r="B30" i="437"/>
  <c r="B30" i="438" s="1"/>
  <c r="B29" i="439" s="1"/>
  <c r="B29" i="437"/>
  <c r="B29" i="438" s="1"/>
  <c r="B28" i="439" s="1"/>
  <c r="B28" i="437"/>
  <c r="B28" i="438" s="1"/>
  <c r="B27" i="439" s="1"/>
  <c r="B27" i="437"/>
  <c r="B27" i="438" s="1"/>
  <c r="B26" i="439" s="1"/>
  <c r="B26" i="437"/>
  <c r="B26" i="438" s="1"/>
  <c r="B25" i="439" s="1"/>
  <c r="B25" i="437"/>
  <c r="B25" i="438" s="1"/>
  <c r="B24" i="439" s="1"/>
  <c r="B24" i="437"/>
  <c r="B24" i="438" s="1"/>
  <c r="B23" i="439" s="1"/>
  <c r="B23" i="437"/>
  <c r="B23" i="438" s="1"/>
  <c r="B22" i="439" s="1"/>
  <c r="B22" i="437"/>
  <c r="B22" i="438" s="1"/>
  <c r="B21" i="439" s="1"/>
  <c r="B21" i="437"/>
  <c r="B21" i="438" s="1"/>
  <c r="B20" i="439" s="1"/>
  <c r="B20" i="437"/>
  <c r="B20" i="438" s="1"/>
  <c r="B19" i="439" s="1"/>
  <c r="B19" i="437"/>
  <c r="B19" i="438" s="1"/>
  <c r="B18" i="439" s="1"/>
  <c r="B18" i="437"/>
  <c r="B18" i="438" s="1"/>
  <c r="B17" i="439" s="1"/>
  <c r="B17" i="437"/>
  <c r="B17" i="438" s="1"/>
  <c r="B16" i="439" s="1"/>
  <c r="B16" i="437"/>
  <c r="B16" i="438" s="1"/>
  <c r="B15" i="439" s="1"/>
  <c r="B15" i="437"/>
  <c r="B15" i="438" s="1"/>
  <c r="B14" i="439" s="1"/>
  <c r="B14" i="437"/>
  <c r="B14" i="438" s="1"/>
  <c r="B13" i="439" s="1"/>
  <c r="B13" i="437"/>
  <c r="B13" i="438" s="1"/>
  <c r="B12" i="439" s="1"/>
  <c r="B12" i="437"/>
  <c r="B12" i="438" s="1"/>
  <c r="B11" i="439" s="1"/>
  <c r="E38" i="436"/>
  <c r="D38" i="436"/>
  <c r="C38" i="436"/>
  <c r="B38" i="436"/>
  <c r="E37" i="436"/>
  <c r="D37" i="436"/>
  <c r="C37" i="436"/>
  <c r="B37" i="436"/>
  <c r="E36" i="436"/>
  <c r="D36" i="436"/>
  <c r="C36" i="436"/>
  <c r="E35" i="436"/>
  <c r="D35" i="436"/>
  <c r="C35" i="436"/>
  <c r="E34" i="436"/>
  <c r="D34" i="436"/>
  <c r="C34" i="436"/>
  <c r="E33" i="436"/>
  <c r="D33" i="436"/>
  <c r="C33" i="436"/>
  <c r="E32" i="436"/>
  <c r="D32" i="436"/>
  <c r="C32" i="436"/>
  <c r="E31" i="436"/>
  <c r="D31" i="436"/>
  <c r="C31" i="436"/>
  <c r="E30" i="436"/>
  <c r="D30" i="436"/>
  <c r="C30" i="436"/>
  <c r="B30" i="436"/>
  <c r="E29" i="436"/>
  <c r="D29" i="436"/>
  <c r="C29" i="436"/>
  <c r="B29" i="436"/>
  <c r="E28" i="436"/>
  <c r="D28" i="436"/>
  <c r="C28" i="436"/>
  <c r="E27" i="436"/>
  <c r="D27" i="436"/>
  <c r="C27" i="436"/>
  <c r="E26" i="436"/>
  <c r="D26" i="436"/>
  <c r="C26" i="436"/>
  <c r="E25" i="436"/>
  <c r="D25" i="436"/>
  <c r="C25" i="436"/>
  <c r="E24" i="436"/>
  <c r="D24" i="436"/>
  <c r="C24" i="436"/>
  <c r="E23" i="436"/>
  <c r="D23" i="436"/>
  <c r="C23" i="436"/>
  <c r="E22" i="436"/>
  <c r="D22" i="436"/>
  <c r="C22" i="436"/>
  <c r="B22" i="436"/>
  <c r="E21" i="436"/>
  <c r="D21" i="436"/>
  <c r="C21" i="436"/>
  <c r="B21" i="436"/>
  <c r="E20" i="436"/>
  <c r="D20" i="436"/>
  <c r="C20" i="436"/>
  <c r="E19" i="436"/>
  <c r="D19" i="436"/>
  <c r="C19" i="436"/>
  <c r="E18" i="436"/>
  <c r="D18" i="436"/>
  <c r="C18" i="436"/>
  <c r="E17" i="436"/>
  <c r="D17" i="436"/>
  <c r="C17" i="436"/>
  <c r="E16" i="436"/>
  <c r="D16" i="436"/>
  <c r="C16" i="436"/>
  <c r="D15" i="436"/>
  <c r="C15" i="436"/>
  <c r="E12" i="436"/>
  <c r="D12" i="436"/>
  <c r="D11" i="436"/>
  <c r="C11" i="436"/>
  <c r="B37" i="435"/>
  <c r="B32" i="435"/>
  <c r="B25" i="435"/>
  <c r="B17" i="435"/>
  <c r="P39" i="434"/>
  <c r="O39" i="434"/>
  <c r="M39" i="434"/>
  <c r="L39" i="434"/>
  <c r="J39" i="434"/>
  <c r="I39" i="434"/>
  <c r="G39" i="434"/>
  <c r="F39" i="434"/>
  <c r="D39" i="434"/>
  <c r="C39" i="434"/>
  <c r="B39" i="434"/>
  <c r="B38" i="435" s="1"/>
  <c r="P38" i="434"/>
  <c r="O38" i="434"/>
  <c r="M38" i="434"/>
  <c r="L38" i="434"/>
  <c r="J38" i="434"/>
  <c r="I38" i="434"/>
  <c r="G38" i="434"/>
  <c r="F38" i="434"/>
  <c r="D38" i="434"/>
  <c r="C38" i="434"/>
  <c r="B38" i="434"/>
  <c r="P37" i="434"/>
  <c r="O37" i="434"/>
  <c r="M37" i="434"/>
  <c r="L37" i="434"/>
  <c r="J37" i="434"/>
  <c r="I37" i="434"/>
  <c r="G37" i="434"/>
  <c r="F37" i="434"/>
  <c r="D37" i="434"/>
  <c r="C37" i="434"/>
  <c r="B37" i="434"/>
  <c r="B36" i="436" s="1"/>
  <c r="P36" i="434"/>
  <c r="O36" i="434"/>
  <c r="M36" i="434"/>
  <c r="L36" i="434"/>
  <c r="J36" i="434"/>
  <c r="I36" i="434"/>
  <c r="G36" i="434"/>
  <c r="F36" i="434"/>
  <c r="D36" i="434"/>
  <c r="C36" i="434"/>
  <c r="B36" i="434"/>
  <c r="B35" i="436" s="1"/>
  <c r="P35" i="434"/>
  <c r="O35" i="434"/>
  <c r="M35" i="434"/>
  <c r="L35" i="434"/>
  <c r="J35" i="434"/>
  <c r="I35" i="434"/>
  <c r="G35" i="434"/>
  <c r="F35" i="434"/>
  <c r="D35" i="434"/>
  <c r="C35" i="434"/>
  <c r="B35" i="434"/>
  <c r="B34" i="436" s="1"/>
  <c r="P34" i="434"/>
  <c r="O34" i="434"/>
  <c r="M34" i="434"/>
  <c r="L34" i="434"/>
  <c r="J34" i="434"/>
  <c r="I34" i="434"/>
  <c r="G34" i="434"/>
  <c r="F34" i="434"/>
  <c r="D34" i="434"/>
  <c r="C34" i="434"/>
  <c r="B34" i="434"/>
  <c r="B33" i="436" s="1"/>
  <c r="P33" i="434"/>
  <c r="O33" i="434"/>
  <c r="M33" i="434"/>
  <c r="L33" i="434"/>
  <c r="J33" i="434"/>
  <c r="I33" i="434"/>
  <c r="G33" i="434"/>
  <c r="F33" i="434"/>
  <c r="D33" i="434"/>
  <c r="C33" i="434"/>
  <c r="B33" i="434"/>
  <c r="B32" i="436" s="1"/>
  <c r="P32" i="434"/>
  <c r="O32" i="434"/>
  <c r="M32" i="434"/>
  <c r="L32" i="434"/>
  <c r="J32" i="434"/>
  <c r="I32" i="434"/>
  <c r="G32" i="434"/>
  <c r="F32" i="434"/>
  <c r="D32" i="434"/>
  <c r="C32" i="434"/>
  <c r="B32" i="434"/>
  <c r="B31" i="436" s="1"/>
  <c r="P31" i="434"/>
  <c r="O31" i="434"/>
  <c r="M31" i="434"/>
  <c r="L31" i="434"/>
  <c r="J31" i="434"/>
  <c r="I31" i="434"/>
  <c r="G31" i="434"/>
  <c r="F31" i="434"/>
  <c r="D31" i="434"/>
  <c r="C31" i="434"/>
  <c r="B31" i="434"/>
  <c r="B30" i="435" s="1"/>
  <c r="P30" i="434"/>
  <c r="O30" i="434"/>
  <c r="M30" i="434"/>
  <c r="L30" i="434"/>
  <c r="J30" i="434"/>
  <c r="I30" i="434"/>
  <c r="G30" i="434"/>
  <c r="F30" i="434"/>
  <c r="D30" i="434"/>
  <c r="C30" i="434"/>
  <c r="B30" i="434"/>
  <c r="B29" i="435" s="1"/>
  <c r="P29" i="434"/>
  <c r="O29" i="434"/>
  <c r="M29" i="434"/>
  <c r="L29" i="434"/>
  <c r="J29" i="434"/>
  <c r="I29" i="434"/>
  <c r="G29" i="434"/>
  <c r="F29" i="434"/>
  <c r="D29" i="434"/>
  <c r="C29" i="434"/>
  <c r="B29" i="434"/>
  <c r="B28" i="436" s="1"/>
  <c r="P28" i="434"/>
  <c r="O28" i="434"/>
  <c r="M28" i="434"/>
  <c r="L28" i="434"/>
  <c r="J28" i="434"/>
  <c r="I28" i="434"/>
  <c r="G28" i="434"/>
  <c r="F28" i="434"/>
  <c r="D28" i="434"/>
  <c r="C28" i="434"/>
  <c r="B28" i="434"/>
  <c r="B27" i="436" s="1"/>
  <c r="P27" i="434"/>
  <c r="O27" i="434"/>
  <c r="M27" i="434"/>
  <c r="L27" i="434"/>
  <c r="J27" i="434"/>
  <c r="I27" i="434"/>
  <c r="G27" i="434"/>
  <c r="F27" i="434"/>
  <c r="D27" i="434"/>
  <c r="C27" i="434"/>
  <c r="B27" i="434"/>
  <c r="B26" i="436" s="1"/>
  <c r="P26" i="434"/>
  <c r="O26" i="434"/>
  <c r="M26" i="434"/>
  <c r="L26" i="434"/>
  <c r="J26" i="434"/>
  <c r="I26" i="434"/>
  <c r="G26" i="434"/>
  <c r="F26" i="434"/>
  <c r="D26" i="434"/>
  <c r="C26" i="434"/>
  <c r="B26" i="434"/>
  <c r="B25" i="436" s="1"/>
  <c r="P25" i="434"/>
  <c r="O25" i="434"/>
  <c r="M25" i="434"/>
  <c r="L25" i="434"/>
  <c r="J25" i="434"/>
  <c r="I25" i="434"/>
  <c r="G25" i="434"/>
  <c r="F25" i="434"/>
  <c r="D25" i="434"/>
  <c r="C25" i="434"/>
  <c r="B25" i="434"/>
  <c r="B24" i="436" s="1"/>
  <c r="P24" i="434"/>
  <c r="O24" i="434"/>
  <c r="M24" i="434"/>
  <c r="L24" i="434"/>
  <c r="J24" i="434"/>
  <c r="I24" i="434"/>
  <c r="G24" i="434"/>
  <c r="F24" i="434"/>
  <c r="D24" i="434"/>
  <c r="C24" i="434"/>
  <c r="B24" i="434"/>
  <c r="B23" i="436" s="1"/>
  <c r="P23" i="434"/>
  <c r="O23" i="434"/>
  <c r="M23" i="434"/>
  <c r="L23" i="434"/>
  <c r="J23" i="434"/>
  <c r="I23" i="434"/>
  <c r="G23" i="434"/>
  <c r="F23" i="434"/>
  <c r="D23" i="434"/>
  <c r="C23" i="434"/>
  <c r="B23" i="434"/>
  <c r="B22" i="435" s="1"/>
  <c r="P22" i="434"/>
  <c r="O22" i="434"/>
  <c r="M22" i="434"/>
  <c r="L22" i="434"/>
  <c r="J22" i="434"/>
  <c r="I22" i="434"/>
  <c r="G22" i="434"/>
  <c r="F22" i="434"/>
  <c r="D22" i="434"/>
  <c r="C22" i="434"/>
  <c r="B22" i="434"/>
  <c r="B21" i="435" s="1"/>
  <c r="P21" i="434"/>
  <c r="O21" i="434"/>
  <c r="M21" i="434"/>
  <c r="L21" i="434"/>
  <c r="J21" i="434"/>
  <c r="I21" i="434"/>
  <c r="G21" i="434"/>
  <c r="F21" i="434"/>
  <c r="D21" i="434"/>
  <c r="C21" i="434"/>
  <c r="B21" i="434"/>
  <c r="B20" i="436" s="1"/>
  <c r="P20" i="434"/>
  <c r="O20" i="434"/>
  <c r="M20" i="434"/>
  <c r="L20" i="434"/>
  <c r="J20" i="434"/>
  <c r="I20" i="434"/>
  <c r="G20" i="434"/>
  <c r="F20" i="434"/>
  <c r="D20" i="434"/>
  <c r="C20" i="434"/>
  <c r="B20" i="434"/>
  <c r="B19" i="436" s="1"/>
  <c r="P19" i="434"/>
  <c r="O19" i="434"/>
  <c r="M19" i="434"/>
  <c r="L19" i="434"/>
  <c r="J19" i="434"/>
  <c r="I19" i="434"/>
  <c r="G19" i="434"/>
  <c r="F19" i="434"/>
  <c r="D19" i="434"/>
  <c r="C19" i="434"/>
  <c r="B19" i="434"/>
  <c r="B18" i="436" s="1"/>
  <c r="P18" i="434"/>
  <c r="O18" i="434"/>
  <c r="M18" i="434"/>
  <c r="L18" i="434"/>
  <c r="J18" i="434"/>
  <c r="I18" i="434"/>
  <c r="G18" i="434"/>
  <c r="F18" i="434"/>
  <c r="D18" i="434"/>
  <c r="C18" i="434"/>
  <c r="B18" i="434"/>
  <c r="B17" i="436" s="1"/>
  <c r="P17" i="434"/>
  <c r="O17" i="434"/>
  <c r="M17" i="434"/>
  <c r="L17" i="434"/>
  <c r="J17" i="434"/>
  <c r="I17" i="434"/>
  <c r="G17" i="434"/>
  <c r="F17" i="434"/>
  <c r="D17" i="434"/>
  <c r="C17" i="434"/>
  <c r="B17" i="434"/>
  <c r="B16" i="435" s="1"/>
  <c r="P16" i="434"/>
  <c r="O16" i="434"/>
  <c r="M16" i="434"/>
  <c r="L16" i="434"/>
  <c r="J16" i="434"/>
  <c r="I16" i="434"/>
  <c r="G16" i="434"/>
  <c r="F16" i="434"/>
  <c r="B16" i="434"/>
  <c r="B15" i="436" s="1"/>
  <c r="P15" i="434"/>
  <c r="O15" i="434"/>
  <c r="M15" i="434"/>
  <c r="L15" i="434"/>
  <c r="J15" i="434"/>
  <c r="I15" i="434"/>
  <c r="G15" i="434"/>
  <c r="F15" i="434"/>
  <c r="P14" i="434"/>
  <c r="O14" i="434"/>
  <c r="M14" i="434"/>
  <c r="L14" i="434"/>
  <c r="J14" i="434"/>
  <c r="I14" i="434"/>
  <c r="G14" i="434"/>
  <c r="F14" i="434"/>
  <c r="P13" i="434"/>
  <c r="O13" i="434"/>
  <c r="M13" i="434"/>
  <c r="L13" i="434"/>
  <c r="J13" i="434"/>
  <c r="I13" i="434"/>
  <c r="G13" i="434"/>
  <c r="F13" i="434"/>
  <c r="D13" i="434"/>
  <c r="P12" i="434"/>
  <c r="O12" i="434"/>
  <c r="M12" i="434"/>
  <c r="L12" i="434"/>
  <c r="J12" i="434"/>
  <c r="I12" i="434"/>
  <c r="G12" i="434"/>
  <c r="F12" i="434"/>
  <c r="B15" i="433"/>
  <c r="B15" i="434" s="1"/>
  <c r="B14" i="435" s="1"/>
  <c r="B14" i="436" s="1"/>
  <c r="B14" i="433"/>
  <c r="B14" i="434" s="1"/>
  <c r="B13" i="435" s="1"/>
  <c r="B13" i="436" s="1"/>
  <c r="B13" i="433"/>
  <c r="B13" i="434" s="1"/>
  <c r="B12" i="435" s="1"/>
  <c r="B12" i="436" s="1"/>
  <c r="B12" i="433"/>
  <c r="B12" i="434" s="1"/>
  <c r="B11" i="435" s="1"/>
  <c r="B11" i="436" s="1"/>
  <c r="B14" i="473" l="1"/>
  <c r="B14" i="474"/>
  <c r="B12" i="474"/>
  <c r="B12" i="473"/>
  <c r="B13" i="474"/>
  <c r="B13" i="473"/>
  <c r="B11" i="474"/>
  <c r="B11" i="473"/>
  <c r="B38" i="450"/>
  <c r="B38" i="463"/>
  <c r="B14" i="447"/>
  <c r="B14" i="469"/>
  <c r="B14" i="458"/>
  <c r="B12" i="447"/>
  <c r="B12" i="469"/>
  <c r="B12" i="458"/>
  <c r="B27" i="450"/>
  <c r="B27" i="463"/>
  <c r="B18" i="435"/>
  <c r="B26" i="435"/>
  <c r="B33" i="435"/>
  <c r="B35" i="450"/>
  <c r="B35" i="463"/>
  <c r="B33" i="450"/>
  <c r="B33" i="463"/>
  <c r="B25" i="450"/>
  <c r="B25" i="463"/>
  <c r="B17" i="450"/>
  <c r="B17" i="463"/>
  <c r="B23" i="450"/>
  <c r="B23" i="463"/>
  <c r="B22" i="450"/>
  <c r="B22" i="463"/>
  <c r="B20" i="450"/>
  <c r="B20" i="463"/>
  <c r="B16" i="450"/>
  <c r="B16" i="463"/>
  <c r="B34" i="435"/>
  <c r="B34" i="450"/>
  <c r="B34" i="463"/>
  <c r="B26" i="450"/>
  <c r="B26" i="463"/>
  <c r="B18" i="450"/>
  <c r="B18" i="463"/>
  <c r="B28" i="450"/>
  <c r="B28" i="463"/>
  <c r="B13" i="447"/>
  <c r="B13" i="469"/>
  <c r="B13" i="458"/>
  <c r="B24" i="450"/>
  <c r="B24" i="463"/>
  <c r="B19" i="450"/>
  <c r="B19" i="463"/>
  <c r="B32" i="450"/>
  <c r="B32" i="463"/>
  <c r="B30" i="450"/>
  <c r="B30" i="463"/>
  <c r="B12" i="450"/>
  <c r="B12" i="463"/>
  <c r="B36" i="450"/>
  <c r="B36" i="463"/>
  <c r="B36" i="435"/>
  <c r="B15" i="450"/>
  <c r="B15" i="463"/>
  <c r="B37" i="450"/>
  <c r="B37" i="463"/>
  <c r="B29" i="450"/>
  <c r="B29" i="463"/>
  <c r="B21" i="450"/>
  <c r="B21" i="463"/>
  <c r="B13" i="450"/>
  <c r="B13" i="463"/>
  <c r="B31" i="450"/>
  <c r="B31" i="463"/>
  <c r="B11" i="450"/>
  <c r="B11" i="463"/>
  <c r="B11" i="447"/>
  <c r="B11" i="469"/>
  <c r="B11" i="458"/>
  <c r="E15" i="449"/>
  <c r="E15" i="438"/>
  <c r="E14" i="439"/>
  <c r="C14" i="438"/>
  <c r="G14" i="438"/>
  <c r="C13" i="439"/>
  <c r="G13" i="439"/>
  <c r="E13" i="436"/>
  <c r="C14" i="436"/>
  <c r="C14" i="434"/>
  <c r="C13" i="436"/>
  <c r="E15" i="436"/>
  <c r="D14" i="434"/>
  <c r="C16" i="434"/>
  <c r="C12" i="436"/>
  <c r="E14" i="436"/>
  <c r="D15" i="434"/>
  <c r="D12" i="434"/>
  <c r="E11" i="436"/>
  <c r="D14" i="436"/>
  <c r="D16" i="434"/>
  <c r="B15" i="435"/>
  <c r="B19" i="435"/>
  <c r="B20" i="435"/>
  <c r="B23" i="435"/>
  <c r="B24" i="435"/>
  <c r="B27" i="435"/>
  <c r="B28" i="435"/>
  <c r="B31" i="435"/>
  <c r="B35" i="435"/>
  <c r="B16" i="436"/>
</calcChain>
</file>

<file path=xl/sharedStrings.xml><?xml version="1.0" encoding="utf-8"?>
<sst xmlns="http://schemas.openxmlformats.org/spreadsheetml/2006/main" count="2790" uniqueCount="222">
  <si>
    <t>Total</t>
  </si>
  <si>
    <t>Concelho de Lisboa</t>
  </si>
  <si>
    <t>Q.1</t>
  </si>
  <si>
    <t>Q.2</t>
  </si>
  <si>
    <t>Q.3</t>
  </si>
  <si>
    <t>Q.4</t>
  </si>
  <si>
    <t>Q.5</t>
  </si>
  <si>
    <t>Q.7</t>
  </si>
  <si>
    <t>Q.8</t>
  </si>
  <si>
    <t>Q.9</t>
  </si>
  <si>
    <t>Unidade: Nº</t>
  </si>
  <si>
    <t>Fem</t>
  </si>
  <si>
    <t>Masc</t>
  </si>
  <si>
    <t>1º TRIMESTRE</t>
  </si>
  <si>
    <t>4º TRIMESTRE</t>
  </si>
  <si>
    <t>2º TRIMESTRE</t>
  </si>
  <si>
    <t>3º TRIMESTRE</t>
  </si>
  <si>
    <t>Ajuda</t>
  </si>
  <si>
    <t>Alcântara</t>
  </si>
  <si>
    <t>Alvalade</t>
  </si>
  <si>
    <t>Beato</t>
  </si>
  <si>
    <t>Benfica</t>
  </si>
  <si>
    <t>Campolide</t>
  </si>
  <si>
    <t>Carnide</t>
  </si>
  <si>
    <t>Lumiar</t>
  </si>
  <si>
    <t>Marvila</t>
  </si>
  <si>
    <t>Penha de França</t>
  </si>
  <si>
    <t>São Domingos de Benfica</t>
  </si>
  <si>
    <t>Distrito de Lisboa</t>
  </si>
  <si>
    <t>Unidade: %</t>
  </si>
  <si>
    <t>Q.6</t>
  </si>
  <si>
    <t>-</t>
  </si>
  <si>
    <t>CONCEITOS</t>
  </si>
  <si>
    <t>Areeiro</t>
  </si>
  <si>
    <t>Arroios</t>
  </si>
  <si>
    <t>Avenidas Novas</t>
  </si>
  <si>
    <t>Belém</t>
  </si>
  <si>
    <t>Campo de Ourique</t>
  </si>
  <si>
    <t>Estrela</t>
  </si>
  <si>
    <t>Misericórdia</t>
  </si>
  <si>
    <t>Olivais</t>
  </si>
  <si>
    <t>Parque das Nações</t>
  </si>
  <si>
    <t>Santa Clara</t>
  </si>
  <si>
    <t>Santa Maria Maior</t>
  </si>
  <si>
    <t>Santo António</t>
  </si>
  <si>
    <t>São Vicente</t>
  </si>
  <si>
    <t>RETRATO DE LISBOA - LISBOA EM NÚMEROS</t>
  </si>
  <si>
    <t>Consulte os dados por anos:</t>
  </si>
  <si>
    <t>1º trim.-4º trim.</t>
  </si>
  <si>
    <t xml:space="preserve">1º trim.-4º trim. </t>
  </si>
  <si>
    <t xml:space="preserve">Masc </t>
  </si>
  <si>
    <t xml:space="preserve">Total </t>
  </si>
  <si>
    <t xml:space="preserve">Fem </t>
  </si>
  <si>
    <t>Indicadores 2013</t>
  </si>
  <si>
    <t>Indicadores 2014</t>
  </si>
  <si>
    <t>Indicadores 2015</t>
  </si>
  <si>
    <t>65 a 69 anos</t>
  </si>
  <si>
    <t>70 a 74 anos</t>
  </si>
  <si>
    <t>75 a 79 anos</t>
  </si>
  <si>
    <t>80 a 84 anos</t>
  </si>
  <si>
    <t>85 ou mais anos</t>
  </si>
  <si>
    <t>Portugal</t>
  </si>
  <si>
    <t>Área Metropolitana de Lisboa</t>
  </si>
  <si>
    <t>Unidade: €</t>
  </si>
  <si>
    <t>Indicadores 2012</t>
  </si>
  <si>
    <t>Valor médio mensal processado por beneficiário de Complemento Solidário para Idosos, 2012 (€)</t>
  </si>
  <si>
    <t>Número de Beneficiários de Complemento Solidário para Idosos, género, 2012</t>
  </si>
  <si>
    <t>Número de Beneficiários de Complemento Solidário para Idosos, género, 2012 (%)</t>
  </si>
  <si>
    <t>Número de beneficiários de Complemento Solidário para Idosos, escalão etário, 2012</t>
  </si>
  <si>
    <t>Número de beneficiários de Complemento Solidário para Idosos, escalão etário, 2012 (%)</t>
  </si>
  <si>
    <t>Beneficiários do Complemento Solidário para Idosos (género, idade)</t>
  </si>
  <si>
    <t>Valor médio mensal processado do Complemento Solidário para Idosos</t>
  </si>
  <si>
    <t>Número de Beneficiários de Complemento Solidário para Idosos, género, 2013</t>
  </si>
  <si>
    <t>Número de Beneficiários de Complemento Solidário para Idosos, género, 2013 (%)</t>
  </si>
  <si>
    <t>Número de beneficiários de Complemento Solidário para Idosos, escalão etário, 2013</t>
  </si>
  <si>
    <t>Número de beneficiários de Complemento Solidário para Idosos, escalão etário, 2013 (%)</t>
  </si>
  <si>
    <t>Valor médio mensal processado por beneficiário de Complemento Solidário para Idosos, 2013 (€)</t>
  </si>
  <si>
    <t>Valor médio mensal processado por beneficiário de Complemento Solidário para Idosos, 2013</t>
  </si>
  <si>
    <t>Número de Beneficiários de Complemento Solidário para Idosos, género, 2014</t>
  </si>
  <si>
    <t>Número de Beneficiários de Complemento Solidário para Idosos, género, 2014 (%)</t>
  </si>
  <si>
    <t>Número de beneficiários de Complemento Solidário para Idosos, escalão etário, 2014</t>
  </si>
  <si>
    <t>Número de beneficiários de Complemento Solidário para Idosos, escalão etário, 2014 (%)</t>
  </si>
  <si>
    <t>Valor médio mensal processado por beneficiário de Complemento Solidário para Idosos, 2014 (€)</t>
  </si>
  <si>
    <t>Número de Beneficiários de Complemento Solidário para Idosos, género, 2015</t>
  </si>
  <si>
    <t>Número de Beneficiários de Complemento Solidário para Idosos, género, 2015 (%)</t>
  </si>
  <si>
    <t>Número de beneficiários de Complemento Solidário para Idosos, escalão etário, 2015</t>
  </si>
  <si>
    <t>Número de beneficiários de Complemento Solidário para Idosos, escalão etário, 2015 (%)</t>
  </si>
  <si>
    <t>Valor médio mensal processado por beneficiário de Complemento Solidário para Idosos, 2015 (€)</t>
  </si>
  <si>
    <t>Valor médio mensal processado por beneficiário de Complemento Solidário para Idosos, 2014</t>
  </si>
  <si>
    <t>Valor médio mensal processado por beneficiário de Complemento Solidário para Idosos, 2015</t>
  </si>
  <si>
    <t xml:space="preserve">      São Vicente</t>
  </si>
  <si>
    <t xml:space="preserve">Complemento Solidário para Idosos </t>
  </si>
  <si>
    <t>Criado em 2005, o Complemento Solidário para Idosos (CSI) é um apoio em dinheiro pago mensalmente aos idosos de baixos recursos, com idade igual ou superior à idade normal de acesso à pensão de velhice do regime geral de Segurança Social, ou seja, 66 anos e 2 meses e residentes em Portugal há pelo menos 6 anos seguidos na data em que faz o pedido. Mensalmente, o beneficiário, recebe 1/12 da diferença entre os seus recursos anuais e o valor de referência do complemento (em 2016, 5.022,00€). No máximo, em 2016, recebe 5.022,00€ por ano, ou seja 418,50€ por mês.
O valor do CSI é pago mensalmente, 12 vezes por ano.</t>
  </si>
  <si>
    <t xml:space="preserve">Para ter direito a esta prestação tem de ter recursos inferiores ao valor limite do CSI:
</t>
  </si>
  <si>
    <t>Se for casado ou viver em união de facto há mais de 2 anos
Os recursos do casal têm de ser inferiores a 8.788,50€ por ano e os recursos da pessoa que pede o CSI inferiores a 5.022,00€.
Se não for casado nem viver em união de facto há mais de 2 anos
Os seus recursos têm de ser inferiores a 5.022,00€ por ano. (metainformação: Segurança Social in http://www.seg-social.pt/complemento-solidario-para-idosos)</t>
  </si>
  <si>
    <t>Q.10</t>
  </si>
  <si>
    <t>Indicadores 2008</t>
  </si>
  <si>
    <t>Número de Beneficiários de Complemento Solidário para Idosos, género, 2008</t>
  </si>
  <si>
    <t>Indicadores 2009</t>
  </si>
  <si>
    <t>Número de Beneficiários de Complemento Solidário para Idosos, género, 2009</t>
  </si>
  <si>
    <t>Número de Beneficiários de Complemento Solidário para Idosos, género, 2010</t>
  </si>
  <si>
    <t>Indicadores 2010</t>
  </si>
  <si>
    <t>Indicadores 2011</t>
  </si>
  <si>
    <t>Número de Beneficiários de Complemento Solidário para Idosos, género, 2011</t>
  </si>
  <si>
    <t>Número de Beneficiários de Complemento Solidário para Idosos, género, 2011 (%)</t>
  </si>
  <si>
    <t>Beneficiários do Complemento Solidário para Idosos (género)</t>
  </si>
  <si>
    <t>Número de Beneficiários de Complemento Solidário para Idosos, género, 2010 (%)</t>
  </si>
  <si>
    <t>Valor médio mensal processado por beneficiário de Complemento Solidário para Idosos, 2011 (€)</t>
  </si>
  <si>
    <t>(clique no título de cada variável, para aceder à informação)</t>
  </si>
  <si>
    <t>(clique sobre cada ano para aceder ao índice das variáveis)</t>
  </si>
  <si>
    <t>ANO</t>
  </si>
  <si>
    <t>TOTAL ANO</t>
  </si>
  <si>
    <t>Indicadores 2016</t>
  </si>
  <si>
    <t>Número de Beneficiários de Complemento Solidário para Idosos, género, 2016</t>
  </si>
  <si>
    <t>Número de Beneficiários de Complemento Solidário para Idosos, género, 2016 (%)</t>
  </si>
  <si>
    <t>Evolução do número de beneficiários de Complemento Solidário para Idosos, género, 2016</t>
  </si>
  <si>
    <t>Evolução do número de beneficiários de Complemento Solidário para Idosos, género, 2016, 1º trim.-4º trim. (%)</t>
  </si>
  <si>
    <t>Número de beneficiários de Complemento Solidário para Idosos, escalão etário, 2016</t>
  </si>
  <si>
    <t>Número de beneficiários de Complemento Solidário para Idosos, escalão etário, 2016 (%)</t>
  </si>
  <si>
    <t xml:space="preserve">Evolução do número de beneficiários de Complemento Solidário para Idosos, escalão etário, 2016, 1º trim.- 4º trim. </t>
  </si>
  <si>
    <t>Evolução do número de beneficiários de Complemento Solidário para Idosos, escalão etário, 2016</t>
  </si>
  <si>
    <t>Evolução do número de beneficiários de Complemento Solidário para Idosos, escalão etário, 2016, 1º trim. - 4º trim. (%)</t>
  </si>
  <si>
    <t>Valor médio mensal processado por beneficiário de Complemento Solidário para Idosos, 2016 (€)</t>
  </si>
  <si>
    <t>Valor médio mensal processado por beneficiário de Complemento Solidário para Idosos, 2016</t>
  </si>
  <si>
    <t>Evolução do valor médio mensal processado por beneficiário de Complemento Solidário para Idosos, 2016, 1ºtrim.-4ºtrim.</t>
  </si>
  <si>
    <t>Evolução do valor médio mensal processado por beneficiário de Complemento Solidário para Idosos, 2016</t>
  </si>
  <si>
    <t>Evolução número de beneficiários de Complemento Solidário para Idosos, género, 2016, 1º trim.-4º trim.</t>
  </si>
  <si>
    <t>Evolução número de beneficiários de Complemento Solidário para Idosos, género, 2016, 1º trim.-4º trim. (%)</t>
  </si>
  <si>
    <t xml:space="preserve">Evolução número de beneficiários de Complemento Solidário para Idosos, escalão etário, 2016, 1º trim. - 4º trim. </t>
  </si>
  <si>
    <t xml:space="preserve">Evolução do valor médio mensal processado por beneficiário de Complemento Solidário para Idosos, 2016, 1º trim.-4º trim. </t>
  </si>
  <si>
    <t>Indicadores 2017</t>
  </si>
  <si>
    <t>Número de Beneficiários de Complemento Solidário para Idosos, género, 2017</t>
  </si>
  <si>
    <t>Número de Beneficiários de Complemento Solidário para Idosos, género, 2017 (%)</t>
  </si>
  <si>
    <t>Evolução número de beneficiários de Complemento Solidário para Idosos, género, 2017, 1º trim.-4º trim.</t>
  </si>
  <si>
    <t>Evolução número de beneficiários de Complemento Solidário para Idosos, género, 2017, 1º trim.-4º trim. (%)</t>
  </si>
  <si>
    <t>Número de beneficiários de Complemento Solidário para Idosos, escalão etário, 2017</t>
  </si>
  <si>
    <t>Número de beneficiários de Complemento Solidário para Idosos, escalão etário, 2017 (%)</t>
  </si>
  <si>
    <t xml:space="preserve">Evolução número de beneficiários de Complemento Solidário para Idosos, escalão etário, 2017, 1º trim. - 4º trim. </t>
  </si>
  <si>
    <t>Evolução do número de beneficiários de Complemento Solidário para Idosos, escalão etário, 2017, 1º trim. - 4º trim. (%)</t>
  </si>
  <si>
    <t>Valor médio mensal processado por beneficiário de Complemento Solidário para Idosos, 2017 (€)</t>
  </si>
  <si>
    <t xml:space="preserve">Evolução do valor médio mensal processado por beneficiário de Complemento Solidário para Idosos, 2017, 1º trim.-4º trim. </t>
  </si>
  <si>
    <t>Evolução do número de beneficiários de Complemento Solidário para Idosos, género, 2017</t>
  </si>
  <si>
    <t>Evolução do número de beneficiários de Complemento Solidário para Idosos, género, 2017, 1º trim.-4º trim. (%)</t>
  </si>
  <si>
    <t xml:space="preserve">Evolução do número de beneficiários de Complemento Solidário para Idosos, escalão etário, 2017, 1º trim.- 4º trim. </t>
  </si>
  <si>
    <t>Evolução do número de beneficiários de Complemento Solidário para Idosos, escalão etário, 2017</t>
  </si>
  <si>
    <t>Valor médio mensal processado por beneficiário de Complemento Solidário para Idosos, 2017</t>
  </si>
  <si>
    <t>Evolução do valor médio mensal processado por beneficiário de Complemento Solidário para Idosos, 2017, 1ºtrim.-4ºtrim.</t>
  </si>
  <si>
    <t>Evolução do valor médio mensal processado por beneficiário de Complemento Solidário para Idosos, 2017</t>
  </si>
  <si>
    <t>Indicadores 2018</t>
  </si>
  <si>
    <t>Número de Beneficiários de Complemento Solidário para Idosos, género, 2018</t>
  </si>
  <si>
    <t>Número de Beneficiários de Complemento Solidário para Idosos, género, 2018 (%)</t>
  </si>
  <si>
    <t>Evolução número de beneficiários de Complemento Solidário para Idosos, género, 2018, 1º trim.-4º trim.</t>
  </si>
  <si>
    <t>Evolução número de beneficiários de Complemento Solidário para Idosos, género, 2018, 1º trim.-4º trim. (%)</t>
  </si>
  <si>
    <t>Número de beneficiários de Complemento Solidário para Idosos, escalão etário, 2018</t>
  </si>
  <si>
    <t>Número de beneficiários de Complemento Solidário para Idosos, escalão etário, 2018 (%)</t>
  </si>
  <si>
    <t xml:space="preserve">Evolução número de beneficiários de Complemento Solidário para Idosos, escalão etário, 2018, 1º trim. - 4º trim. </t>
  </si>
  <si>
    <t>Evolução do número de beneficiários de Complemento Solidário para Idosos, escalão etário, 2018, 1º trim. - 4º trim. (%)</t>
  </si>
  <si>
    <t>Valor médio mensal processado por beneficiário de Complemento Solidário para Idosos, 2018 (€)</t>
  </si>
  <si>
    <t xml:space="preserve">Evolução do valor médio mensal processado por beneficiário de Complemento Solidário para Idosos, 2018, 1º trim.-4º trim. </t>
  </si>
  <si>
    <t>Evolução do número de beneficiários de Complemento Solidário para Idosos, género, 2018, 1º trim.-4º trim. (%)</t>
  </si>
  <si>
    <t>Evolução do número de beneficiários de Complemento Solidário para Idosos, género, 2018</t>
  </si>
  <si>
    <t>*</t>
  </si>
  <si>
    <t>55 a 59 anos</t>
  </si>
  <si>
    <t>60 a 64 anos</t>
  </si>
  <si>
    <t xml:space="preserve">Evolução do número de beneficiários de Complemento Solidário para Idosos, escalão etário, 2018, 1º trim.- 4º trim. </t>
  </si>
  <si>
    <t>Evolução do número de beneficiários de Complemento Solidário para Idosos, escalão etário, 2018</t>
  </si>
  <si>
    <t>Valor médio mensal processado por beneficiário de Complemento Solidário para Idosos, 2018</t>
  </si>
  <si>
    <t>Evolução do valor médio mensal processado por beneficiário de Complemento Solidário para Idosos, 2018, 1ºtrim.-4ºtrim.</t>
  </si>
  <si>
    <t>Evolução do valor médio mensal processado por beneficiário de Complemento Solidário para Idosos, 2018</t>
  </si>
  <si>
    <t>Evolução do número de beneficiários de Complemento Solidário para Idosos, género, 2018, 1º trim.-4º trim.</t>
  </si>
  <si>
    <t>Unidade: N</t>
  </si>
  <si>
    <t>Indicadores 2019</t>
  </si>
  <si>
    <t>Número de Beneficiários de Complemento Solidário para Idosos, género, 2019</t>
  </si>
  <si>
    <t>Número de Beneficiários de Complemento Solidário para Idosos, género, 2019 (%)</t>
  </si>
  <si>
    <t>Evolução número de beneficiários de Complemento Solidário para Idosos, género, 2019, 1º trim.-4º trim.</t>
  </si>
  <si>
    <t>Evolução número de beneficiários de Complemento Solidário para Idosos, género, 2019, 1º trim.-4º trim. (%)</t>
  </si>
  <si>
    <t>Número de beneficiários de Complemento Solidário para Idosos, escalão etário, 2019</t>
  </si>
  <si>
    <t>Número de beneficiários de Complemento Solidário para Idosos, escalão etário, 2019 (%)</t>
  </si>
  <si>
    <t xml:space="preserve">Evolução número de beneficiários de Complemento Solidário para Idosos, escalão etário, 2019, 1º trim. - 4º trim. </t>
  </si>
  <si>
    <t>Evolução do número de beneficiários de Complemento Solidário para Idosos, escalão etário, 2019, 1º trim. - 4º trim. (%)</t>
  </si>
  <si>
    <t>Valor médio mensal processado por beneficiário de Complemento Solidário para Idosos, 2019 (€)</t>
  </si>
  <si>
    <t xml:space="preserve">Evolução do valor médio mensal processado por beneficiário de Complemento Solidário para Idosos, 2019, 1º trim.-4º trim. </t>
  </si>
  <si>
    <t xml:space="preserve">Evolução do número de beneficiários de Complemento Solidário para Idosos, escalão etário, 2019, 1º trim.- 4º trim. </t>
  </si>
  <si>
    <t>Evolução do número de beneficiários de Complemento Solidário para Idosos, escalão etário, 2019</t>
  </si>
  <si>
    <t>Valor médio mensal processado por beneficiário de Complemento Solidário para Idosos, 2019</t>
  </si>
  <si>
    <t>Evolução do valor médio mensal processado por beneficiário de Complemento Solidário para Idosos, 2019, 1ºtrim.-4ºtrim.</t>
  </si>
  <si>
    <t>Evolução do valor médio mensal processado por beneficiário de Complemento Solidário para Idosos, 2019</t>
  </si>
  <si>
    <t>Evolução do número de beneficiários de Complemento Solidário para Idosos, género, 2019, 1º trim.-4º trim.</t>
  </si>
  <si>
    <t>Evolução do número de beneficiários de Complemento Solidário para Idosos, género, 2019</t>
  </si>
  <si>
    <t>Evolução do número de beneficiários de Complemento Solidário para Idosos, género, 2019, 1º trim.-4º trim. (%)</t>
  </si>
  <si>
    <t>Número de Beneficiários de Complemento Solidário para Idosos, género, 2007</t>
  </si>
  <si>
    <t>Número de Beneficiários de Complemento Solidário para Idosos, género, 2007 (%)</t>
  </si>
  <si>
    <t>Valor médio mensal processado por beneficiário de Complemento Solidário para Idosos, 2007 (€)</t>
  </si>
  <si>
    <t>Valor médio mensal processado por beneficiário de Complemento Solidário para Idosos, 2007</t>
  </si>
  <si>
    <t>Número de beneficiários de Complemento Solidário para Idosos, escalão etário, 2007</t>
  </si>
  <si>
    <t>Número de beneficiários de Complemento Solidário para Idosos, escalão etário, 2007 (%)</t>
  </si>
  <si>
    <t>Número de Beneficiários de Complemento Solidário para Idosos, género, 2008 (%)</t>
  </si>
  <si>
    <t>Valor médio mensal processado por beneficiário de Complemento Solidário para Idosos, 2008 (€)</t>
  </si>
  <si>
    <t>Valor médio mensal processado por beneficiário de Complemento Solidário para Idosos, 2008</t>
  </si>
  <si>
    <t>Número de beneficiários de Complemento Solidário para Idosos, escalão etário, 2008</t>
  </si>
  <si>
    <t>Número de beneficiários de Complemento Solidário para Idosos, escalão etário, 2009</t>
  </si>
  <si>
    <t>Número de beneficiários de Complemento Solidário para Idosos, escalão etário, 2009 (%)</t>
  </si>
  <si>
    <t>Valor médio mensal processado por beneficiário de Complemento Solidário para Idosos, 2009</t>
  </si>
  <si>
    <t>Valor médio mensal processado por beneficiário de Complemento Solidário para Idosos, 2009 (€)</t>
  </si>
  <si>
    <t>Número de beneficiários de Complemento Solidário para Idosos, escalão etário, 2010</t>
  </si>
  <si>
    <t>Número de beneficiários de Complemento Solidário para Idosos, escalão etário, 2010 (%)</t>
  </si>
  <si>
    <t>Número de beneficiários de Complemento Solidário para Idosos, escalão etário, 20010</t>
  </si>
  <si>
    <t>Valor médio mensal processado por beneficiário de Complemento Solidário para Idosos, 2010 (€)</t>
  </si>
  <si>
    <t>Valor médio mensal processado por beneficiário de Complemento Solidário para Idosos, 2010</t>
  </si>
  <si>
    <t>Número de beneficiários de Complemento Solidário para Idosos, escalão etário, 2011</t>
  </si>
  <si>
    <t>Número de beneficiários de Complemento Solidário para Idosos, escalão etário, 2011 (%)</t>
  </si>
  <si>
    <t>Valor médio mensal processado por beneficiário de Complemento Solidário para Idosos, 2011</t>
  </si>
  <si>
    <t>Valor médio mensal processado por beneficiário de Complemento Solidário para Idosos, 2012</t>
  </si>
  <si>
    <t>Indicadores 2007</t>
  </si>
  <si>
    <t>Número de beneficiários de Complemento Solidário para Idosos, escalão etário, 2008 (%)</t>
  </si>
  <si>
    <t>Número de beneficiários de Complemento Solidário para Idosos, escalão etário, 20087 (%)</t>
  </si>
  <si>
    <t>Número de Beneficiários de Complemento Solidário para Idosos, género, 2009 (%)</t>
  </si>
  <si>
    <t>Até 54 anos</t>
  </si>
  <si>
    <t>fonte: Instituto da Segurança Social, I.P./Sistema de Estatísticas da Segurança Social (SESS/RSI)</t>
  </si>
  <si>
    <t>fonte: Instituto da Segurança Social, I.P./Sistema de Estatísticas da Segurança Social (SESS/RSI); cálculos: OLCPL</t>
  </si>
  <si>
    <t>Não estão disponíveis dados anteriores a 2007</t>
  </si>
  <si>
    <t>Informação do ISS: Situação da base de dados operacional em 01/04/2017 (2007 a 2015); em 01/04/2017 (2016); em 19/01/2018 (1º , 2º, 3º e 4º trim. 2017); em 18/01/2019 (1º, 2º, 3º e 4º  trim. 2018); em 06/03/2019 (dados anuais 2018); em 01/07/2019 (1º e 2º trim. 2019)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</si>
</sst>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_(* #,##0.00_);_(* \(#,##0.00\);_(* &quot;-&quot;??_);_(@_)"/>
    <numFmt numFmtId="166" formatCode="0.0%"/>
    <numFmt numFmtId="167" formatCode="_-* #,##0.00\ [$€-816]_-;\-* #,##0.00\ [$€-816]_-;_-* &quot;-&quot;??\ [$€-816]_-;_-@_-"/>
    <numFmt numFmtId="168" formatCode="#,##0.0"/>
    <numFmt numFmtId="169" formatCode="#,##0;\(#,##0\)"/>
    <numFmt numFmtId="170" formatCode="0.0"/>
  </numFmts>
  <fonts count="5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Times New Roman"/>
      <family val="1"/>
    </font>
    <font>
      <sz val="10"/>
      <name val="MS Sans Serif"/>
      <family val="2"/>
    </font>
    <font>
      <sz val="8"/>
      <name val="Times New Roman"/>
      <family val="1"/>
    </font>
    <font>
      <sz val="10"/>
      <name val="Arial"/>
      <family val="2"/>
    </font>
    <font>
      <sz val="9"/>
      <color theme="1"/>
      <name val="Arial"/>
      <family val="2"/>
    </font>
    <font>
      <b/>
      <sz val="9"/>
      <color theme="4"/>
      <name val="Arial"/>
      <family val="2"/>
    </font>
    <font>
      <sz val="9"/>
      <color indexed="63"/>
      <name val="Arial"/>
      <family val="2"/>
    </font>
    <font>
      <b/>
      <sz val="8"/>
      <color theme="1"/>
      <name val="Arial"/>
      <family val="2"/>
    </font>
    <font>
      <b/>
      <sz val="8"/>
      <color indexed="8"/>
      <name val="Arial"/>
      <family val="2"/>
    </font>
    <font>
      <b/>
      <sz val="9"/>
      <color theme="1"/>
      <name val="Arial"/>
      <family val="2"/>
    </font>
    <font>
      <b/>
      <sz val="9"/>
      <color theme="3"/>
      <name val="Arial"/>
      <family val="2"/>
    </font>
    <font>
      <b/>
      <sz val="9"/>
      <color theme="0"/>
      <name val="Arial"/>
      <family val="2"/>
    </font>
    <font>
      <sz val="9"/>
      <color theme="4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6"/>
      <color indexed="8"/>
      <name val="Arial"/>
      <family val="2"/>
    </font>
    <font>
      <sz val="8"/>
      <color indexed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8"/>
      <color indexed="63"/>
      <name val="Arial"/>
      <family val="2"/>
    </font>
    <font>
      <sz val="12"/>
      <color indexed="8"/>
      <name val="Arial"/>
      <family val="2"/>
    </font>
    <font>
      <b/>
      <sz val="11"/>
      <color theme="1"/>
      <name val="Calibri"/>
      <family val="2"/>
      <scheme val="minor"/>
    </font>
    <font>
      <b/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0"/>
      <name val="Calibri"/>
      <family val="2"/>
      <scheme val="minor"/>
    </font>
    <font>
      <sz val="9"/>
      <name val="Arial"/>
      <family val="2"/>
    </font>
    <font>
      <u/>
      <sz val="9"/>
      <name val="Arial"/>
      <family val="2"/>
    </font>
    <font>
      <b/>
      <sz val="10"/>
      <color theme="0"/>
      <name val="Arial"/>
      <family val="2"/>
    </font>
    <font>
      <b/>
      <u/>
      <sz val="9"/>
      <color theme="3"/>
      <name val="Arial"/>
      <family val="2"/>
    </font>
    <font>
      <b/>
      <sz val="8"/>
      <color theme="4" tint="0.39997558519241921"/>
      <name val="Arial"/>
      <family val="2"/>
    </font>
    <font>
      <b/>
      <sz val="9"/>
      <color theme="4" tint="-0.249977111117893"/>
      <name val="Arial"/>
      <family val="2"/>
    </font>
    <font>
      <b/>
      <u/>
      <sz val="9"/>
      <color theme="4" tint="-0.249977111117893"/>
      <name val="Arial"/>
      <family val="2"/>
    </font>
    <font>
      <sz val="6"/>
      <color theme="3"/>
      <name val="Arial"/>
      <family val="2"/>
    </font>
    <font>
      <b/>
      <u/>
      <sz val="10"/>
      <color theme="3"/>
      <name val="Arial"/>
      <family val="2"/>
    </font>
    <font>
      <b/>
      <sz val="9"/>
      <color theme="5"/>
      <name val="Arial"/>
      <family val="2"/>
    </font>
    <font>
      <sz val="11"/>
      <color theme="4"/>
      <name val="Calibri"/>
      <family val="2"/>
      <scheme val="minor"/>
    </font>
    <font>
      <u/>
      <sz val="9"/>
      <color theme="4" tint="-0.249977111117893"/>
      <name val="Arial"/>
      <family val="2"/>
    </font>
    <font>
      <sz val="9"/>
      <color theme="4" tint="-0.249977111117893"/>
      <name val="Arial"/>
      <family val="2"/>
    </font>
    <font>
      <sz val="9"/>
      <color theme="0"/>
      <name val="Arial"/>
      <family val="2"/>
    </font>
    <font>
      <sz val="6"/>
      <color theme="0"/>
      <name val="Arial"/>
      <family val="2"/>
    </font>
    <font>
      <b/>
      <sz val="8"/>
      <color theme="0"/>
      <name val="Arial"/>
      <family val="2"/>
    </font>
    <font>
      <sz val="6"/>
      <color theme="4"/>
      <name val="Arial"/>
      <family val="2"/>
    </font>
    <font>
      <b/>
      <sz val="6"/>
      <color theme="0"/>
      <name val="Arial"/>
      <family val="2"/>
    </font>
    <font>
      <b/>
      <sz val="8"/>
      <color theme="4"/>
      <name val="Arial"/>
      <family val="2"/>
    </font>
    <font>
      <sz val="9"/>
      <color theme="4"/>
      <name val="Calibri"/>
      <family val="2"/>
      <scheme val="minor"/>
    </font>
    <font>
      <b/>
      <sz val="10"/>
      <color rgb="FF000000"/>
      <name val="Arial"/>
      <family val="2"/>
    </font>
    <font>
      <sz val="10"/>
      <color theme="0"/>
      <name val="Arial"/>
      <family val="2"/>
    </font>
    <font>
      <b/>
      <sz val="9"/>
      <color rgb="FFC0000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theme="0"/>
        <bgColor indexed="9"/>
      </patternFill>
    </fill>
    <fill>
      <patternFill patternType="solid">
        <fgColor rgb="FFF9F9F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FFFFF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ashed">
        <color theme="3"/>
      </left>
      <right/>
      <top style="dashed">
        <color theme="3"/>
      </top>
      <bottom/>
      <diagonal/>
    </border>
    <border>
      <left/>
      <right/>
      <top style="dashed">
        <color theme="3"/>
      </top>
      <bottom/>
      <diagonal/>
    </border>
    <border>
      <left/>
      <right style="dashed">
        <color theme="3"/>
      </right>
      <top style="dashed">
        <color theme="3"/>
      </top>
      <bottom/>
      <diagonal/>
    </border>
    <border>
      <left style="dashed">
        <color theme="3"/>
      </left>
      <right/>
      <top/>
      <bottom/>
      <diagonal/>
    </border>
    <border>
      <left/>
      <right style="dashed">
        <color theme="3"/>
      </right>
      <top/>
      <bottom/>
      <diagonal/>
    </border>
    <border>
      <left style="dashed">
        <color theme="3"/>
      </left>
      <right/>
      <top/>
      <bottom style="dashed">
        <color theme="3"/>
      </bottom>
      <diagonal/>
    </border>
    <border>
      <left/>
      <right/>
      <top/>
      <bottom style="dashed">
        <color theme="3"/>
      </bottom>
      <diagonal/>
    </border>
    <border>
      <left/>
      <right style="dashed">
        <color theme="3"/>
      </right>
      <top/>
      <bottom style="dashed">
        <color theme="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ashed">
        <color theme="3"/>
      </left>
      <right style="dashed">
        <color theme="3"/>
      </right>
      <top/>
      <bottom/>
      <diagonal/>
    </border>
    <border>
      <left style="dashed">
        <color theme="3"/>
      </left>
      <right style="dashed">
        <color theme="3"/>
      </right>
      <top style="dashed">
        <color theme="3"/>
      </top>
      <bottom/>
      <diagonal/>
    </border>
    <border>
      <left style="dashed">
        <color theme="3"/>
      </left>
      <right style="dashed">
        <color theme="3"/>
      </right>
      <top/>
      <bottom style="dashed">
        <color theme="3"/>
      </bottom>
      <diagonal/>
    </border>
    <border>
      <left style="dashed">
        <color theme="3"/>
      </left>
      <right/>
      <top/>
      <bottom style="dashed">
        <color theme="3" tint="-0.249977111117893"/>
      </bottom>
      <diagonal/>
    </border>
    <border>
      <left/>
      <right style="dashed">
        <color theme="3"/>
      </right>
      <top/>
      <bottom style="dashed">
        <color theme="3" tint="-0.249977111117893"/>
      </bottom>
      <diagonal/>
    </border>
    <border>
      <left/>
      <right/>
      <top/>
      <bottom style="dashed">
        <color theme="3" tint="-0.249977111117893"/>
      </bottom>
      <diagonal/>
    </border>
    <border>
      <left/>
      <right style="dashed">
        <color theme="3" tint="-0.249977111117893"/>
      </right>
      <top/>
      <bottom/>
      <diagonal/>
    </border>
    <border>
      <left/>
      <right style="dashed">
        <color theme="3" tint="-0.249977111117893"/>
      </right>
      <top/>
      <bottom style="dashed">
        <color theme="3" tint="-0.249977111117893"/>
      </bottom>
      <diagonal/>
    </border>
    <border>
      <left style="dashed">
        <color theme="3" tint="-0.249977111117893"/>
      </left>
      <right/>
      <top/>
      <bottom style="dashed">
        <color theme="3" tint="-0.249977111117893"/>
      </bottom>
      <diagonal/>
    </border>
    <border>
      <left style="dashed">
        <color theme="3" tint="-0.249977111117893"/>
      </left>
      <right/>
      <top/>
      <bottom/>
      <diagonal/>
    </border>
    <border>
      <left style="dashed">
        <color theme="4"/>
      </left>
      <right/>
      <top style="dashed">
        <color theme="4"/>
      </top>
      <bottom/>
      <diagonal/>
    </border>
    <border>
      <left/>
      <right/>
      <top style="dashed">
        <color theme="4"/>
      </top>
      <bottom/>
      <diagonal/>
    </border>
    <border>
      <left/>
      <right style="dashed">
        <color theme="4"/>
      </right>
      <top style="dashed">
        <color theme="4"/>
      </top>
      <bottom/>
      <diagonal/>
    </border>
    <border>
      <left style="dashed">
        <color theme="4"/>
      </left>
      <right/>
      <top/>
      <bottom/>
      <diagonal/>
    </border>
    <border>
      <left/>
      <right style="dashed">
        <color theme="4"/>
      </right>
      <top/>
      <bottom/>
      <diagonal/>
    </border>
    <border>
      <left style="dashed">
        <color theme="4"/>
      </left>
      <right/>
      <top/>
      <bottom style="dashed">
        <color theme="4"/>
      </bottom>
      <diagonal/>
    </border>
    <border>
      <left/>
      <right/>
      <top/>
      <bottom style="dashed">
        <color theme="4"/>
      </bottom>
      <diagonal/>
    </border>
    <border>
      <left/>
      <right style="dashed">
        <color theme="4"/>
      </right>
      <top/>
      <bottom style="dashed">
        <color theme="4"/>
      </bottom>
      <diagonal/>
    </border>
    <border>
      <left style="dashed">
        <color theme="3"/>
      </left>
      <right/>
      <top/>
      <bottom style="dashed">
        <color theme="4"/>
      </bottom>
      <diagonal/>
    </border>
    <border>
      <left/>
      <right style="dashed">
        <color theme="3"/>
      </right>
      <top/>
      <bottom style="dashed">
        <color theme="4"/>
      </bottom>
      <diagonal/>
    </border>
  </borders>
  <cellStyleXfs count="25">
    <xf numFmtId="0" fontId="0" fillId="0" borderId="0"/>
    <xf numFmtId="0" fontId="3" fillId="0" borderId="1" applyNumberFormat="0" applyBorder="0" applyProtection="0">
      <alignment horizontal="center"/>
    </xf>
    <xf numFmtId="0" fontId="5" fillId="0" borderId="0" applyFill="0" applyBorder="0" applyProtection="0"/>
    <xf numFmtId="0" fontId="4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4" fillId="0" borderId="0"/>
    <xf numFmtId="0" fontId="2" fillId="0" borderId="0"/>
    <xf numFmtId="0" fontId="3" fillId="0" borderId="1" applyNumberFormat="0" applyBorder="0" applyProtection="0">
      <alignment horizontal="center"/>
    </xf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5" fillId="0" borderId="0" applyFill="0" applyBorder="0" applyProtection="0"/>
    <xf numFmtId="0" fontId="2" fillId="0" borderId="0"/>
    <xf numFmtId="0" fontId="1" fillId="0" borderId="0"/>
    <xf numFmtId="0" fontId="16" fillId="0" borderId="0" applyNumberFormat="0" applyFill="0" applyBorder="0" applyAlignment="0" applyProtection="0"/>
    <xf numFmtId="0" fontId="17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4" fontId="1" fillId="0" borderId="0" applyFont="0" applyFill="0" applyBorder="0" applyAlignment="0" applyProtection="0"/>
  </cellStyleXfs>
  <cellXfs count="544">
    <xf numFmtId="0" fontId="0" fillId="0" borderId="0" xfId="0"/>
    <xf numFmtId="0" fontId="0" fillId="3" borderId="0" xfId="0" applyFill="1"/>
    <xf numFmtId="0" fontId="12" fillId="3" borderId="0" xfId="0" applyFont="1" applyFill="1"/>
    <xf numFmtId="0" fontId="13" fillId="4" borderId="0" xfId="0" applyFont="1" applyFill="1" applyBorder="1" applyAlignment="1">
      <alignment horizontal="left" indent="1"/>
    </xf>
    <xf numFmtId="0" fontId="7" fillId="3" borderId="0" xfId="0" applyFont="1" applyFill="1"/>
    <xf numFmtId="0" fontId="17" fillId="0" borderId="0" xfId="19"/>
    <xf numFmtId="0" fontId="18" fillId="5" borderId="0" xfId="19" applyFont="1" applyFill="1" applyAlignment="1">
      <alignment vertical="center"/>
    </xf>
    <xf numFmtId="0" fontId="18" fillId="5" borderId="0" xfId="0" applyFont="1" applyFill="1" applyAlignment="1">
      <alignment vertical="center"/>
    </xf>
    <xf numFmtId="0" fontId="22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23" fillId="5" borderId="0" xfId="0" applyFont="1" applyFill="1" applyAlignment="1">
      <alignment vertical="center"/>
    </xf>
    <xf numFmtId="0" fontId="19" fillId="5" borderId="0" xfId="0" applyFont="1" applyFill="1" applyAlignment="1">
      <alignment horizontal="center" vertical="center"/>
    </xf>
    <xf numFmtId="0" fontId="20" fillId="6" borderId="0" xfId="0" applyFont="1" applyFill="1" applyBorder="1" applyAlignment="1">
      <alignment horizontal="center" vertical="center"/>
    </xf>
    <xf numFmtId="0" fontId="7" fillId="3" borderId="0" xfId="0" applyFont="1" applyFill="1" applyAlignment="1"/>
    <xf numFmtId="0" fontId="12" fillId="3" borderId="0" xfId="0" applyFont="1" applyFill="1" applyAlignment="1"/>
    <xf numFmtId="0" fontId="7" fillId="3" borderId="0" xfId="0" applyFont="1" applyFill="1" applyAlignment="1">
      <alignment wrapText="1"/>
    </xf>
    <xf numFmtId="0" fontId="12" fillId="3" borderId="0" xfId="0" applyFont="1" applyFill="1" applyAlignment="1">
      <alignment vertical="center"/>
    </xf>
    <xf numFmtId="0" fontId="7" fillId="3" borderId="0" xfId="0" applyFont="1" applyFill="1" applyAlignment="1"/>
    <xf numFmtId="0" fontId="7" fillId="3" borderId="0" xfId="0" applyFont="1" applyFill="1" applyAlignment="1">
      <alignment horizontal="right"/>
    </xf>
    <xf numFmtId="0" fontId="12" fillId="3" borderId="0" xfId="0" applyFont="1" applyFill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0" fontId="12" fillId="3" borderId="0" xfId="0" applyFont="1" applyFill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justify" vertical="center"/>
    </xf>
    <xf numFmtId="0" fontId="12" fillId="3" borderId="0" xfId="0" applyFont="1" applyFill="1" applyBorder="1" applyAlignment="1">
      <alignment horizontal="justify" vertical="center"/>
    </xf>
    <xf numFmtId="0" fontId="12" fillId="0" borderId="0" xfId="0" applyFont="1" applyAlignment="1">
      <alignment vertical="center" wrapText="1"/>
    </xf>
    <xf numFmtId="0" fontId="7" fillId="3" borderId="0" xfId="0" applyFont="1" applyFill="1" applyAlignment="1">
      <alignment horizontal="left" vertical="center" wrapText="1"/>
    </xf>
    <xf numFmtId="0" fontId="24" fillId="0" borderId="0" xfId="0" applyFont="1"/>
    <xf numFmtId="0" fontId="8" fillId="7" borderId="0" xfId="0" applyFont="1" applyFill="1" applyBorder="1" applyAlignment="1">
      <alignment horizontal="left" indent="2"/>
    </xf>
    <xf numFmtId="0" fontId="19" fillId="6" borderId="0" xfId="0" applyFont="1" applyFill="1" applyAlignment="1">
      <alignment horizontal="center" vertical="center"/>
    </xf>
    <xf numFmtId="0" fontId="26" fillId="3" borderId="0" xfId="0" applyFont="1" applyFill="1"/>
    <xf numFmtId="0" fontId="10" fillId="3" borderId="0" xfId="0" applyFont="1" applyFill="1" applyAlignment="1">
      <alignment horizontal="right"/>
    </xf>
    <xf numFmtId="0" fontId="26" fillId="3" borderId="0" xfId="0" applyFont="1" applyFill="1" applyAlignment="1">
      <alignment horizontal="left"/>
    </xf>
    <xf numFmtId="0" fontId="26" fillId="3" borderId="0" xfId="18" applyFont="1" applyFill="1" applyAlignment="1">
      <alignment horizontal="left"/>
    </xf>
    <xf numFmtId="3" fontId="15" fillId="3" borderId="5" xfId="0" applyNumberFormat="1" applyFont="1" applyFill="1" applyBorder="1" applyAlignment="1">
      <alignment horizontal="center" vertical="center" wrapText="1"/>
    </xf>
    <xf numFmtId="0" fontId="11" fillId="2" borderId="0" xfId="3" applyNumberFormat="1" applyFont="1" applyFill="1" applyBorder="1" applyAlignment="1" applyProtection="1">
      <alignment horizontal="left" vertical="center" wrapText="1"/>
    </xf>
    <xf numFmtId="166" fontId="15" fillId="3" borderId="2" xfId="20" applyNumberFormat="1" applyFont="1" applyFill="1" applyBorder="1" applyAlignment="1">
      <alignment horizontal="center" vertical="center" wrapText="1"/>
    </xf>
    <xf numFmtId="166" fontId="15" fillId="3" borderId="3" xfId="20" applyNumberFormat="1" applyFont="1" applyFill="1" applyBorder="1" applyAlignment="1">
      <alignment horizontal="center" vertical="center" wrapText="1"/>
    </xf>
    <xf numFmtId="166" fontId="15" fillId="3" borderId="5" xfId="20" applyNumberFormat="1" applyFont="1" applyFill="1" applyBorder="1" applyAlignment="1">
      <alignment horizontal="center" vertical="center" wrapText="1"/>
    </xf>
    <xf numFmtId="166" fontId="15" fillId="3" borderId="0" xfId="20" applyNumberFormat="1" applyFont="1" applyFill="1" applyBorder="1" applyAlignment="1">
      <alignment horizontal="center" vertical="center" wrapText="1"/>
    </xf>
    <xf numFmtId="0" fontId="0" fillId="3" borderId="0" xfId="0" applyFill="1" applyAlignment="1">
      <alignment vertical="center" wrapText="1"/>
    </xf>
    <xf numFmtId="0" fontId="14" fillId="3" borderId="0" xfId="0" applyFont="1" applyFill="1" applyBorder="1" applyAlignment="1">
      <alignment horizontal="center" vertical="center" wrapText="1"/>
    </xf>
    <xf numFmtId="166" fontId="18" fillId="5" borderId="0" xfId="20" applyNumberFormat="1" applyFont="1" applyFill="1" applyAlignment="1">
      <alignment vertical="center"/>
    </xf>
    <xf numFmtId="0" fontId="7" fillId="3" borderId="0" xfId="0" applyFont="1" applyFill="1" applyAlignment="1"/>
    <xf numFmtId="166" fontId="15" fillId="5" borderId="3" xfId="20" applyNumberFormat="1" applyFont="1" applyFill="1" applyBorder="1" applyAlignment="1">
      <alignment horizontal="center" vertical="center"/>
    </xf>
    <xf numFmtId="166" fontId="15" fillId="5" borderId="4" xfId="20" applyNumberFormat="1" applyFont="1" applyFill="1" applyBorder="1" applyAlignment="1">
      <alignment horizontal="center" vertical="center"/>
    </xf>
    <xf numFmtId="166" fontId="15" fillId="5" borderId="0" xfId="20" applyNumberFormat="1" applyFont="1" applyFill="1" applyBorder="1" applyAlignment="1">
      <alignment horizontal="center" vertical="center"/>
    </xf>
    <xf numFmtId="166" fontId="15" fillId="5" borderId="6" xfId="20" applyNumberFormat="1" applyFont="1" applyFill="1" applyBorder="1" applyAlignment="1">
      <alignment horizontal="center" vertical="center"/>
    </xf>
    <xf numFmtId="166" fontId="15" fillId="5" borderId="9" xfId="20" applyNumberFormat="1" applyFont="1" applyFill="1" applyBorder="1" applyAlignment="1">
      <alignment horizontal="center" vertical="center"/>
    </xf>
    <xf numFmtId="166" fontId="15" fillId="5" borderId="2" xfId="20" applyNumberFormat="1" applyFont="1" applyFill="1" applyBorder="1" applyAlignment="1">
      <alignment horizontal="center" vertical="center"/>
    </xf>
    <xf numFmtId="166" fontId="15" fillId="5" borderId="5" xfId="20" applyNumberFormat="1" applyFont="1" applyFill="1" applyBorder="1" applyAlignment="1">
      <alignment horizontal="center" vertical="center"/>
    </xf>
    <xf numFmtId="0" fontId="27" fillId="3" borderId="0" xfId="0" applyFont="1" applyFill="1"/>
    <xf numFmtId="0" fontId="28" fillId="3" borderId="0" xfId="0" applyFont="1" applyFill="1"/>
    <xf numFmtId="3" fontId="15" fillId="3" borderId="2" xfId="4" applyNumberFormat="1" applyFont="1" applyFill="1" applyBorder="1" applyAlignment="1" applyProtection="1">
      <alignment horizontal="center" vertical="center" wrapText="1"/>
    </xf>
    <xf numFmtId="3" fontId="15" fillId="3" borderId="3" xfId="4" applyNumberFormat="1" applyFont="1" applyFill="1" applyBorder="1" applyAlignment="1" applyProtection="1">
      <alignment horizontal="center" vertical="center" wrapText="1"/>
    </xf>
    <xf numFmtId="3" fontId="15" fillId="3" borderId="5" xfId="4" applyNumberFormat="1" applyFont="1" applyFill="1" applyBorder="1" applyAlignment="1" applyProtection="1">
      <alignment horizontal="center" vertical="center" wrapText="1"/>
    </xf>
    <xf numFmtId="3" fontId="15" fillId="3" borderId="0" xfId="4" applyNumberFormat="1" applyFont="1" applyFill="1" applyBorder="1" applyAlignment="1" applyProtection="1">
      <alignment horizontal="center" vertical="center" wrapText="1"/>
    </xf>
    <xf numFmtId="166" fontId="17" fillId="0" borderId="0" xfId="19" applyNumberFormat="1"/>
    <xf numFmtId="166" fontId="15" fillId="5" borderId="7" xfId="20" applyNumberFormat="1" applyFont="1" applyFill="1" applyBorder="1" applyAlignment="1">
      <alignment horizontal="center" vertical="center"/>
    </xf>
    <xf numFmtId="166" fontId="15" fillId="5" borderId="8" xfId="20" applyNumberFormat="1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/>
    </xf>
    <xf numFmtId="0" fontId="26" fillId="0" borderId="0" xfId="18" applyFont="1" applyAlignment="1"/>
    <xf numFmtId="0" fontId="26" fillId="3" borderId="0" xfId="18" applyFont="1" applyFill="1" applyAlignment="1"/>
    <xf numFmtId="0" fontId="12" fillId="3" borderId="0" xfId="0" applyFont="1" applyFill="1" applyAlignment="1">
      <alignment horizontal="center"/>
    </xf>
    <xf numFmtId="0" fontId="18" fillId="5" borderId="0" xfId="21" applyFont="1" applyFill="1" applyAlignment="1">
      <alignment vertical="center"/>
    </xf>
    <xf numFmtId="0" fontId="2" fillId="0" borderId="0" xfId="21"/>
    <xf numFmtId="0" fontId="18" fillId="5" borderId="0" xfId="21" applyFont="1" applyFill="1" applyBorder="1" applyAlignment="1">
      <alignment vertical="center"/>
    </xf>
    <xf numFmtId="3" fontId="11" fillId="5" borderId="0" xfId="21" applyNumberFormat="1" applyFont="1" applyFill="1" applyBorder="1" applyAlignment="1">
      <alignment horizontal="center" vertical="center"/>
    </xf>
    <xf numFmtId="0" fontId="2" fillId="0" borderId="0" xfId="21" applyBorder="1"/>
    <xf numFmtId="0" fontId="2" fillId="0" borderId="10" xfId="21" applyBorder="1"/>
    <xf numFmtId="0" fontId="29" fillId="3" borderId="0" xfId="0" applyFont="1" applyFill="1"/>
    <xf numFmtId="0" fontId="13" fillId="3" borderId="0" xfId="0" applyFont="1" applyFill="1"/>
    <xf numFmtId="0" fontId="26" fillId="0" borderId="0" xfId="0" applyFont="1" applyAlignment="1"/>
    <xf numFmtId="0" fontId="30" fillId="3" borderId="0" xfId="18" applyFont="1" applyFill="1" applyAlignment="1">
      <alignment horizontal="left"/>
    </xf>
    <xf numFmtId="0" fontId="12" fillId="3" borderId="0" xfId="0" applyFont="1" applyFill="1" applyAlignment="1">
      <alignment horizontal="left"/>
    </xf>
    <xf numFmtId="3" fontId="19" fillId="6" borderId="0" xfId="0" applyNumberFormat="1" applyFont="1" applyFill="1" applyBorder="1" applyAlignment="1">
      <alignment horizontal="center" vertical="center"/>
    </xf>
    <xf numFmtId="0" fontId="10" fillId="3" borderId="0" xfId="0" applyFont="1" applyFill="1" applyBorder="1" applyAlignment="1"/>
    <xf numFmtId="166" fontId="15" fillId="3" borderId="7" xfId="20" applyNumberFormat="1" applyFont="1" applyFill="1" applyBorder="1" applyAlignment="1">
      <alignment horizontal="center" vertical="center" wrapText="1"/>
    </xf>
    <xf numFmtId="166" fontId="15" fillId="3" borderId="8" xfId="20" applyNumberFormat="1" applyFont="1" applyFill="1" applyBorder="1" applyAlignment="1">
      <alignment horizontal="center" vertical="center" wrapText="1"/>
    </xf>
    <xf numFmtId="3" fontId="15" fillId="3" borderId="2" xfId="0" applyNumberFormat="1" applyFont="1" applyFill="1" applyBorder="1" applyAlignment="1" applyProtection="1">
      <alignment horizontal="center" vertical="center" wrapText="1"/>
    </xf>
    <xf numFmtId="3" fontId="15" fillId="3" borderId="3" xfId="0" applyNumberFormat="1" applyFont="1" applyFill="1" applyBorder="1" applyAlignment="1" applyProtection="1">
      <alignment horizontal="center" vertical="center" wrapText="1"/>
    </xf>
    <xf numFmtId="3" fontId="15" fillId="3" borderId="4" xfId="0" applyNumberFormat="1" applyFont="1" applyFill="1" applyBorder="1" applyAlignment="1" applyProtection="1">
      <alignment horizontal="center" vertical="center" wrapText="1"/>
    </xf>
    <xf numFmtId="3" fontId="15" fillId="3" borderId="5" xfId="0" applyNumberFormat="1" applyFont="1" applyFill="1" applyBorder="1" applyAlignment="1" applyProtection="1">
      <alignment horizontal="center" vertical="center" wrapText="1"/>
    </xf>
    <xf numFmtId="3" fontId="15" fillId="3" borderId="0" xfId="0" applyNumberFormat="1" applyFont="1" applyFill="1" applyBorder="1" applyAlignment="1" applyProtection="1">
      <alignment horizontal="center" vertical="center" wrapText="1"/>
    </xf>
    <xf numFmtId="3" fontId="15" fillId="3" borderId="6" xfId="0" applyNumberFormat="1" applyFont="1" applyFill="1" applyBorder="1" applyAlignment="1" applyProtection="1">
      <alignment horizontal="center" vertical="center" wrapText="1"/>
    </xf>
    <xf numFmtId="3" fontId="11" fillId="5" borderId="0" xfId="21" applyNumberFormat="1" applyFont="1" applyFill="1" applyBorder="1" applyAlignment="1" applyProtection="1">
      <alignment horizontal="center" vertical="center"/>
    </xf>
    <xf numFmtId="3" fontId="15" fillId="5" borderId="4" xfId="21" applyNumberFormat="1" applyFont="1" applyFill="1" applyBorder="1" applyAlignment="1" applyProtection="1">
      <alignment horizontal="center" vertical="center"/>
    </xf>
    <xf numFmtId="3" fontId="15" fillId="5" borderId="6" xfId="21" applyNumberFormat="1" applyFont="1" applyFill="1" applyBorder="1" applyAlignment="1" applyProtection="1">
      <alignment horizontal="center" vertical="center"/>
    </xf>
    <xf numFmtId="0" fontId="10" fillId="0" borderId="0" xfId="0" applyFont="1" applyBorder="1" applyAlignment="1"/>
    <xf numFmtId="3" fontId="8" fillId="3" borderId="0" xfId="0" applyNumberFormat="1" applyFont="1" applyFill="1" applyBorder="1" applyAlignment="1" applyProtection="1">
      <alignment horizontal="center" vertical="center" wrapText="1"/>
    </xf>
    <xf numFmtId="9" fontId="15" fillId="3" borderId="2" xfId="20" applyFont="1" applyFill="1" applyBorder="1" applyAlignment="1" applyProtection="1">
      <alignment horizontal="center" vertical="center" wrapText="1"/>
    </xf>
    <xf numFmtId="9" fontId="15" fillId="3" borderId="4" xfId="20" applyFont="1" applyFill="1" applyBorder="1" applyAlignment="1" applyProtection="1">
      <alignment horizontal="center" vertical="center" wrapText="1"/>
    </xf>
    <xf numFmtId="9" fontId="15" fillId="3" borderId="5" xfId="20" applyFont="1" applyFill="1" applyBorder="1" applyAlignment="1" applyProtection="1">
      <alignment horizontal="center" vertical="center" wrapText="1"/>
    </xf>
    <xf numFmtId="9" fontId="15" fillId="3" borderId="6" xfId="20" applyFont="1" applyFill="1" applyBorder="1" applyAlignment="1" applyProtection="1">
      <alignment horizontal="center" vertical="center" wrapText="1"/>
    </xf>
    <xf numFmtId="9" fontId="15" fillId="3" borderId="7" xfId="20" applyFont="1" applyFill="1" applyBorder="1" applyAlignment="1" applyProtection="1">
      <alignment horizontal="center" vertical="center" wrapText="1"/>
    </xf>
    <xf numFmtId="9" fontId="15" fillId="3" borderId="9" xfId="20" applyFont="1" applyFill="1" applyBorder="1" applyAlignment="1" applyProtection="1">
      <alignment horizontal="center" vertical="center" wrapText="1"/>
    </xf>
    <xf numFmtId="9" fontId="15" fillId="3" borderId="3" xfId="20" applyFont="1" applyFill="1" applyBorder="1" applyAlignment="1" applyProtection="1">
      <alignment horizontal="center" vertical="center" wrapText="1"/>
    </xf>
    <xf numFmtId="9" fontId="15" fillId="3" borderId="0" xfId="20" applyFont="1" applyFill="1" applyBorder="1" applyAlignment="1" applyProtection="1">
      <alignment horizontal="center" vertical="center" wrapText="1"/>
    </xf>
    <xf numFmtId="9" fontId="15" fillId="3" borderId="8" xfId="20" applyFont="1" applyFill="1" applyBorder="1" applyAlignment="1" applyProtection="1">
      <alignment horizontal="center" vertical="center" wrapText="1"/>
    </xf>
    <xf numFmtId="3" fontId="15" fillId="5" borderId="3" xfId="20" applyNumberFormat="1" applyFont="1" applyFill="1" applyBorder="1" applyAlignment="1">
      <alignment horizontal="center" vertical="center"/>
    </xf>
    <xf numFmtId="3" fontId="15" fillId="5" borderId="0" xfId="20" applyNumberFormat="1" applyFont="1" applyFill="1" applyBorder="1" applyAlignment="1">
      <alignment horizontal="center" vertical="center"/>
    </xf>
    <xf numFmtId="3" fontId="15" fillId="5" borderId="8" xfId="20" applyNumberFormat="1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right"/>
    </xf>
    <xf numFmtId="0" fontId="7" fillId="3" borderId="0" xfId="0" applyFont="1" applyFill="1" applyAlignment="1"/>
    <xf numFmtId="0" fontId="13" fillId="3" borderId="0" xfId="0" applyFont="1" applyFill="1" applyAlignment="1">
      <alignment horizontal="center"/>
    </xf>
    <xf numFmtId="0" fontId="33" fillId="3" borderId="0" xfId="0" applyFont="1" applyFill="1"/>
    <xf numFmtId="0" fontId="35" fillId="3" borderId="0" xfId="0" applyFont="1" applyFill="1"/>
    <xf numFmtId="0" fontId="13" fillId="3" borderId="0" xfId="0" applyFont="1" applyFill="1" applyAlignment="1">
      <alignment horizontal="right" vertical="center"/>
    </xf>
    <xf numFmtId="0" fontId="14" fillId="10" borderId="0" xfId="0" applyFont="1" applyFill="1" applyBorder="1" applyAlignment="1">
      <alignment horizontal="center" vertical="center"/>
    </xf>
    <xf numFmtId="0" fontId="13" fillId="3" borderId="0" xfId="0" applyFont="1" applyFill="1" applyAlignment="1">
      <alignment horizontal="right"/>
    </xf>
    <xf numFmtId="0" fontId="32" fillId="3" borderId="0" xfId="0" applyFont="1" applyFill="1" applyAlignment="1">
      <alignment vertical="center"/>
    </xf>
    <xf numFmtId="0" fontId="11" fillId="2" borderId="0" xfId="3" applyNumberFormat="1" applyFont="1" applyFill="1" applyBorder="1" applyAlignment="1" applyProtection="1">
      <alignment horizontal="left" wrapText="1"/>
    </xf>
    <xf numFmtId="0" fontId="32" fillId="3" borderId="0" xfId="0" applyFont="1" applyFill="1"/>
    <xf numFmtId="0" fontId="33" fillId="3" borderId="0" xfId="0" applyFont="1" applyFill="1" applyAlignment="1">
      <alignment vertical="center"/>
    </xf>
    <xf numFmtId="0" fontId="36" fillId="5" borderId="0" xfId="21" applyFont="1" applyFill="1" applyAlignment="1">
      <alignment vertical="center"/>
    </xf>
    <xf numFmtId="0" fontId="13" fillId="0" borderId="0" xfId="18" applyFont="1" applyAlignment="1"/>
    <xf numFmtId="0" fontId="13" fillId="0" borderId="0" xfId="0" applyFont="1" applyAlignment="1"/>
    <xf numFmtId="0" fontId="37" fillId="0" borderId="0" xfId="0" applyFont="1" applyAlignment="1"/>
    <xf numFmtId="3" fontId="15" fillId="5" borderId="4" xfId="20" applyNumberFormat="1" applyFont="1" applyFill="1" applyBorder="1" applyAlignment="1">
      <alignment horizontal="center" vertical="center"/>
    </xf>
    <xf numFmtId="3" fontId="15" fillId="5" borderId="6" xfId="20" applyNumberFormat="1" applyFont="1" applyFill="1" applyBorder="1" applyAlignment="1">
      <alignment horizontal="center" vertical="center"/>
    </xf>
    <xf numFmtId="3" fontId="15" fillId="5" borderId="9" xfId="20" applyNumberFormat="1" applyFont="1" applyFill="1" applyBorder="1" applyAlignment="1">
      <alignment horizontal="center" vertical="center"/>
    </xf>
    <xf numFmtId="3" fontId="15" fillId="3" borderId="2" xfId="20" applyNumberFormat="1" applyFont="1" applyFill="1" applyBorder="1" applyAlignment="1">
      <alignment horizontal="center" vertical="center" wrapText="1"/>
    </xf>
    <xf numFmtId="3" fontId="15" fillId="3" borderId="3" xfId="20" applyNumberFormat="1" applyFont="1" applyFill="1" applyBorder="1" applyAlignment="1">
      <alignment horizontal="center" vertical="center" wrapText="1"/>
    </xf>
    <xf numFmtId="3" fontId="15" fillId="3" borderId="5" xfId="20" applyNumberFormat="1" applyFont="1" applyFill="1" applyBorder="1" applyAlignment="1">
      <alignment horizontal="center" vertical="center" wrapText="1"/>
    </xf>
    <xf numFmtId="3" fontId="15" fillId="3" borderId="0" xfId="20" applyNumberFormat="1" applyFont="1" applyFill="1" applyBorder="1" applyAlignment="1">
      <alignment horizontal="center" vertical="center" wrapText="1"/>
    </xf>
    <xf numFmtId="3" fontId="15" fillId="3" borderId="7" xfId="20" applyNumberFormat="1" applyFont="1" applyFill="1" applyBorder="1" applyAlignment="1">
      <alignment horizontal="center" vertical="center" wrapText="1"/>
    </xf>
    <xf numFmtId="3" fontId="15" fillId="3" borderId="8" xfId="20" applyNumberFormat="1" applyFont="1" applyFill="1" applyBorder="1" applyAlignment="1">
      <alignment horizontal="center" vertical="center" wrapText="1"/>
    </xf>
    <xf numFmtId="0" fontId="13" fillId="3" borderId="0" xfId="0" applyFont="1" applyFill="1" applyBorder="1" applyAlignment="1">
      <alignment vertical="center" wrapText="1"/>
    </xf>
    <xf numFmtId="0" fontId="34" fillId="3" borderId="0" xfId="0" applyFont="1" applyFill="1" applyAlignment="1">
      <alignment vertical="center"/>
    </xf>
    <xf numFmtId="0" fontId="34" fillId="3" borderId="0" xfId="0" applyFont="1" applyFill="1" applyAlignment="1">
      <alignment horizontal="left" vertical="center"/>
    </xf>
    <xf numFmtId="0" fontId="35" fillId="3" borderId="0" xfId="18" applyFont="1" applyFill="1" applyAlignment="1">
      <alignment horizontal="left" vertical="center"/>
    </xf>
    <xf numFmtId="0" fontId="26" fillId="0" borderId="0" xfId="18" applyFont="1" applyAlignment="1"/>
    <xf numFmtId="0" fontId="35" fillId="3" borderId="0" xfId="18" applyFont="1" applyFill="1" applyAlignment="1">
      <alignment vertical="center"/>
    </xf>
    <xf numFmtId="0" fontId="13" fillId="0" borderId="0" xfId="18" applyFont="1" applyAlignment="1"/>
    <xf numFmtId="0" fontId="34" fillId="3" borderId="0" xfId="0" applyFont="1" applyFill="1"/>
    <xf numFmtId="0" fontId="35" fillId="3" borderId="0" xfId="18" applyFont="1" applyFill="1" applyAlignment="1">
      <alignment vertical="center"/>
    </xf>
    <xf numFmtId="0" fontId="34" fillId="3" borderId="0" xfId="18" applyFont="1" applyFill="1" applyAlignment="1">
      <alignment horizontal="left"/>
    </xf>
    <xf numFmtId="0" fontId="34" fillId="3" borderId="0" xfId="0" applyFont="1" applyFill="1" applyAlignment="1">
      <alignment horizontal="left"/>
    </xf>
    <xf numFmtId="0" fontId="26" fillId="0" borderId="0" xfId="18" applyFont="1" applyAlignment="1"/>
    <xf numFmtId="0" fontId="34" fillId="0" borderId="0" xfId="0" applyFont="1" applyAlignment="1">
      <alignment horizontal="left" vertical="center"/>
    </xf>
    <xf numFmtId="0" fontId="38" fillId="3" borderId="0" xfId="0" applyFont="1" applyFill="1"/>
    <xf numFmtId="0" fontId="0" fillId="0" borderId="0" xfId="0" applyBorder="1" applyAlignment="1"/>
    <xf numFmtId="0" fontId="13" fillId="4" borderId="0" xfId="0" applyFont="1" applyFill="1" applyBorder="1" applyAlignment="1">
      <alignment horizontal="left"/>
    </xf>
    <xf numFmtId="0" fontId="12" fillId="3" borderId="0" xfId="0" applyFont="1" applyFill="1" applyAlignment="1">
      <alignment horizontal="center"/>
    </xf>
    <xf numFmtId="0" fontId="35" fillId="3" borderId="0" xfId="18" applyFont="1" applyFill="1" applyBorder="1" applyAlignment="1">
      <alignment horizontal="left" vertical="center" wrapText="1"/>
    </xf>
    <xf numFmtId="3" fontId="11" fillId="5" borderId="11" xfId="21" applyNumberFormat="1" applyFont="1" applyFill="1" applyBorder="1" applyAlignment="1" applyProtection="1">
      <alignment horizontal="center" vertical="center"/>
    </xf>
    <xf numFmtId="3" fontId="15" fillId="3" borderId="7" xfId="0" applyNumberFormat="1" applyFont="1" applyFill="1" applyBorder="1" applyAlignment="1" applyProtection="1">
      <alignment horizontal="center" vertical="center" wrapText="1"/>
    </xf>
    <xf numFmtId="3" fontId="15" fillId="3" borderId="8" xfId="0" applyNumberFormat="1" applyFont="1" applyFill="1" applyBorder="1" applyAlignment="1" applyProtection="1">
      <alignment horizontal="center" vertical="center" wrapText="1"/>
    </xf>
    <xf numFmtId="3" fontId="15" fillId="3" borderId="9" xfId="0" applyNumberFormat="1" applyFont="1" applyFill="1" applyBorder="1" applyAlignment="1" applyProtection="1">
      <alignment horizontal="center" vertical="center" wrapText="1"/>
    </xf>
    <xf numFmtId="9" fontId="15" fillId="3" borderId="14" xfId="20" applyFont="1" applyFill="1" applyBorder="1" applyAlignment="1" applyProtection="1">
      <alignment horizontal="center" vertical="center" wrapText="1"/>
    </xf>
    <xf numFmtId="9" fontId="15" fillId="3" borderId="15" xfId="20" applyFont="1" applyFill="1" applyBorder="1" applyAlignment="1" applyProtection="1">
      <alignment horizontal="center" vertical="center" wrapText="1"/>
    </xf>
    <xf numFmtId="3" fontId="19" fillId="5" borderId="0" xfId="0" applyNumberFormat="1" applyFont="1" applyFill="1" applyBorder="1" applyAlignment="1">
      <alignment horizontal="center" vertical="center"/>
    </xf>
    <xf numFmtId="3" fontId="19" fillId="6" borderId="11" xfId="0" applyNumberFormat="1" applyFont="1" applyFill="1" applyBorder="1" applyAlignment="1">
      <alignment horizontal="center" vertical="center"/>
    </xf>
    <xf numFmtId="3" fontId="15" fillId="3" borderId="4" xfId="20" applyNumberFormat="1" applyFont="1" applyFill="1" applyBorder="1" applyAlignment="1">
      <alignment horizontal="center" vertical="center" wrapText="1"/>
    </xf>
    <xf numFmtId="3" fontId="15" fillId="3" borderId="6" xfId="20" applyNumberFormat="1" applyFont="1" applyFill="1" applyBorder="1" applyAlignment="1">
      <alignment horizontal="center" vertical="center" wrapText="1"/>
    </xf>
    <xf numFmtId="3" fontId="15" fillId="3" borderId="9" xfId="20" applyNumberFormat="1" applyFont="1" applyFill="1" applyBorder="1" applyAlignment="1">
      <alignment horizontal="center" vertical="center" wrapText="1"/>
    </xf>
    <xf numFmtId="0" fontId="14" fillId="10" borderId="0" xfId="0" applyFont="1" applyFill="1" applyBorder="1" applyAlignment="1">
      <alignment horizontal="center" vertical="center" wrapText="1"/>
    </xf>
    <xf numFmtId="0" fontId="18" fillId="5" borderId="0" xfId="21" applyFont="1" applyFill="1" applyAlignment="1">
      <alignment vertical="center" wrapText="1"/>
    </xf>
    <xf numFmtId="0" fontId="0" fillId="0" borderId="0" xfId="0" applyBorder="1" applyAlignment="1">
      <alignment wrapText="1"/>
    </xf>
    <xf numFmtId="0" fontId="2" fillId="0" borderId="0" xfId="21" applyBorder="1" applyAlignment="1">
      <alignment wrapText="1"/>
    </xf>
    <xf numFmtId="0" fontId="2" fillId="0" borderId="0" xfId="21" applyAlignment="1">
      <alignment wrapText="1"/>
    </xf>
    <xf numFmtId="0" fontId="0" fillId="3" borderId="0" xfId="0" applyFill="1" applyAlignment="1">
      <alignment wrapText="1"/>
    </xf>
    <xf numFmtId="0" fontId="12" fillId="3" borderId="0" xfId="0" applyFont="1" applyFill="1" applyAlignment="1">
      <alignment wrapText="1"/>
    </xf>
    <xf numFmtId="0" fontId="24" fillId="0" borderId="0" xfId="0" applyFont="1" applyAlignment="1">
      <alignment wrapText="1"/>
    </xf>
    <xf numFmtId="0" fontId="18" fillId="5" borderId="0" xfId="0" applyFont="1" applyFill="1" applyAlignment="1">
      <alignment vertical="center" wrapText="1"/>
    </xf>
    <xf numFmtId="0" fontId="18" fillId="5" borderId="0" xfId="19" applyFont="1" applyFill="1" applyAlignment="1">
      <alignment vertical="center" wrapText="1"/>
    </xf>
    <xf numFmtId="0" fontId="17" fillId="0" borderId="0" xfId="19" applyAlignment="1">
      <alignment wrapText="1"/>
    </xf>
    <xf numFmtId="0" fontId="18" fillId="5" borderId="0" xfId="21" applyFont="1" applyFill="1" applyBorder="1" applyAlignment="1">
      <alignment vertical="center" wrapText="1"/>
    </xf>
    <xf numFmtId="167" fontId="15" fillId="3" borderId="0" xfId="0" applyNumberFormat="1" applyFont="1" applyFill="1" applyBorder="1" applyAlignment="1">
      <alignment horizontal="center" vertical="center" wrapText="1"/>
    </xf>
    <xf numFmtId="167" fontId="15" fillId="3" borderId="6" xfId="0" applyNumberFormat="1" applyFont="1" applyFill="1" applyBorder="1" applyAlignment="1">
      <alignment horizontal="center" vertical="center" wrapText="1"/>
    </xf>
    <xf numFmtId="167" fontId="15" fillId="3" borderId="5" xfId="4" applyNumberFormat="1" applyFont="1" applyFill="1" applyBorder="1" applyAlignment="1" applyProtection="1">
      <alignment horizontal="center" vertical="center" wrapText="1"/>
    </xf>
    <xf numFmtId="167" fontId="15" fillId="3" borderId="0" xfId="4" applyNumberFormat="1" applyFont="1" applyFill="1" applyBorder="1" applyAlignment="1" applyProtection="1">
      <alignment horizontal="center" vertical="center" wrapText="1"/>
    </xf>
    <xf numFmtId="0" fontId="15" fillId="0" borderId="16" xfId="0" applyFont="1" applyBorder="1" applyAlignment="1">
      <alignment horizontal="center"/>
    </xf>
    <xf numFmtId="3" fontId="11" fillId="5" borderId="17" xfId="21" applyNumberFormat="1" applyFont="1" applyFill="1" applyBorder="1" applyAlignment="1" applyProtection="1">
      <alignment horizontal="center" vertical="center"/>
    </xf>
    <xf numFmtId="0" fontId="39" fillId="0" borderId="17" xfId="0" applyFont="1" applyBorder="1" applyAlignment="1">
      <alignment horizontal="center"/>
    </xf>
    <xf numFmtId="3" fontId="15" fillId="5" borderId="17" xfId="21" applyNumberFormat="1" applyFont="1" applyFill="1" applyBorder="1" applyAlignment="1" applyProtection="1">
      <alignment horizontal="center" vertical="center"/>
    </xf>
    <xf numFmtId="0" fontId="8" fillId="7" borderId="0" xfId="0" applyFont="1" applyFill="1" applyBorder="1" applyAlignment="1">
      <alignment horizontal="left"/>
    </xf>
    <xf numFmtId="3" fontId="11" fillId="5" borderId="5" xfId="21" applyNumberFormat="1" applyFont="1" applyFill="1" applyBorder="1" applyAlignment="1">
      <alignment horizontal="center" vertical="center"/>
    </xf>
    <xf numFmtId="3" fontId="11" fillId="5" borderId="20" xfId="21" applyNumberFormat="1" applyFont="1" applyFill="1" applyBorder="1" applyAlignment="1">
      <alignment horizontal="center" vertical="center"/>
    </xf>
    <xf numFmtId="0" fontId="39" fillId="0" borderId="20" xfId="0" applyFont="1" applyBorder="1" applyAlignment="1">
      <alignment horizontal="center"/>
    </xf>
    <xf numFmtId="12" fontId="15" fillId="5" borderId="2" xfId="20" applyNumberFormat="1" applyFont="1" applyFill="1" applyBorder="1" applyAlignment="1">
      <alignment horizontal="center" vertical="center"/>
    </xf>
    <xf numFmtId="12" fontId="15" fillId="5" borderId="5" xfId="20" applyNumberFormat="1" applyFont="1" applyFill="1" applyBorder="1" applyAlignment="1">
      <alignment horizontal="center" vertical="center"/>
    </xf>
    <xf numFmtId="12" fontId="15" fillId="5" borderId="7" xfId="20" applyNumberFormat="1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/>
    </xf>
    <xf numFmtId="0" fontId="35" fillId="3" borderId="0" xfId="18" applyFont="1" applyFill="1" applyBorder="1" applyAlignment="1">
      <alignment horizontal="left" vertical="center" wrapText="1"/>
    </xf>
    <xf numFmtId="0" fontId="7" fillId="3" borderId="0" xfId="0" applyFont="1" applyFill="1" applyAlignment="1">
      <alignment horizontal="left" wrapText="1" indent="1"/>
    </xf>
    <xf numFmtId="0" fontId="26" fillId="0" borderId="0" xfId="0" applyFont="1" applyAlignment="1">
      <alignment vertical="center" wrapText="1"/>
    </xf>
    <xf numFmtId="3" fontId="15" fillId="3" borderId="0" xfId="0" applyNumberFormat="1" applyFont="1" applyFill="1" applyBorder="1" applyAlignment="1">
      <alignment horizontal="center" vertical="center"/>
    </xf>
    <xf numFmtId="3" fontId="15" fillId="3" borderId="3" xfId="0" applyNumberFormat="1" applyFont="1" applyFill="1" applyBorder="1" applyAlignment="1">
      <alignment horizontal="center" vertical="center"/>
    </xf>
    <xf numFmtId="3" fontId="15" fillId="3" borderId="8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horizontal="left"/>
    </xf>
    <xf numFmtId="0" fontId="40" fillId="0" borderId="0" xfId="18" applyFont="1" applyFill="1" applyBorder="1" applyAlignment="1">
      <alignment horizontal="left" vertical="center" wrapText="1"/>
    </xf>
    <xf numFmtId="0" fontId="41" fillId="3" borderId="0" xfId="0" applyFont="1" applyFill="1"/>
    <xf numFmtId="0" fontId="35" fillId="3" borderId="0" xfId="18" applyFont="1" applyFill="1" applyAlignment="1">
      <alignment horizontal="left"/>
    </xf>
    <xf numFmtId="0" fontId="34" fillId="0" borderId="0" xfId="18" applyFont="1" applyAlignment="1"/>
    <xf numFmtId="0" fontId="35" fillId="3" borderId="0" xfId="18" applyFont="1" applyFill="1" applyBorder="1" applyAlignment="1">
      <alignment horizontal="left" vertical="center" wrapText="1"/>
    </xf>
    <xf numFmtId="0" fontId="18" fillId="5" borderId="0" xfId="19" applyFont="1" applyFill="1" applyAlignment="1">
      <alignment horizontal="center" vertical="center"/>
    </xf>
    <xf numFmtId="168" fontId="15" fillId="3" borderId="12" xfId="20" applyNumberFormat="1" applyFont="1" applyFill="1" applyBorder="1" applyAlignment="1">
      <alignment horizontal="center" vertical="center" wrapText="1"/>
    </xf>
    <xf numFmtId="168" fontId="15" fillId="3" borderId="11" xfId="20" applyNumberFormat="1" applyFont="1" applyFill="1" applyBorder="1" applyAlignment="1">
      <alignment horizontal="center" vertical="center" wrapText="1"/>
    </xf>
    <xf numFmtId="168" fontId="15" fillId="3" borderId="13" xfId="20" applyNumberFormat="1" applyFont="1" applyFill="1" applyBorder="1" applyAlignment="1">
      <alignment horizontal="center" vertical="center" wrapText="1"/>
    </xf>
    <xf numFmtId="0" fontId="33" fillId="4" borderId="0" xfId="18" applyFont="1" applyFill="1" applyAlignment="1">
      <alignment horizontal="left" vertical="center"/>
    </xf>
    <xf numFmtId="0" fontId="26" fillId="0" borderId="0" xfId="18" applyFont="1" applyAlignment="1"/>
    <xf numFmtId="0" fontId="12" fillId="3" borderId="0" xfId="0" applyFont="1" applyFill="1" applyAlignment="1">
      <alignment horizontal="center"/>
    </xf>
    <xf numFmtId="0" fontId="34" fillId="0" borderId="0" xfId="0" applyFont="1" applyAlignment="1">
      <alignment horizontal="left" vertical="center"/>
    </xf>
    <xf numFmtId="0" fontId="35" fillId="3" borderId="0" xfId="18" applyFont="1" applyFill="1" applyBorder="1" applyAlignment="1">
      <alignment horizontal="left" vertical="center" wrapText="1"/>
    </xf>
    <xf numFmtId="0" fontId="14" fillId="9" borderId="0" xfId="0" applyFont="1" applyFill="1" applyBorder="1" applyAlignment="1">
      <alignment horizontal="center" vertical="center" wrapText="1"/>
    </xf>
    <xf numFmtId="0" fontId="13" fillId="8" borderId="0" xfId="0" applyFont="1" applyFill="1" applyBorder="1" applyAlignment="1">
      <alignment horizontal="center" vertical="center" wrapText="1"/>
    </xf>
    <xf numFmtId="0" fontId="32" fillId="3" borderId="0" xfId="0" applyFont="1" applyFill="1" applyBorder="1" applyAlignment="1">
      <alignment horizontal="left" vertical="center" wrapText="1"/>
    </xf>
    <xf numFmtId="0" fontId="25" fillId="0" borderId="0" xfId="19" applyFont="1" applyBorder="1" applyAlignment="1">
      <alignment horizontal="left"/>
    </xf>
    <xf numFmtId="0" fontId="15" fillId="0" borderId="19" xfId="0" applyFont="1" applyBorder="1" applyAlignment="1">
      <alignment horizontal="center"/>
    </xf>
    <xf numFmtId="0" fontId="15" fillId="0" borderId="18" xfId="0" applyFont="1" applyBorder="1" applyAlignment="1">
      <alignment horizontal="center"/>
    </xf>
    <xf numFmtId="0" fontId="14" fillId="3" borderId="0" xfId="0" applyFont="1" applyFill="1" applyBorder="1" applyAlignment="1">
      <alignment horizontal="center" vertical="center"/>
    </xf>
    <xf numFmtId="167" fontId="15" fillId="3" borderId="12" xfId="0" applyNumberFormat="1" applyFont="1" applyFill="1" applyBorder="1" applyAlignment="1">
      <alignment horizontal="center" vertical="center" wrapText="1"/>
    </xf>
    <xf numFmtId="167" fontId="15" fillId="3" borderId="11" xfId="0" applyNumberFormat="1" applyFont="1" applyFill="1" applyBorder="1" applyAlignment="1">
      <alignment horizontal="center" vertical="center" wrapText="1"/>
    </xf>
    <xf numFmtId="167" fontId="15" fillId="3" borderId="13" xfId="0" applyNumberFormat="1" applyFont="1" applyFill="1" applyBorder="1" applyAlignment="1">
      <alignment horizontal="center" vertical="center" wrapText="1"/>
    </xf>
    <xf numFmtId="167" fontId="15" fillId="3" borderId="11" xfId="4" applyNumberFormat="1" applyFont="1" applyFill="1" applyBorder="1" applyAlignment="1" applyProtection="1">
      <alignment horizontal="center" vertical="center" wrapText="1"/>
    </xf>
    <xf numFmtId="0" fontId="13" fillId="11" borderId="0" xfId="0" applyFont="1" applyFill="1" applyBorder="1" applyAlignment="1">
      <alignment horizontal="center" vertical="center" wrapText="1"/>
    </xf>
    <xf numFmtId="166" fontId="15" fillId="3" borderId="4" xfId="20" applyNumberFormat="1" applyFont="1" applyFill="1" applyBorder="1" applyAlignment="1">
      <alignment horizontal="center" vertical="center" wrapText="1"/>
    </xf>
    <xf numFmtId="166" fontId="15" fillId="3" borderId="6" xfId="20" applyNumberFormat="1" applyFont="1" applyFill="1" applyBorder="1" applyAlignment="1">
      <alignment horizontal="center" vertical="center" wrapText="1"/>
    </xf>
    <xf numFmtId="166" fontId="15" fillId="3" borderId="9" xfId="20" applyNumberFormat="1" applyFont="1" applyFill="1" applyBorder="1" applyAlignment="1">
      <alignment horizontal="center" vertical="center" wrapText="1"/>
    </xf>
    <xf numFmtId="0" fontId="33" fillId="3" borderId="0" xfId="18" applyFont="1" applyFill="1" applyBorder="1" applyAlignment="1">
      <alignment horizontal="left" vertical="center" wrapText="1"/>
    </xf>
    <xf numFmtId="0" fontId="8" fillId="3" borderId="0" xfId="0" applyFont="1" applyFill="1" applyBorder="1" applyAlignment="1">
      <alignment horizontal="left"/>
    </xf>
    <xf numFmtId="3" fontId="11" fillId="5" borderId="6" xfId="21" applyNumberFormat="1" applyFont="1" applyFill="1" applyBorder="1" applyAlignment="1" applyProtection="1">
      <alignment horizontal="center" vertical="center"/>
    </xf>
    <xf numFmtId="3" fontId="42" fillId="3" borderId="0" xfId="0" applyNumberFormat="1" applyFont="1" applyFill="1" applyBorder="1" applyAlignment="1" applyProtection="1">
      <alignment horizontal="center" vertical="center" wrapText="1"/>
    </xf>
    <xf numFmtId="3" fontId="42" fillId="3" borderId="0" xfId="0" applyNumberFormat="1" applyFont="1" applyFill="1" applyBorder="1" applyAlignment="1">
      <alignment horizontal="center" vertical="center" wrapText="1"/>
    </xf>
    <xf numFmtId="0" fontId="43" fillId="6" borderId="0" xfId="21" applyFont="1" applyFill="1" applyAlignment="1">
      <alignment vertical="center"/>
    </xf>
    <xf numFmtId="166" fontId="43" fillId="6" borderId="0" xfId="20" applyNumberFormat="1" applyFont="1" applyFill="1" applyAlignment="1">
      <alignment vertical="center"/>
    </xf>
    <xf numFmtId="3" fontId="44" fillId="6" borderId="0" xfId="21" applyNumberFormat="1" applyFont="1" applyFill="1" applyBorder="1" applyAlignment="1" applyProtection="1">
      <alignment horizontal="center" vertical="center"/>
    </xf>
    <xf numFmtId="3" fontId="44" fillId="6" borderId="0" xfId="21" applyNumberFormat="1" applyFont="1" applyFill="1" applyBorder="1" applyAlignment="1">
      <alignment horizontal="center" vertical="center"/>
    </xf>
    <xf numFmtId="0" fontId="43" fillId="5" borderId="0" xfId="21" applyFont="1" applyFill="1" applyAlignment="1">
      <alignment vertical="center"/>
    </xf>
    <xf numFmtId="3" fontId="14" fillId="3" borderId="0" xfId="0" applyNumberFormat="1" applyFont="1" applyFill="1" applyBorder="1" applyAlignment="1" applyProtection="1">
      <alignment horizontal="center" vertical="center" wrapText="1"/>
    </xf>
    <xf numFmtId="166" fontId="43" fillId="5" borderId="0" xfId="20" applyNumberFormat="1" applyFont="1" applyFill="1" applyAlignment="1">
      <alignment vertical="center"/>
    </xf>
    <xf numFmtId="3" fontId="44" fillId="5" borderId="0" xfId="21" applyNumberFormat="1" applyFont="1" applyFill="1" applyBorder="1" applyAlignment="1" applyProtection="1">
      <alignment horizontal="center" vertical="center"/>
    </xf>
    <xf numFmtId="3" fontId="19" fillId="6" borderId="6" xfId="0" applyNumberFormat="1" applyFont="1" applyFill="1" applyBorder="1" applyAlignment="1">
      <alignment horizontal="center" vertical="center"/>
    </xf>
    <xf numFmtId="0" fontId="32" fillId="3" borderId="0" xfId="18" applyFont="1" applyFill="1" applyBorder="1" applyAlignment="1">
      <alignment horizontal="left" vertical="center" wrapText="1"/>
    </xf>
    <xf numFmtId="0" fontId="15" fillId="0" borderId="0" xfId="0" applyFont="1" applyBorder="1" applyAlignment="1">
      <alignment horizontal="center"/>
    </xf>
    <xf numFmtId="167" fontId="15" fillId="3" borderId="6" xfId="4" applyNumberFormat="1" applyFont="1" applyFill="1" applyBorder="1" applyAlignment="1" applyProtection="1">
      <alignment horizontal="center" vertical="center" wrapText="1"/>
    </xf>
    <xf numFmtId="0" fontId="26" fillId="0" borderId="0" xfId="18" applyFont="1" applyAlignment="1"/>
    <xf numFmtId="0" fontId="12" fillId="3" borderId="0" xfId="0" applyFont="1" applyFill="1" applyAlignment="1">
      <alignment horizontal="center"/>
    </xf>
    <xf numFmtId="0" fontId="34" fillId="0" borderId="0" xfId="0" applyFont="1" applyAlignment="1">
      <alignment horizontal="left" vertical="center"/>
    </xf>
    <xf numFmtId="0" fontId="14" fillId="9" borderId="0" xfId="0" applyFont="1" applyFill="1" applyBorder="1" applyAlignment="1">
      <alignment horizontal="center" vertical="center" wrapText="1"/>
    </xf>
    <xf numFmtId="0" fontId="13" fillId="8" borderId="0" xfId="0" applyFont="1" applyFill="1" applyBorder="1" applyAlignment="1">
      <alignment horizontal="center" vertical="center" wrapText="1"/>
    </xf>
    <xf numFmtId="0" fontId="32" fillId="3" borderId="0" xfId="0" applyFont="1" applyFill="1" applyBorder="1" applyAlignment="1">
      <alignment horizontal="left" vertical="center" wrapText="1"/>
    </xf>
    <xf numFmtId="0" fontId="32" fillId="3" borderId="0" xfId="18" applyFont="1" applyFill="1" applyBorder="1" applyAlignment="1">
      <alignment horizontal="left" vertical="center" wrapText="1"/>
    </xf>
    <xf numFmtId="0" fontId="13" fillId="11" borderId="0" xfId="0" applyFont="1" applyFill="1" applyBorder="1" applyAlignment="1">
      <alignment horizontal="center" vertical="center" wrapText="1"/>
    </xf>
    <xf numFmtId="0" fontId="28" fillId="3" borderId="0" xfId="0" applyFont="1" applyFill="1" applyAlignment="1">
      <alignment wrapText="1"/>
    </xf>
    <xf numFmtId="0" fontId="45" fillId="6" borderId="0" xfId="21" applyFont="1" applyFill="1" applyAlignment="1">
      <alignment vertical="center"/>
    </xf>
    <xf numFmtId="166" fontId="45" fillId="6" borderId="0" xfId="20" applyNumberFormat="1" applyFont="1" applyFill="1" applyAlignment="1">
      <alignment vertical="center"/>
    </xf>
    <xf numFmtId="0" fontId="45" fillId="5" borderId="0" xfId="21" applyFont="1" applyFill="1" applyAlignment="1">
      <alignment vertical="center"/>
    </xf>
    <xf numFmtId="169" fontId="15" fillId="12" borderId="0" xfId="0" applyNumberFormat="1" applyFont="1" applyFill="1" applyBorder="1" applyAlignment="1">
      <alignment horizontal="center" vertical="center" wrapText="1"/>
    </xf>
    <xf numFmtId="169" fontId="15" fillId="12" borderId="21" xfId="0" applyNumberFormat="1" applyFont="1" applyFill="1" applyBorder="1" applyAlignment="1">
      <alignment horizontal="center" vertical="center" wrapText="1"/>
    </xf>
    <xf numFmtId="169" fontId="15" fillId="12" borderId="22" xfId="0" applyNumberFormat="1" applyFont="1" applyFill="1" applyBorder="1" applyAlignment="1">
      <alignment horizontal="center" vertical="center" wrapText="1"/>
    </xf>
    <xf numFmtId="169" fontId="15" fillId="12" borderId="23" xfId="0" applyNumberFormat="1" applyFont="1" applyFill="1" applyBorder="1" applyAlignment="1">
      <alignment horizontal="center" vertical="center" wrapText="1"/>
    </xf>
    <xf numFmtId="169" fontId="15" fillId="12" borderId="24" xfId="0" applyNumberFormat="1" applyFont="1" applyFill="1" applyBorder="1" applyAlignment="1">
      <alignment horizontal="center" vertical="center" wrapText="1"/>
    </xf>
    <xf numFmtId="169" fontId="15" fillId="12" borderId="25" xfId="0" applyNumberFormat="1" applyFont="1" applyFill="1" applyBorder="1" applyAlignment="1">
      <alignment horizontal="center" vertical="center" wrapText="1"/>
    </xf>
    <xf numFmtId="169" fontId="15" fillId="12" borderId="26" xfId="0" applyNumberFormat="1" applyFont="1" applyFill="1" applyBorder="1" applyAlignment="1">
      <alignment horizontal="center" vertical="center" wrapText="1"/>
    </xf>
    <xf numFmtId="169" fontId="15" fillId="12" borderId="27" xfId="0" applyNumberFormat="1" applyFont="1" applyFill="1" applyBorder="1" applyAlignment="1">
      <alignment horizontal="center" vertical="center" wrapText="1"/>
    </xf>
    <xf numFmtId="169" fontId="15" fillId="12" borderId="28" xfId="0" applyNumberFormat="1" applyFont="1" applyFill="1" applyBorder="1" applyAlignment="1">
      <alignment horizontal="center" vertical="center" wrapText="1"/>
    </xf>
    <xf numFmtId="169" fontId="8" fillId="12" borderId="26" xfId="0" applyNumberFormat="1" applyFont="1" applyFill="1" applyBorder="1" applyAlignment="1">
      <alignment horizontal="center" vertical="center" wrapText="1"/>
    </xf>
    <xf numFmtId="169" fontId="8" fillId="12" borderId="27" xfId="0" applyNumberFormat="1" applyFont="1" applyFill="1" applyBorder="1" applyAlignment="1">
      <alignment horizontal="center" vertical="center" wrapText="1"/>
    </xf>
    <xf numFmtId="169" fontId="8" fillId="12" borderId="28" xfId="0" applyNumberFormat="1" applyFont="1" applyFill="1" applyBorder="1" applyAlignment="1">
      <alignment horizontal="center" vertical="center" wrapText="1"/>
    </xf>
    <xf numFmtId="3" fontId="8" fillId="3" borderId="6" xfId="0" applyNumberFormat="1" applyFont="1" applyFill="1" applyBorder="1" applyAlignment="1" applyProtection="1">
      <alignment horizontal="center" vertical="center" wrapText="1"/>
    </xf>
    <xf numFmtId="9" fontId="8" fillId="3" borderId="14" xfId="20" applyFont="1" applyFill="1" applyBorder="1" applyAlignment="1" applyProtection="1">
      <alignment horizontal="center" vertical="center" wrapText="1"/>
    </xf>
    <xf numFmtId="9" fontId="8" fillId="3" borderId="15" xfId="20" applyFont="1" applyFill="1" applyBorder="1" applyAlignment="1" applyProtection="1">
      <alignment horizontal="center" vertical="center" wrapText="1"/>
    </xf>
    <xf numFmtId="3" fontId="14" fillId="3" borderId="0" xfId="0" applyNumberFormat="1" applyFont="1" applyFill="1" applyBorder="1" applyAlignment="1">
      <alignment horizontal="center" vertical="center" wrapText="1"/>
    </xf>
    <xf numFmtId="12" fontId="8" fillId="5" borderId="7" xfId="20" applyNumberFormat="1" applyFont="1" applyFill="1" applyBorder="1" applyAlignment="1">
      <alignment horizontal="center" vertical="center"/>
    </xf>
    <xf numFmtId="3" fontId="8" fillId="5" borderId="8" xfId="20" applyNumberFormat="1" applyFont="1" applyFill="1" applyBorder="1" applyAlignment="1">
      <alignment horizontal="center" vertical="center"/>
    </xf>
    <xf numFmtId="3" fontId="8" fillId="5" borderId="9" xfId="20" applyNumberFormat="1" applyFont="1" applyFill="1" applyBorder="1" applyAlignment="1">
      <alignment horizontal="center" vertical="center"/>
    </xf>
    <xf numFmtId="166" fontId="8" fillId="5" borderId="7" xfId="20" applyNumberFormat="1" applyFont="1" applyFill="1" applyBorder="1" applyAlignment="1">
      <alignment horizontal="center" vertical="center"/>
    </xf>
    <xf numFmtId="166" fontId="8" fillId="5" borderId="8" xfId="20" applyNumberFormat="1" applyFont="1" applyFill="1" applyBorder="1" applyAlignment="1">
      <alignment horizontal="center" vertical="center"/>
    </xf>
    <xf numFmtId="166" fontId="8" fillId="5" borderId="9" xfId="20" applyNumberFormat="1" applyFont="1" applyFill="1" applyBorder="1" applyAlignment="1">
      <alignment horizontal="center" vertical="center"/>
    </xf>
    <xf numFmtId="3" fontId="8" fillId="3" borderId="7" xfId="0" applyNumberFormat="1" applyFont="1" applyFill="1" applyBorder="1" applyAlignment="1" applyProtection="1">
      <alignment horizontal="center" vertical="center" wrapText="1"/>
    </xf>
    <xf numFmtId="3" fontId="8" fillId="3" borderId="8" xfId="0" applyNumberFormat="1" applyFont="1" applyFill="1" applyBorder="1" applyAlignment="1" applyProtection="1">
      <alignment horizontal="center" vertical="center" wrapText="1"/>
    </xf>
    <xf numFmtId="3" fontId="8" fillId="3" borderId="9" xfId="0" applyNumberFormat="1" applyFont="1" applyFill="1" applyBorder="1" applyAlignment="1" applyProtection="1">
      <alignment horizontal="center" vertical="center" wrapText="1"/>
    </xf>
    <xf numFmtId="3" fontId="11" fillId="5" borderId="0" xfId="0" applyNumberFormat="1" applyFont="1" applyFill="1" applyBorder="1" applyAlignment="1">
      <alignment horizontal="center" vertical="center"/>
    </xf>
    <xf numFmtId="0" fontId="11" fillId="5" borderId="0" xfId="0" applyFont="1" applyFill="1" applyAlignment="1">
      <alignment horizontal="center" vertical="center"/>
    </xf>
    <xf numFmtId="9" fontId="8" fillId="3" borderId="7" xfId="20" applyFont="1" applyFill="1" applyBorder="1" applyAlignment="1" applyProtection="1">
      <alignment horizontal="center" vertical="center" wrapText="1"/>
    </xf>
    <xf numFmtId="9" fontId="8" fillId="3" borderId="8" xfId="20" applyFont="1" applyFill="1" applyBorder="1" applyAlignment="1" applyProtection="1">
      <alignment horizontal="center" vertical="center" wrapText="1"/>
    </xf>
    <xf numFmtId="9" fontId="8" fillId="3" borderId="9" xfId="20" applyFont="1" applyFill="1" applyBorder="1" applyAlignment="1" applyProtection="1">
      <alignment horizontal="center" vertical="center" wrapText="1"/>
    </xf>
    <xf numFmtId="166" fontId="46" fillId="5" borderId="0" xfId="20" applyNumberFormat="1" applyFont="1" applyFill="1" applyAlignment="1">
      <alignment vertical="center"/>
    </xf>
    <xf numFmtId="0" fontId="46" fillId="5" borderId="0" xfId="21" applyFont="1" applyFill="1" applyAlignment="1">
      <alignment vertical="center"/>
    </xf>
    <xf numFmtId="3" fontId="8" fillId="3" borderId="7" xfId="20" applyNumberFormat="1" applyFont="1" applyFill="1" applyBorder="1" applyAlignment="1">
      <alignment horizontal="center" vertical="center" wrapText="1"/>
    </xf>
    <xf numFmtId="3" fontId="8" fillId="3" borderId="8" xfId="20" applyNumberFormat="1" applyFont="1" applyFill="1" applyBorder="1" applyAlignment="1">
      <alignment horizontal="center" vertical="center" wrapText="1"/>
    </xf>
    <xf numFmtId="3" fontId="8" fillId="3" borderId="9" xfId="20" applyNumberFormat="1" applyFont="1" applyFill="1" applyBorder="1" applyAlignment="1">
      <alignment horizontal="center" vertical="center" wrapText="1"/>
    </xf>
    <xf numFmtId="0" fontId="47" fillId="0" borderId="0" xfId="19" applyFont="1" applyBorder="1" applyAlignment="1">
      <alignment horizontal="left"/>
    </xf>
    <xf numFmtId="168" fontId="8" fillId="3" borderId="13" xfId="20" applyNumberFormat="1" applyFont="1" applyFill="1" applyBorder="1" applyAlignment="1">
      <alignment horizontal="center" vertical="center" wrapText="1"/>
    </xf>
    <xf numFmtId="166" fontId="8" fillId="3" borderId="7" xfId="20" applyNumberFormat="1" applyFont="1" applyFill="1" applyBorder="1" applyAlignment="1">
      <alignment horizontal="center" vertical="center" wrapText="1"/>
    </xf>
    <xf numFmtId="166" fontId="8" fillId="3" borderId="8" xfId="20" applyNumberFormat="1" applyFont="1" applyFill="1" applyBorder="1" applyAlignment="1">
      <alignment horizontal="center" vertical="center" wrapText="1"/>
    </xf>
    <xf numFmtId="166" fontId="8" fillId="3" borderId="9" xfId="20" applyNumberFormat="1" applyFont="1" applyFill="1" applyBorder="1" applyAlignment="1">
      <alignment horizontal="center" vertical="center" wrapText="1"/>
    </xf>
    <xf numFmtId="167" fontId="8" fillId="3" borderId="11" xfId="0" applyNumberFormat="1" applyFont="1" applyFill="1" applyBorder="1" applyAlignment="1">
      <alignment horizontal="center" vertical="center" wrapText="1"/>
    </xf>
    <xf numFmtId="167" fontId="8" fillId="3" borderId="0" xfId="0" applyNumberFormat="1" applyFont="1" applyFill="1" applyBorder="1" applyAlignment="1">
      <alignment horizontal="center" vertical="center" wrapText="1"/>
    </xf>
    <xf numFmtId="0" fontId="26" fillId="0" borderId="0" xfId="18" applyFont="1" applyAlignment="1"/>
    <xf numFmtId="0" fontId="12" fillId="3" borderId="0" xfId="0" applyFont="1" applyFill="1" applyAlignment="1">
      <alignment horizontal="center"/>
    </xf>
    <xf numFmtId="0" fontId="34" fillId="0" borderId="0" xfId="0" applyFont="1" applyAlignment="1">
      <alignment horizontal="left" vertical="center"/>
    </xf>
    <xf numFmtId="0" fontId="14" fillId="9" borderId="0" xfId="0" applyFont="1" applyFill="1" applyBorder="1" applyAlignment="1">
      <alignment horizontal="center" vertical="center" wrapText="1"/>
    </xf>
    <xf numFmtId="0" fontId="13" fillId="8" borderId="0" xfId="0" applyFont="1" applyFill="1" applyBorder="1" applyAlignment="1">
      <alignment horizontal="center" vertical="center" wrapText="1"/>
    </xf>
    <xf numFmtId="0" fontId="32" fillId="3" borderId="0" xfId="18" applyFont="1" applyFill="1" applyBorder="1" applyAlignment="1">
      <alignment horizontal="left" vertical="center" wrapText="1"/>
    </xf>
    <xf numFmtId="0" fontId="13" fillId="11" borderId="0" xfId="0" applyFont="1" applyFill="1" applyBorder="1" applyAlignment="1">
      <alignment horizontal="center" vertical="center" wrapText="1"/>
    </xf>
    <xf numFmtId="0" fontId="32" fillId="3" borderId="0" xfId="18" applyFont="1" applyFill="1" applyBorder="1" applyAlignment="1">
      <alignment horizontal="left" vertical="center" wrapText="1"/>
    </xf>
    <xf numFmtId="0" fontId="2" fillId="3" borderId="0" xfId="21" applyFill="1"/>
    <xf numFmtId="0" fontId="48" fillId="0" borderId="17" xfId="0" applyFont="1" applyBorder="1" applyAlignment="1">
      <alignment horizontal="center"/>
    </xf>
    <xf numFmtId="3" fontId="8" fillId="5" borderId="0" xfId="21" applyNumberFormat="1" applyFont="1" applyFill="1" applyBorder="1" applyAlignment="1" applyProtection="1">
      <alignment horizontal="center" vertical="center"/>
    </xf>
    <xf numFmtId="3" fontId="8" fillId="5" borderId="6" xfId="21" applyNumberFormat="1" applyFont="1" applyFill="1" applyBorder="1" applyAlignment="1" applyProtection="1">
      <alignment horizontal="center" vertical="center"/>
    </xf>
    <xf numFmtId="3" fontId="8" fillId="5" borderId="17" xfId="21" applyNumberFormat="1" applyFont="1" applyFill="1" applyBorder="1" applyAlignment="1" applyProtection="1">
      <alignment horizontal="center" vertical="center"/>
    </xf>
    <xf numFmtId="1" fontId="15" fillId="5" borderId="2" xfId="20" applyNumberFormat="1" applyFont="1" applyFill="1" applyBorder="1" applyAlignment="1">
      <alignment horizontal="center" vertical="center"/>
    </xf>
    <xf numFmtId="1" fontId="15" fillId="5" borderId="3" xfId="20" applyNumberFormat="1" applyFont="1" applyFill="1" applyBorder="1" applyAlignment="1">
      <alignment horizontal="center" vertical="center"/>
    </xf>
    <xf numFmtId="1" fontId="15" fillId="5" borderId="4" xfId="20" applyNumberFormat="1" applyFont="1" applyFill="1" applyBorder="1" applyAlignment="1">
      <alignment horizontal="center" vertical="center"/>
    </xf>
    <xf numFmtId="1" fontId="15" fillId="5" borderId="5" xfId="20" applyNumberFormat="1" applyFont="1" applyFill="1" applyBorder="1" applyAlignment="1">
      <alignment horizontal="center" vertical="center"/>
    </xf>
    <xf numFmtId="1" fontId="15" fillId="5" borderId="0" xfId="20" applyNumberFormat="1" applyFont="1" applyFill="1" applyBorder="1" applyAlignment="1">
      <alignment horizontal="center" vertical="center"/>
    </xf>
    <xf numFmtId="1" fontId="15" fillId="5" borderId="6" xfId="20" applyNumberFormat="1" applyFont="1" applyFill="1" applyBorder="1" applyAlignment="1">
      <alignment horizontal="center" vertical="center"/>
    </xf>
    <xf numFmtId="1" fontId="15" fillId="5" borderId="7" xfId="20" applyNumberFormat="1" applyFont="1" applyFill="1" applyBorder="1" applyAlignment="1">
      <alignment horizontal="center" vertical="center"/>
    </xf>
    <xf numFmtId="1" fontId="15" fillId="5" borderId="8" xfId="20" applyNumberFormat="1" applyFont="1" applyFill="1" applyBorder="1" applyAlignment="1">
      <alignment horizontal="center" vertical="center"/>
    </xf>
    <xf numFmtId="1" fontId="15" fillId="5" borderId="9" xfId="20" applyNumberFormat="1" applyFont="1" applyFill="1" applyBorder="1" applyAlignment="1">
      <alignment horizontal="center" vertical="center"/>
    </xf>
    <xf numFmtId="1" fontId="8" fillId="5" borderId="7" xfId="20" applyNumberFormat="1" applyFont="1" applyFill="1" applyBorder="1" applyAlignment="1">
      <alignment horizontal="center" vertical="center"/>
    </xf>
    <xf numFmtId="1" fontId="8" fillId="5" borderId="8" xfId="20" applyNumberFormat="1" applyFont="1" applyFill="1" applyBorder="1" applyAlignment="1">
      <alignment horizontal="center" vertical="center"/>
    </xf>
    <xf numFmtId="1" fontId="8" fillId="5" borderId="9" xfId="20" applyNumberFormat="1" applyFont="1" applyFill="1" applyBorder="1" applyAlignment="1">
      <alignment horizontal="center" vertical="center"/>
    </xf>
    <xf numFmtId="0" fontId="8" fillId="6" borderId="0" xfId="0" applyFont="1" applyFill="1" applyBorder="1" applyAlignment="1">
      <alignment horizontal="left" vertical="center"/>
    </xf>
    <xf numFmtId="0" fontId="15" fillId="5" borderId="0" xfId="0" applyFont="1" applyFill="1" applyAlignment="1">
      <alignment horizontal="left" vertical="center"/>
    </xf>
    <xf numFmtId="3" fontId="8" fillId="5" borderId="0" xfId="0" applyNumberFormat="1" applyFont="1" applyFill="1" applyBorder="1" applyAlignment="1">
      <alignment horizontal="left" vertical="center"/>
    </xf>
    <xf numFmtId="0" fontId="8" fillId="5" borderId="0" xfId="0" applyFont="1" applyFill="1" applyAlignment="1">
      <alignment horizontal="left" vertical="center"/>
    </xf>
    <xf numFmtId="3" fontId="15" fillId="6" borderId="0" xfId="0" applyNumberFormat="1" applyFont="1" applyFill="1" applyBorder="1" applyAlignment="1">
      <alignment horizontal="left" vertical="center"/>
    </xf>
    <xf numFmtId="3" fontId="15" fillId="6" borderId="6" xfId="0" applyNumberFormat="1" applyFont="1" applyFill="1" applyBorder="1" applyAlignment="1">
      <alignment horizontal="left" vertical="center"/>
    </xf>
    <xf numFmtId="3" fontId="15" fillId="3" borderId="2" xfId="0" applyNumberFormat="1" applyFont="1" applyFill="1" applyBorder="1" applyAlignment="1">
      <alignment horizontal="center"/>
    </xf>
    <xf numFmtId="3" fontId="15" fillId="3" borderId="5" xfId="0" applyNumberFormat="1" applyFont="1" applyFill="1" applyBorder="1" applyAlignment="1">
      <alignment horizontal="center"/>
    </xf>
    <xf numFmtId="3" fontId="15" fillId="3" borderId="7" xfId="0" applyNumberFormat="1" applyFont="1" applyFill="1" applyBorder="1" applyAlignment="1">
      <alignment horizontal="center"/>
    </xf>
    <xf numFmtId="3" fontId="8" fillId="3" borderId="7" xfId="0" applyNumberFormat="1" applyFont="1" applyFill="1" applyBorder="1" applyAlignment="1">
      <alignment horizontal="center"/>
    </xf>
    <xf numFmtId="3" fontId="8" fillId="3" borderId="8" xfId="0" applyNumberFormat="1" applyFont="1" applyFill="1" applyBorder="1" applyAlignment="1">
      <alignment horizontal="center" vertical="center"/>
    </xf>
    <xf numFmtId="170" fontId="15" fillId="3" borderId="2" xfId="0" applyNumberFormat="1" applyFont="1" applyFill="1" applyBorder="1" applyAlignment="1">
      <alignment horizontal="center"/>
    </xf>
    <xf numFmtId="170" fontId="15" fillId="3" borderId="3" xfId="0" applyNumberFormat="1" applyFont="1" applyFill="1" applyBorder="1" applyAlignment="1">
      <alignment horizontal="center"/>
    </xf>
    <xf numFmtId="170" fontId="15" fillId="3" borderId="5" xfId="0" applyNumberFormat="1" applyFont="1" applyFill="1" applyBorder="1" applyAlignment="1">
      <alignment horizontal="center"/>
    </xf>
    <xf numFmtId="170" fontId="15" fillId="3" borderId="0" xfId="0" applyNumberFormat="1" applyFont="1" applyFill="1" applyBorder="1" applyAlignment="1">
      <alignment horizontal="center"/>
    </xf>
    <xf numFmtId="170" fontId="15" fillId="3" borderId="7" xfId="0" applyNumberFormat="1" applyFont="1" applyFill="1" applyBorder="1" applyAlignment="1">
      <alignment horizontal="center"/>
    </xf>
    <xf numFmtId="170" fontId="15" fillId="3" borderId="8" xfId="0" applyNumberFormat="1" applyFont="1" applyFill="1" applyBorder="1" applyAlignment="1">
      <alignment horizontal="center"/>
    </xf>
    <xf numFmtId="170" fontId="8" fillId="3" borderId="7" xfId="0" applyNumberFormat="1" applyFont="1" applyFill="1" applyBorder="1" applyAlignment="1">
      <alignment horizontal="center"/>
    </xf>
    <xf numFmtId="170" fontId="8" fillId="3" borderId="8" xfId="0" applyNumberFormat="1" applyFont="1" applyFill="1" applyBorder="1" applyAlignment="1">
      <alignment horizontal="center"/>
    </xf>
    <xf numFmtId="44" fontId="15" fillId="0" borderId="12" xfId="24" applyFont="1" applyFill="1" applyBorder="1" applyAlignment="1">
      <alignment horizontal="center" vertical="center" wrapText="1"/>
    </xf>
    <xf numFmtId="44" fontId="15" fillId="0" borderId="11" xfId="24" applyFont="1" applyFill="1" applyBorder="1" applyAlignment="1">
      <alignment horizontal="center" vertical="center" wrapText="1"/>
    </xf>
    <xf numFmtId="44" fontId="15" fillId="0" borderId="13" xfId="24" applyFont="1" applyFill="1" applyBorder="1" applyAlignment="1">
      <alignment horizontal="center" vertical="center" wrapText="1"/>
    </xf>
    <xf numFmtId="44" fontId="8" fillId="0" borderId="13" xfId="24" applyFont="1" applyFill="1" applyBorder="1" applyAlignment="1">
      <alignment horizontal="center" vertical="center" wrapText="1"/>
    </xf>
    <xf numFmtId="0" fontId="26" fillId="0" borderId="0" xfId="18" applyFont="1" applyAlignment="1"/>
    <xf numFmtId="0" fontId="12" fillId="3" borderId="0" xfId="0" applyFont="1" applyFill="1" applyAlignment="1">
      <alignment horizontal="center"/>
    </xf>
    <xf numFmtId="0" fontId="34" fillId="0" borderId="0" xfId="0" applyFont="1" applyAlignment="1">
      <alignment horizontal="left" vertical="center"/>
    </xf>
    <xf numFmtId="0" fontId="14" fillId="9" borderId="0" xfId="0" applyFont="1" applyFill="1" applyBorder="1" applyAlignment="1">
      <alignment horizontal="center" vertical="center" wrapText="1"/>
    </xf>
    <xf numFmtId="0" fontId="13" fillId="8" borderId="0" xfId="0" applyFont="1" applyFill="1" applyBorder="1" applyAlignment="1">
      <alignment horizontal="center" vertical="center" wrapText="1"/>
    </xf>
    <xf numFmtId="0" fontId="32" fillId="3" borderId="0" xfId="18" applyFont="1" applyFill="1" applyBorder="1" applyAlignment="1">
      <alignment horizontal="left" vertical="center" wrapText="1"/>
    </xf>
    <xf numFmtId="0" fontId="13" fillId="11" borderId="0" xfId="0" applyFont="1" applyFill="1" applyBorder="1" applyAlignment="1">
      <alignment horizontal="center" vertical="center" wrapText="1"/>
    </xf>
    <xf numFmtId="0" fontId="26" fillId="0" borderId="0" xfId="18" applyFont="1" applyAlignment="1"/>
    <xf numFmtId="0" fontId="12" fillId="3" borderId="0" xfId="0" applyFont="1" applyFill="1" applyAlignment="1">
      <alignment horizontal="center"/>
    </xf>
    <xf numFmtId="0" fontId="34" fillId="0" borderId="0" xfId="0" applyFont="1" applyAlignment="1">
      <alignment horizontal="left" vertical="center"/>
    </xf>
    <xf numFmtId="0" fontId="13" fillId="8" borderId="0" xfId="0" applyFont="1" applyFill="1" applyBorder="1" applyAlignment="1">
      <alignment horizontal="center" vertical="center" wrapText="1"/>
    </xf>
    <xf numFmtId="0" fontId="25" fillId="0" borderId="0" xfId="21" applyFont="1" applyBorder="1" applyAlignment="1">
      <alignment horizontal="center"/>
    </xf>
    <xf numFmtId="0" fontId="32" fillId="3" borderId="0" xfId="18" applyFont="1" applyFill="1" applyBorder="1" applyAlignment="1">
      <alignment horizontal="left" vertical="center" wrapText="1"/>
    </xf>
    <xf numFmtId="9" fontId="42" fillId="3" borderId="2" xfId="20" applyFont="1" applyFill="1" applyBorder="1" applyAlignment="1" applyProtection="1">
      <alignment horizontal="center" vertical="center" wrapText="1"/>
    </xf>
    <xf numFmtId="9" fontId="42" fillId="3" borderId="4" xfId="20" applyFont="1" applyFill="1" applyBorder="1" applyAlignment="1" applyProtection="1">
      <alignment horizontal="center" vertical="center" wrapText="1"/>
    </xf>
    <xf numFmtId="9" fontId="42" fillId="3" borderId="5" xfId="20" applyFont="1" applyFill="1" applyBorder="1" applyAlignment="1" applyProtection="1">
      <alignment horizontal="center" vertical="center" wrapText="1"/>
    </xf>
    <xf numFmtId="9" fontId="42" fillId="3" borderId="6" xfId="20" applyFont="1" applyFill="1" applyBorder="1" applyAlignment="1" applyProtection="1">
      <alignment horizontal="center" vertical="center" wrapText="1"/>
    </xf>
    <xf numFmtId="9" fontId="14" fillId="3" borderId="7" xfId="20" applyFont="1" applyFill="1" applyBorder="1" applyAlignment="1" applyProtection="1">
      <alignment horizontal="center" vertical="center" wrapText="1"/>
    </xf>
    <xf numFmtId="9" fontId="14" fillId="3" borderId="9" xfId="20" applyFont="1" applyFill="1" applyBorder="1" applyAlignment="1" applyProtection="1">
      <alignment horizontal="center" vertical="center" wrapText="1"/>
    </xf>
    <xf numFmtId="9" fontId="42" fillId="3" borderId="7" xfId="20" applyFont="1" applyFill="1" applyBorder="1" applyAlignment="1" applyProtection="1">
      <alignment horizontal="center" vertical="center" wrapText="1"/>
    </xf>
    <xf numFmtId="9" fontId="42" fillId="3" borderId="9" xfId="20" applyFont="1" applyFill="1" applyBorder="1" applyAlignment="1" applyProtection="1">
      <alignment horizontal="center" vertical="center" wrapText="1"/>
    </xf>
    <xf numFmtId="166" fontId="42" fillId="6" borderId="2" xfId="20" applyNumberFormat="1" applyFont="1" applyFill="1" applyBorder="1" applyAlignment="1">
      <alignment horizontal="center" vertical="center"/>
    </xf>
    <xf numFmtId="166" fontId="42" fillId="6" borderId="3" xfId="20" applyNumberFormat="1" applyFont="1" applyFill="1" applyBorder="1" applyAlignment="1">
      <alignment horizontal="center" vertical="center"/>
    </xf>
    <xf numFmtId="166" fontId="42" fillId="6" borderId="4" xfId="20" applyNumberFormat="1" applyFont="1" applyFill="1" applyBorder="1" applyAlignment="1">
      <alignment horizontal="center" vertical="center"/>
    </xf>
    <xf numFmtId="166" fontId="42" fillId="6" borderId="5" xfId="20" applyNumberFormat="1" applyFont="1" applyFill="1" applyBorder="1" applyAlignment="1">
      <alignment horizontal="center" vertical="center"/>
    </xf>
    <xf numFmtId="166" fontId="42" fillId="6" borderId="0" xfId="20" applyNumberFormat="1" applyFont="1" applyFill="1" applyBorder="1" applyAlignment="1">
      <alignment horizontal="center" vertical="center"/>
    </xf>
    <xf numFmtId="166" fontId="42" fillId="6" borderId="6" xfId="20" applyNumberFormat="1" applyFont="1" applyFill="1" applyBorder="1" applyAlignment="1">
      <alignment horizontal="center" vertical="center"/>
    </xf>
    <xf numFmtId="166" fontId="14" fillId="6" borderId="7" xfId="20" applyNumberFormat="1" applyFont="1" applyFill="1" applyBorder="1" applyAlignment="1">
      <alignment horizontal="center" vertical="center"/>
    </xf>
    <xf numFmtId="166" fontId="14" fillId="6" borderId="8" xfId="20" applyNumberFormat="1" applyFont="1" applyFill="1" applyBorder="1" applyAlignment="1">
      <alignment horizontal="center" vertical="center"/>
    </xf>
    <xf numFmtId="166" fontId="14" fillId="6" borderId="9" xfId="20" applyNumberFormat="1" applyFont="1" applyFill="1" applyBorder="1" applyAlignment="1">
      <alignment horizontal="center" vertical="center"/>
    </xf>
    <xf numFmtId="166" fontId="42" fillId="6" borderId="7" xfId="20" applyNumberFormat="1" applyFont="1" applyFill="1" applyBorder="1" applyAlignment="1">
      <alignment horizontal="center" vertical="center"/>
    </xf>
    <xf numFmtId="166" fontId="42" fillId="6" borderId="8" xfId="20" applyNumberFormat="1" applyFont="1" applyFill="1" applyBorder="1" applyAlignment="1">
      <alignment horizontal="center" vertical="center"/>
    </xf>
    <xf numFmtId="166" fontId="42" fillId="6" borderId="9" xfId="20" applyNumberFormat="1" applyFont="1" applyFill="1" applyBorder="1" applyAlignment="1">
      <alignment horizontal="center" vertical="center"/>
    </xf>
    <xf numFmtId="1" fontId="42" fillId="6" borderId="2" xfId="20" applyNumberFormat="1" applyFont="1" applyFill="1" applyBorder="1" applyAlignment="1">
      <alignment horizontal="center" vertical="center"/>
    </xf>
    <xf numFmtId="1" fontId="42" fillId="6" borderId="3" xfId="20" applyNumberFormat="1" applyFont="1" applyFill="1" applyBorder="1" applyAlignment="1">
      <alignment horizontal="center" vertical="center"/>
    </xf>
    <xf numFmtId="1" fontId="42" fillId="6" borderId="4" xfId="20" applyNumberFormat="1" applyFont="1" applyFill="1" applyBorder="1" applyAlignment="1">
      <alignment horizontal="center" vertical="center"/>
    </xf>
    <xf numFmtId="1" fontId="42" fillId="6" borderId="5" xfId="20" applyNumberFormat="1" applyFont="1" applyFill="1" applyBorder="1" applyAlignment="1">
      <alignment horizontal="center" vertical="center"/>
    </xf>
    <xf numFmtId="1" fontId="42" fillId="6" borderId="0" xfId="20" applyNumberFormat="1" applyFont="1" applyFill="1" applyBorder="1" applyAlignment="1">
      <alignment horizontal="center" vertical="center"/>
    </xf>
    <xf numFmtId="1" fontId="42" fillId="6" borderId="6" xfId="20" applyNumberFormat="1" applyFont="1" applyFill="1" applyBorder="1" applyAlignment="1">
      <alignment horizontal="center" vertical="center"/>
    </xf>
    <xf numFmtId="1" fontId="14" fillId="6" borderId="7" xfId="20" applyNumberFormat="1" applyFont="1" applyFill="1" applyBorder="1" applyAlignment="1">
      <alignment horizontal="center" vertical="center"/>
    </xf>
    <xf numFmtId="1" fontId="14" fillId="6" borderId="8" xfId="20" applyNumberFormat="1" applyFont="1" applyFill="1" applyBorder="1" applyAlignment="1">
      <alignment horizontal="center" vertical="center"/>
    </xf>
    <xf numFmtId="1" fontId="14" fillId="6" borderId="9" xfId="20" applyNumberFormat="1" applyFont="1" applyFill="1" applyBorder="1" applyAlignment="1">
      <alignment horizontal="center" vertical="center"/>
    </xf>
    <xf numFmtId="1" fontId="42" fillId="6" borderId="7" xfId="20" applyNumberFormat="1" applyFont="1" applyFill="1" applyBorder="1" applyAlignment="1">
      <alignment horizontal="center" vertical="center"/>
    </xf>
    <xf numFmtId="1" fontId="42" fillId="6" borderId="8" xfId="20" applyNumberFormat="1" applyFont="1" applyFill="1" applyBorder="1" applyAlignment="1">
      <alignment horizontal="center" vertical="center"/>
    </xf>
    <xf numFmtId="1" fontId="42" fillId="6" borderId="9" xfId="20" applyNumberFormat="1" applyFont="1" applyFill="1" applyBorder="1" applyAlignment="1">
      <alignment horizontal="center" vertical="center"/>
    </xf>
    <xf numFmtId="169" fontId="49" fillId="12" borderId="0" xfId="0" applyNumberFormat="1" applyFont="1" applyFill="1" applyBorder="1" applyAlignment="1">
      <alignment horizontal="right" vertical="center" wrapText="1"/>
    </xf>
    <xf numFmtId="9" fontId="42" fillId="3" borderId="3" xfId="20" applyFont="1" applyFill="1" applyBorder="1" applyAlignment="1" applyProtection="1">
      <alignment horizontal="center" vertical="center" wrapText="1"/>
    </xf>
    <xf numFmtId="9" fontId="42" fillId="3" borderId="0" xfId="20" applyFont="1" applyFill="1" applyBorder="1" applyAlignment="1" applyProtection="1">
      <alignment horizontal="center" vertical="center" wrapText="1"/>
    </xf>
    <xf numFmtId="9" fontId="14" fillId="3" borderId="8" xfId="20" applyFont="1" applyFill="1" applyBorder="1" applyAlignment="1" applyProtection="1">
      <alignment horizontal="center" vertical="center" wrapText="1"/>
    </xf>
    <xf numFmtId="9" fontId="42" fillId="3" borderId="8" xfId="20" applyFont="1" applyFill="1" applyBorder="1" applyAlignment="1" applyProtection="1">
      <alignment horizontal="center" vertical="center" wrapText="1"/>
    </xf>
    <xf numFmtId="166" fontId="46" fillId="6" borderId="0" xfId="20" applyNumberFormat="1" applyFont="1" applyFill="1" applyAlignment="1">
      <alignment vertical="center"/>
    </xf>
    <xf numFmtId="0" fontId="46" fillId="6" borderId="0" xfId="21" applyFont="1" applyFill="1" applyAlignment="1">
      <alignment vertical="center"/>
    </xf>
    <xf numFmtId="3" fontId="42" fillId="3" borderId="3" xfId="0" applyNumberFormat="1" applyFont="1" applyFill="1" applyBorder="1" applyAlignment="1">
      <alignment horizontal="center" vertical="center"/>
    </xf>
    <xf numFmtId="3" fontId="42" fillId="3" borderId="3" xfId="20" applyNumberFormat="1" applyFont="1" applyFill="1" applyBorder="1" applyAlignment="1">
      <alignment horizontal="center" vertical="center" wrapText="1"/>
    </xf>
    <xf numFmtId="3" fontId="42" fillId="3" borderId="4" xfId="20" applyNumberFormat="1" applyFont="1" applyFill="1" applyBorder="1" applyAlignment="1">
      <alignment horizontal="center" vertical="center" wrapText="1"/>
    </xf>
    <xf numFmtId="3" fontId="42" fillId="3" borderId="0" xfId="0" applyNumberFormat="1" applyFont="1" applyFill="1" applyBorder="1" applyAlignment="1">
      <alignment horizontal="center" vertical="center"/>
    </xf>
    <xf numFmtId="3" fontId="42" fillId="3" borderId="0" xfId="20" applyNumberFormat="1" applyFont="1" applyFill="1" applyBorder="1" applyAlignment="1">
      <alignment horizontal="center" vertical="center" wrapText="1"/>
    </xf>
    <xf numFmtId="3" fontId="42" fillId="3" borderId="6" xfId="20" applyNumberFormat="1" applyFont="1" applyFill="1" applyBorder="1" applyAlignment="1">
      <alignment horizontal="center" vertical="center" wrapText="1"/>
    </xf>
    <xf numFmtId="3" fontId="14" fillId="3" borderId="8" xfId="0" applyNumberFormat="1" applyFont="1" applyFill="1" applyBorder="1" applyAlignment="1">
      <alignment horizontal="center" vertical="center"/>
    </xf>
    <xf numFmtId="3" fontId="14" fillId="3" borderId="8" xfId="20" applyNumberFormat="1" applyFont="1" applyFill="1" applyBorder="1" applyAlignment="1">
      <alignment horizontal="center" vertical="center" wrapText="1"/>
    </xf>
    <xf numFmtId="3" fontId="14" fillId="3" borderId="9" xfId="20" applyNumberFormat="1" applyFont="1" applyFill="1" applyBorder="1" applyAlignment="1">
      <alignment horizontal="center" vertical="center" wrapText="1"/>
    </xf>
    <xf numFmtId="3" fontId="42" fillId="3" borderId="8" xfId="0" applyNumberFormat="1" applyFont="1" applyFill="1" applyBorder="1" applyAlignment="1">
      <alignment horizontal="center" vertical="center"/>
    </xf>
    <xf numFmtId="3" fontId="42" fillId="3" borderId="8" xfId="20" applyNumberFormat="1" applyFont="1" applyFill="1" applyBorder="1" applyAlignment="1">
      <alignment horizontal="center" vertical="center" wrapText="1"/>
    </xf>
    <xf numFmtId="3" fontId="42" fillId="3" borderId="9" xfId="20" applyNumberFormat="1" applyFont="1" applyFill="1" applyBorder="1" applyAlignment="1">
      <alignment horizontal="center" vertical="center" wrapText="1"/>
    </xf>
    <xf numFmtId="170" fontId="42" fillId="3" borderId="3" xfId="0" applyNumberFormat="1" applyFont="1" applyFill="1" applyBorder="1" applyAlignment="1">
      <alignment horizontal="center"/>
    </xf>
    <xf numFmtId="166" fontId="42" fillId="3" borderId="3" xfId="20" applyNumberFormat="1" applyFont="1" applyFill="1" applyBorder="1" applyAlignment="1">
      <alignment horizontal="center" vertical="center" wrapText="1"/>
    </xf>
    <xf numFmtId="166" fontId="42" fillId="3" borderId="4" xfId="20" applyNumberFormat="1" applyFont="1" applyFill="1" applyBorder="1" applyAlignment="1">
      <alignment horizontal="center" vertical="center" wrapText="1"/>
    </xf>
    <xf numFmtId="170" fontId="42" fillId="3" borderId="0" xfId="0" applyNumberFormat="1" applyFont="1" applyFill="1" applyBorder="1" applyAlignment="1">
      <alignment horizontal="center"/>
    </xf>
    <xf numFmtId="166" fontId="42" fillId="3" borderId="0" xfId="20" applyNumberFormat="1" applyFont="1" applyFill="1" applyBorder="1" applyAlignment="1">
      <alignment horizontal="center" vertical="center" wrapText="1"/>
    </xf>
    <xf numFmtId="166" fontId="42" fillId="3" borderId="6" xfId="20" applyNumberFormat="1" applyFont="1" applyFill="1" applyBorder="1" applyAlignment="1">
      <alignment horizontal="center" vertical="center" wrapText="1"/>
    </xf>
    <xf numFmtId="170" fontId="14" fillId="3" borderId="8" xfId="0" applyNumberFormat="1" applyFont="1" applyFill="1" applyBorder="1" applyAlignment="1">
      <alignment horizontal="center"/>
    </xf>
    <xf numFmtId="166" fontId="14" fillId="3" borderId="8" xfId="20" applyNumberFormat="1" applyFont="1" applyFill="1" applyBorder="1" applyAlignment="1">
      <alignment horizontal="center" vertical="center" wrapText="1"/>
    </xf>
    <xf numFmtId="166" fontId="14" fillId="3" borderId="9" xfId="20" applyNumberFormat="1" applyFont="1" applyFill="1" applyBorder="1" applyAlignment="1">
      <alignment horizontal="center" vertical="center" wrapText="1"/>
    </xf>
    <xf numFmtId="170" fontId="42" fillId="3" borderId="8" xfId="0" applyNumberFormat="1" applyFont="1" applyFill="1" applyBorder="1" applyAlignment="1">
      <alignment horizontal="center"/>
    </xf>
    <xf numFmtId="166" fontId="42" fillId="3" borderId="8" xfId="20" applyNumberFormat="1" applyFont="1" applyFill="1" applyBorder="1" applyAlignment="1">
      <alignment horizontal="center" vertical="center" wrapText="1"/>
    </xf>
    <xf numFmtId="166" fontId="42" fillId="3" borderId="9" xfId="20" applyNumberFormat="1" applyFont="1" applyFill="1" applyBorder="1" applyAlignment="1">
      <alignment horizontal="center" vertical="center" wrapText="1"/>
    </xf>
    <xf numFmtId="44" fontId="42" fillId="0" borderId="12" xfId="24" applyFont="1" applyFill="1" applyBorder="1" applyAlignment="1">
      <alignment horizontal="center" vertical="center" wrapText="1"/>
    </xf>
    <xf numFmtId="167" fontId="42" fillId="3" borderId="12" xfId="0" applyNumberFormat="1" applyFont="1" applyFill="1" applyBorder="1" applyAlignment="1">
      <alignment horizontal="center" vertical="center" wrapText="1"/>
    </xf>
    <xf numFmtId="0" fontId="50" fillId="0" borderId="0" xfId="21" applyFont="1"/>
    <xf numFmtId="44" fontId="42" fillId="0" borderId="11" xfId="24" applyFont="1" applyFill="1" applyBorder="1" applyAlignment="1">
      <alignment horizontal="center" vertical="center" wrapText="1"/>
    </xf>
    <xf numFmtId="167" fontId="42" fillId="3" borderId="11" xfId="0" applyNumberFormat="1" applyFont="1" applyFill="1" applyBorder="1" applyAlignment="1">
      <alignment horizontal="center" vertical="center" wrapText="1"/>
    </xf>
    <xf numFmtId="44" fontId="14" fillId="0" borderId="13" xfId="24" applyFont="1" applyFill="1" applyBorder="1" applyAlignment="1">
      <alignment horizontal="center" vertical="center" wrapText="1"/>
    </xf>
    <xf numFmtId="167" fontId="14" fillId="3" borderId="11" xfId="0" applyNumberFormat="1" applyFont="1" applyFill="1" applyBorder="1" applyAlignment="1">
      <alignment horizontal="center" vertical="center" wrapText="1"/>
    </xf>
    <xf numFmtId="44" fontId="42" fillId="0" borderId="13" xfId="24" applyFont="1" applyFill="1" applyBorder="1" applyAlignment="1">
      <alignment horizontal="center" vertical="center" wrapText="1"/>
    </xf>
    <xf numFmtId="167" fontId="42" fillId="3" borderId="13" xfId="0" applyNumberFormat="1" applyFont="1" applyFill="1" applyBorder="1" applyAlignment="1">
      <alignment horizontal="center" vertical="center" wrapText="1"/>
    </xf>
    <xf numFmtId="168" fontId="42" fillId="3" borderId="12" xfId="20" applyNumberFormat="1" applyFont="1" applyFill="1" applyBorder="1" applyAlignment="1">
      <alignment horizontal="center" vertical="center" wrapText="1"/>
    </xf>
    <xf numFmtId="168" fontId="42" fillId="3" borderId="11" xfId="20" applyNumberFormat="1" applyFont="1" applyFill="1" applyBorder="1" applyAlignment="1">
      <alignment horizontal="center" vertical="center" wrapText="1"/>
    </xf>
    <xf numFmtId="168" fontId="14" fillId="3" borderId="13" xfId="20" applyNumberFormat="1" applyFont="1" applyFill="1" applyBorder="1" applyAlignment="1">
      <alignment horizontal="center" vertical="center" wrapText="1"/>
    </xf>
    <xf numFmtId="168" fontId="42" fillId="3" borderId="13" xfId="20" applyNumberFormat="1" applyFont="1" applyFill="1" applyBorder="1" applyAlignment="1">
      <alignment horizontal="center" vertical="center" wrapText="1"/>
    </xf>
    <xf numFmtId="0" fontId="13" fillId="3" borderId="0" xfId="0" applyFont="1" applyFill="1" applyAlignment="1">
      <alignment horizontal="left"/>
    </xf>
    <xf numFmtId="9" fontId="15" fillId="12" borderId="21" xfId="20" applyFont="1" applyFill="1" applyBorder="1" applyAlignment="1">
      <alignment horizontal="center" vertical="center" wrapText="1"/>
    </xf>
    <xf numFmtId="9" fontId="15" fillId="12" borderId="23" xfId="20" applyFont="1" applyFill="1" applyBorder="1" applyAlignment="1">
      <alignment horizontal="center" vertical="center" wrapText="1"/>
    </xf>
    <xf numFmtId="9" fontId="15" fillId="12" borderId="24" xfId="20" applyFont="1" applyFill="1" applyBorder="1" applyAlignment="1">
      <alignment horizontal="center" vertical="center" wrapText="1"/>
    </xf>
    <xf numFmtId="9" fontId="15" fillId="12" borderId="25" xfId="20" applyFont="1" applyFill="1" applyBorder="1" applyAlignment="1">
      <alignment horizontal="center" vertical="center" wrapText="1"/>
    </xf>
    <xf numFmtId="9" fontId="15" fillId="12" borderId="26" xfId="20" applyFont="1" applyFill="1" applyBorder="1" applyAlignment="1">
      <alignment horizontal="center" vertical="center" wrapText="1"/>
    </xf>
    <xf numFmtId="9" fontId="15" fillId="12" borderId="28" xfId="20" applyFont="1" applyFill="1" applyBorder="1" applyAlignment="1">
      <alignment horizontal="center" vertical="center" wrapText="1"/>
    </xf>
    <xf numFmtId="3" fontId="44" fillId="5" borderId="6" xfId="21" applyNumberFormat="1" applyFont="1" applyFill="1" applyBorder="1" applyAlignment="1" applyProtection="1">
      <alignment horizontal="center" vertical="center"/>
    </xf>
    <xf numFmtId="9" fontId="8" fillId="12" borderId="26" xfId="20" applyFont="1" applyFill="1" applyBorder="1" applyAlignment="1">
      <alignment horizontal="center" vertical="center" wrapText="1"/>
    </xf>
    <xf numFmtId="9" fontId="8" fillId="12" borderId="28" xfId="20" applyFont="1" applyFill="1" applyBorder="1" applyAlignment="1">
      <alignment horizontal="center" vertical="center" wrapText="1"/>
    </xf>
    <xf numFmtId="0" fontId="26" fillId="0" borderId="0" xfId="18" applyFont="1" applyAlignment="1"/>
    <xf numFmtId="0" fontId="51" fillId="3" borderId="0" xfId="0" applyFont="1" applyFill="1"/>
    <xf numFmtId="0" fontId="8" fillId="7" borderId="0" xfId="0" applyFont="1" applyFill="1" applyBorder="1" applyAlignment="1"/>
    <xf numFmtId="0" fontId="14" fillId="9" borderId="0" xfId="0" applyFont="1" applyFill="1" applyBorder="1" applyAlignment="1">
      <alignment vertical="center" wrapText="1"/>
    </xf>
    <xf numFmtId="169" fontId="15" fillId="0" borderId="2" xfId="0" applyNumberFormat="1" applyFont="1" applyBorder="1" applyAlignment="1">
      <alignment horizontal="center" vertical="center" wrapText="1"/>
    </xf>
    <xf numFmtId="169" fontId="15" fillId="0" borderId="3" xfId="0" applyNumberFormat="1" applyFont="1" applyBorder="1" applyAlignment="1">
      <alignment horizontal="center" vertical="center" wrapText="1"/>
    </xf>
    <xf numFmtId="169" fontId="15" fillId="0" borderId="4" xfId="0" applyNumberFormat="1" applyFont="1" applyBorder="1" applyAlignment="1">
      <alignment horizontal="center" vertical="center" wrapText="1"/>
    </xf>
    <xf numFmtId="169" fontId="15" fillId="0" borderId="5" xfId="0" applyNumberFormat="1" applyFont="1" applyBorder="1" applyAlignment="1">
      <alignment horizontal="center" vertical="center" wrapText="1"/>
    </xf>
    <xf numFmtId="169" fontId="15" fillId="0" borderId="0" xfId="0" applyNumberFormat="1" applyFont="1" applyBorder="1" applyAlignment="1">
      <alignment horizontal="center" vertical="center" wrapText="1"/>
    </xf>
    <xf numFmtId="169" fontId="15" fillId="0" borderId="6" xfId="0" applyNumberFormat="1" applyFont="1" applyBorder="1" applyAlignment="1">
      <alignment horizontal="center" vertical="center" wrapText="1"/>
    </xf>
    <xf numFmtId="169" fontId="15" fillId="12" borderId="5" xfId="0" applyNumberFormat="1" applyFont="1" applyFill="1" applyBorder="1" applyAlignment="1">
      <alignment horizontal="center" vertical="center" wrapText="1"/>
    </xf>
    <xf numFmtId="169" fontId="15" fillId="12" borderId="6" xfId="0" applyNumberFormat="1" applyFont="1" applyFill="1" applyBorder="1" applyAlignment="1">
      <alignment horizontal="center" vertical="center" wrapText="1"/>
    </xf>
    <xf numFmtId="169" fontId="15" fillId="12" borderId="7" xfId="0" applyNumberFormat="1" applyFont="1" applyFill="1" applyBorder="1" applyAlignment="1">
      <alignment horizontal="center" vertical="center" wrapText="1"/>
    </xf>
    <xf numFmtId="169" fontId="15" fillId="12" borderId="8" xfId="0" applyNumberFormat="1" applyFont="1" applyFill="1" applyBorder="1" applyAlignment="1">
      <alignment horizontal="center" vertical="center" wrapText="1"/>
    </xf>
    <xf numFmtId="169" fontId="15" fillId="12" borderId="9" xfId="0" applyNumberFormat="1" applyFont="1" applyFill="1" applyBorder="1" applyAlignment="1">
      <alignment horizontal="center" vertical="center" wrapText="1"/>
    </xf>
    <xf numFmtId="169" fontId="8" fillId="0" borderId="7" xfId="0" applyNumberFormat="1" applyFont="1" applyBorder="1" applyAlignment="1">
      <alignment horizontal="center" vertical="center" wrapText="1"/>
    </xf>
    <xf numFmtId="169" fontId="8" fillId="0" borderId="8" xfId="0" applyNumberFormat="1" applyFont="1" applyBorder="1" applyAlignment="1">
      <alignment horizontal="center" vertical="center" wrapText="1"/>
    </xf>
    <xf numFmtId="169" fontId="8" fillId="0" borderId="9" xfId="0" applyNumberFormat="1" applyFont="1" applyBorder="1" applyAlignment="1">
      <alignment horizontal="center" vertical="center" wrapText="1"/>
    </xf>
    <xf numFmtId="169" fontId="15" fillId="13" borderId="0" xfId="0" applyNumberFormat="1" applyFont="1" applyFill="1" applyBorder="1" applyAlignment="1">
      <alignment horizontal="center" vertical="center" wrapText="1"/>
    </xf>
    <xf numFmtId="9" fontId="15" fillId="12" borderId="2" xfId="20" applyFont="1" applyFill="1" applyBorder="1" applyAlignment="1">
      <alignment horizontal="center" vertical="center" wrapText="1"/>
    </xf>
    <xf numFmtId="9" fontId="15" fillId="12" borderId="4" xfId="20" applyFont="1" applyFill="1" applyBorder="1" applyAlignment="1">
      <alignment horizontal="center" vertical="center" wrapText="1"/>
    </xf>
    <xf numFmtId="9" fontId="15" fillId="12" borderId="5" xfId="20" applyFont="1" applyFill="1" applyBorder="1" applyAlignment="1">
      <alignment horizontal="center" vertical="center" wrapText="1"/>
    </xf>
    <xf numFmtId="9" fontId="15" fillId="12" borderId="6" xfId="20" applyFont="1" applyFill="1" applyBorder="1" applyAlignment="1">
      <alignment horizontal="center" vertical="center" wrapText="1"/>
    </xf>
    <xf numFmtId="9" fontId="15" fillId="12" borderId="7" xfId="20" applyFont="1" applyFill="1" applyBorder="1" applyAlignment="1">
      <alignment horizontal="center" vertical="center" wrapText="1"/>
    </xf>
    <xf numFmtId="9" fontId="15" fillId="12" borderId="9" xfId="20" applyFont="1" applyFill="1" applyBorder="1" applyAlignment="1">
      <alignment horizontal="center" vertical="center" wrapText="1"/>
    </xf>
    <xf numFmtId="9" fontId="8" fillId="12" borderId="29" xfId="20" applyFont="1" applyFill="1" applyBorder="1" applyAlignment="1">
      <alignment horizontal="center" vertical="center" wrapText="1"/>
    </xf>
    <xf numFmtId="9" fontId="8" fillId="12" borderId="30" xfId="20" applyFont="1" applyFill="1" applyBorder="1" applyAlignment="1">
      <alignment horizontal="center" vertical="center" wrapText="1"/>
    </xf>
    <xf numFmtId="169" fontId="15" fillId="12" borderId="2" xfId="0" applyNumberFormat="1" applyFont="1" applyFill="1" applyBorder="1" applyAlignment="1">
      <alignment horizontal="center" vertical="center" wrapText="1"/>
    </xf>
    <xf numFmtId="169" fontId="15" fillId="12" borderId="3" xfId="0" applyNumberFormat="1" applyFont="1" applyFill="1" applyBorder="1" applyAlignment="1">
      <alignment horizontal="center" vertical="center" wrapText="1"/>
    </xf>
    <xf numFmtId="169" fontId="15" fillId="12" borderId="4" xfId="0" applyNumberFormat="1" applyFont="1" applyFill="1" applyBorder="1" applyAlignment="1">
      <alignment horizontal="center" vertical="center" wrapText="1"/>
    </xf>
    <xf numFmtId="169" fontId="8" fillId="12" borderId="7" xfId="0" applyNumberFormat="1" applyFont="1" applyFill="1" applyBorder="1" applyAlignment="1">
      <alignment horizontal="center" vertical="center" wrapText="1"/>
    </xf>
    <xf numFmtId="169" fontId="8" fillId="12" borderId="8" xfId="0" applyNumberFormat="1" applyFont="1" applyFill="1" applyBorder="1" applyAlignment="1">
      <alignment horizontal="center" vertical="center" wrapText="1"/>
    </xf>
    <xf numFmtId="169" fontId="8" fillId="12" borderId="9" xfId="0" applyNumberFormat="1" applyFont="1" applyFill="1" applyBorder="1" applyAlignment="1">
      <alignment horizontal="center" vertical="center" wrapText="1"/>
    </xf>
    <xf numFmtId="44" fontId="15" fillId="0" borderId="12" xfId="24" applyFont="1" applyBorder="1" applyAlignment="1">
      <alignment horizontal="center" vertical="center" wrapText="1"/>
    </xf>
    <xf numFmtId="44" fontId="15" fillId="0" borderId="11" xfId="24" applyFont="1" applyBorder="1" applyAlignment="1">
      <alignment horizontal="center" vertical="center" wrapText="1"/>
    </xf>
    <xf numFmtId="44" fontId="15" fillId="0" borderId="13" xfId="24" applyFont="1" applyBorder="1" applyAlignment="1">
      <alignment horizontal="center" vertical="center" wrapText="1"/>
    </xf>
    <xf numFmtId="44" fontId="8" fillId="0" borderId="13" xfId="24" applyFont="1" applyBorder="1" applyAlignment="1">
      <alignment horizontal="center" vertical="center" wrapText="1"/>
    </xf>
    <xf numFmtId="9" fontId="8" fillId="12" borderId="7" xfId="20" applyFont="1" applyFill="1" applyBorder="1" applyAlignment="1">
      <alignment horizontal="center" vertical="center" wrapText="1"/>
    </xf>
    <xf numFmtId="9" fontId="8" fillId="12" borderId="9" xfId="20" applyFont="1" applyFill="1" applyBorder="1" applyAlignment="1">
      <alignment horizontal="center" vertical="center" wrapText="1"/>
    </xf>
    <xf numFmtId="0" fontId="40" fillId="3" borderId="0" xfId="18" applyFont="1" applyFill="1" applyAlignment="1">
      <alignment horizontal="left"/>
    </xf>
    <xf numFmtId="0" fontId="8" fillId="3" borderId="0" xfId="0" applyFont="1" applyFill="1" applyBorder="1" applyAlignment="1"/>
    <xf numFmtId="0" fontId="35" fillId="3" borderId="0" xfId="18" applyFont="1" applyFill="1" applyBorder="1" applyAlignment="1">
      <alignment vertical="center" wrapText="1"/>
    </xf>
    <xf numFmtId="0" fontId="2" fillId="0" borderId="2" xfId="21" applyBorder="1"/>
    <xf numFmtId="0" fontId="2" fillId="0" borderId="5" xfId="21" applyBorder="1"/>
    <xf numFmtId="0" fontId="2" fillId="0" borderId="7" xfId="21" applyBorder="1"/>
    <xf numFmtId="0" fontId="15" fillId="0" borderId="2" xfId="21" applyFont="1" applyBorder="1" applyAlignment="1">
      <alignment horizontal="center"/>
    </xf>
    <xf numFmtId="0" fontId="15" fillId="0" borderId="5" xfId="21" applyFont="1" applyBorder="1" applyAlignment="1">
      <alignment horizontal="center"/>
    </xf>
    <xf numFmtId="0" fontId="15" fillId="0" borderId="7" xfId="21" applyFont="1" applyBorder="1" applyAlignment="1">
      <alignment horizontal="center"/>
    </xf>
    <xf numFmtId="0" fontId="8" fillId="0" borderId="7" xfId="21" applyFont="1" applyBorder="1" applyAlignment="1">
      <alignment horizontal="center"/>
    </xf>
    <xf numFmtId="9" fontId="15" fillId="3" borderId="2" xfId="20" applyFont="1" applyFill="1" applyBorder="1" applyAlignment="1">
      <alignment horizontal="center"/>
    </xf>
    <xf numFmtId="9" fontId="15" fillId="3" borderId="5" xfId="20" applyFont="1" applyFill="1" applyBorder="1" applyAlignment="1">
      <alignment horizontal="center"/>
    </xf>
    <xf numFmtId="9" fontId="15" fillId="3" borderId="7" xfId="20" applyFont="1" applyFill="1" applyBorder="1" applyAlignment="1">
      <alignment horizontal="center"/>
    </xf>
    <xf numFmtId="9" fontId="8" fillId="3" borderId="7" xfId="20" applyFont="1" applyFill="1" applyBorder="1" applyAlignment="1">
      <alignment horizontal="center"/>
    </xf>
    <xf numFmtId="0" fontId="43" fillId="6" borderId="2" xfId="21" applyFont="1" applyFill="1" applyBorder="1" applyAlignment="1">
      <alignment vertical="center"/>
    </xf>
    <xf numFmtId="0" fontId="43" fillId="6" borderId="5" xfId="21" applyFont="1" applyFill="1" applyBorder="1" applyAlignment="1">
      <alignment vertical="center"/>
    </xf>
    <xf numFmtId="166" fontId="46" fillId="6" borderId="7" xfId="20" applyNumberFormat="1" applyFont="1" applyFill="1" applyBorder="1" applyAlignment="1">
      <alignment vertical="center"/>
    </xf>
    <xf numFmtId="0" fontId="43" fillId="6" borderId="7" xfId="21" applyFont="1" applyFill="1" applyBorder="1" applyAlignment="1">
      <alignment vertical="center"/>
    </xf>
    <xf numFmtId="0" fontId="46" fillId="6" borderId="7" xfId="21" applyFont="1" applyFill="1" applyBorder="1" applyAlignment="1">
      <alignment vertical="center"/>
    </xf>
    <xf numFmtId="0" fontId="13" fillId="3" borderId="2" xfId="0" applyFont="1" applyFill="1" applyBorder="1" applyAlignment="1">
      <alignment horizontal="left"/>
    </xf>
    <xf numFmtId="3" fontId="42" fillId="3" borderId="3" xfId="0" applyNumberFormat="1" applyFont="1" applyFill="1" applyBorder="1" applyAlignment="1">
      <alignment horizontal="center"/>
    </xf>
    <xf numFmtId="0" fontId="13" fillId="3" borderId="5" xfId="0" applyFont="1" applyFill="1" applyBorder="1" applyAlignment="1">
      <alignment horizontal="left" indent="1"/>
    </xf>
    <xf numFmtId="3" fontId="42" fillId="3" borderId="0" xfId="0" applyNumberFormat="1" applyFont="1" applyFill="1" applyBorder="1" applyAlignment="1">
      <alignment horizontal="center"/>
    </xf>
    <xf numFmtId="0" fontId="13" fillId="3" borderId="7" xfId="0" applyFont="1" applyFill="1" applyBorder="1" applyAlignment="1">
      <alignment horizontal="left" indent="1"/>
    </xf>
    <xf numFmtId="3" fontId="14" fillId="3" borderId="8" xfId="0" applyNumberFormat="1" applyFont="1" applyFill="1" applyBorder="1" applyAlignment="1">
      <alignment horizontal="center"/>
    </xf>
    <xf numFmtId="0" fontId="8" fillId="7" borderId="2" xfId="0" applyFont="1" applyFill="1" applyBorder="1" applyAlignment="1">
      <alignment horizontal="left" indent="2"/>
    </xf>
    <xf numFmtId="0" fontId="8" fillId="7" borderId="5" xfId="0" applyFont="1" applyFill="1" applyBorder="1" applyAlignment="1">
      <alignment horizontal="left" indent="2"/>
    </xf>
    <xf numFmtId="0" fontId="8" fillId="7" borderId="7" xfId="0" applyFont="1" applyFill="1" applyBorder="1" applyAlignment="1">
      <alignment horizontal="left" indent="2"/>
    </xf>
    <xf numFmtId="3" fontId="42" fillId="3" borderId="8" xfId="0" applyNumberFormat="1" applyFont="1" applyFill="1" applyBorder="1" applyAlignment="1">
      <alignment horizontal="center"/>
    </xf>
    <xf numFmtId="0" fontId="8" fillId="3" borderId="2" xfId="0" applyFont="1" applyFill="1" applyBorder="1" applyAlignment="1">
      <alignment horizontal="left" indent="2"/>
    </xf>
    <xf numFmtId="0" fontId="8" fillId="3" borderId="5" xfId="0" applyFont="1" applyFill="1" applyBorder="1" applyAlignment="1">
      <alignment horizontal="left" indent="2"/>
    </xf>
    <xf numFmtId="0" fontId="8" fillId="3" borderId="7" xfId="0" applyFont="1" applyFill="1" applyBorder="1" applyAlignment="1">
      <alignment horizontal="left" indent="2"/>
    </xf>
    <xf numFmtId="0" fontId="26" fillId="0" borderId="0" xfId="18" applyFont="1" applyAlignment="1"/>
    <xf numFmtId="0" fontId="26" fillId="0" borderId="0" xfId="18" applyFont="1"/>
    <xf numFmtId="0" fontId="26" fillId="3" borderId="0" xfId="18" applyFont="1" applyFill="1" applyAlignment="1"/>
    <xf numFmtId="0" fontId="31" fillId="9" borderId="0" xfId="0" applyFont="1" applyFill="1" applyAlignment="1">
      <alignment horizontal="center" vertical="center" wrapText="1"/>
    </xf>
    <xf numFmtId="0" fontId="33" fillId="4" borderId="0" xfId="18" applyFont="1" applyFill="1" applyBorder="1" applyAlignment="1">
      <alignment horizontal="left" vertical="center" wrapText="1"/>
    </xf>
    <xf numFmtId="0" fontId="41" fillId="3" borderId="0" xfId="0" applyFont="1" applyFill="1" applyAlignment="1">
      <alignment horizontal="left" wrapText="1"/>
    </xf>
    <xf numFmtId="0" fontId="7" fillId="3" borderId="0" xfId="0" applyFont="1" applyFill="1" applyAlignment="1">
      <alignment horizontal="left" vertical="top" wrapText="1"/>
    </xf>
    <xf numFmtId="0" fontId="34" fillId="4" borderId="0" xfId="0" applyFont="1" applyFill="1" applyBorder="1" applyAlignment="1">
      <alignment vertical="center"/>
    </xf>
    <xf numFmtId="0" fontId="7" fillId="3" borderId="0" xfId="0" applyFont="1" applyFill="1" applyAlignment="1"/>
    <xf numFmtId="0" fontId="0" fillId="0" borderId="0" xfId="0" applyFont="1" applyAlignment="1"/>
    <xf numFmtId="0" fontId="0" fillId="0" borderId="0" xfId="0" applyAlignment="1"/>
    <xf numFmtId="0" fontId="12" fillId="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2" fillId="3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2" fillId="3" borderId="0" xfId="0" applyFont="1" applyFill="1" applyAlignment="1">
      <alignment horizontal="left" vertical="center"/>
    </xf>
    <xf numFmtId="0" fontId="12" fillId="3" borderId="0" xfId="0" applyFont="1" applyFill="1" applyAlignment="1">
      <alignment horizontal="left" wrapText="1"/>
    </xf>
    <xf numFmtId="0" fontId="35" fillId="3" borderId="0" xfId="18" applyFont="1" applyFill="1" applyBorder="1" applyAlignment="1">
      <alignment horizontal="left" vertical="center" wrapText="1"/>
    </xf>
    <xf numFmtId="0" fontId="51" fillId="3" borderId="0" xfId="18" applyFont="1" applyFill="1" applyAlignment="1">
      <alignment horizontal="left" vertical="center"/>
    </xf>
    <xf numFmtId="0" fontId="51" fillId="0" borderId="0" xfId="0" applyFont="1" applyAlignment="1">
      <alignment horizontal="left" vertical="center"/>
    </xf>
    <xf numFmtId="0" fontId="32" fillId="3" borderId="0" xfId="18" applyFont="1" applyFill="1" applyBorder="1" applyAlignment="1">
      <alignment horizontal="left" vertical="center" wrapText="1"/>
    </xf>
    <xf numFmtId="0" fontId="13" fillId="8" borderId="0" xfId="0" applyFont="1" applyFill="1" applyBorder="1" applyAlignment="1">
      <alignment horizontal="center" vertical="center" wrapText="1"/>
    </xf>
    <xf numFmtId="0" fontId="14" fillId="9" borderId="0" xfId="0" applyFont="1" applyFill="1" applyBorder="1" applyAlignment="1">
      <alignment horizontal="center" vertical="center" wrapText="1"/>
    </xf>
    <xf numFmtId="0" fontId="25" fillId="0" borderId="0" xfId="21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14" fillId="9" borderId="0" xfId="0" applyFont="1" applyFill="1" applyBorder="1" applyAlignment="1">
      <alignment horizontal="center" vertical="center"/>
    </xf>
    <xf numFmtId="0" fontId="13" fillId="11" borderId="0" xfId="0" applyFont="1" applyFill="1" applyBorder="1" applyAlignment="1">
      <alignment horizontal="center" vertical="center" wrapText="1"/>
    </xf>
    <xf numFmtId="0" fontId="32" fillId="3" borderId="0" xfId="0" applyFont="1" applyFill="1" applyBorder="1" applyAlignment="1">
      <alignment horizontal="left" vertical="center" wrapText="1"/>
    </xf>
    <xf numFmtId="0" fontId="24" fillId="0" borderId="3" xfId="0" applyFont="1" applyBorder="1" applyAlignment="1">
      <alignment horizontal="center"/>
    </xf>
    <xf numFmtId="0" fontId="21" fillId="0" borderId="0" xfId="2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5" fillId="0" borderId="0" xfId="19" applyFont="1" applyBorder="1" applyAlignment="1">
      <alignment horizontal="left"/>
    </xf>
    <xf numFmtId="0" fontId="24" fillId="0" borderId="0" xfId="0" applyFont="1" applyBorder="1" applyAlignment="1">
      <alignment horizontal="left"/>
    </xf>
    <xf numFmtId="0" fontId="25" fillId="0" borderId="0" xfId="21" applyFont="1" applyBorder="1" applyAlignment="1">
      <alignment horizontal="left"/>
    </xf>
    <xf numFmtId="0" fontId="41" fillId="0" borderId="0" xfId="18" applyFont="1" applyAlignment="1"/>
  </cellXfs>
  <cellStyles count="25">
    <cellStyle name="%" xfId="10" xr:uid="{00000000-0005-0000-0000-000000000000}"/>
    <cellStyle name="% 2" xfId="11" xr:uid="{00000000-0005-0000-0000-000001000000}"/>
    <cellStyle name="CABECALHO" xfId="1" xr:uid="{00000000-0005-0000-0000-000002000000}"/>
    <cellStyle name="CABECALHO 2" xfId="12" xr:uid="{00000000-0005-0000-0000-000003000000}"/>
    <cellStyle name="Comma_Sheet1" xfId="14" xr:uid="{00000000-0005-0000-0000-000004000000}"/>
    <cellStyle name="DADOS" xfId="2" xr:uid="{00000000-0005-0000-0000-000005000000}"/>
    <cellStyle name="DADOS 2" xfId="15" xr:uid="{00000000-0005-0000-0000-000006000000}"/>
    <cellStyle name="Hiperligação" xfId="18" builtinId="8"/>
    <cellStyle name="Moeda" xfId="24" builtinId="4"/>
    <cellStyle name="Normal" xfId="0" builtinId="0"/>
    <cellStyle name="Normal 2" xfId="16" xr:uid="{00000000-0005-0000-0000-00000A000000}"/>
    <cellStyle name="Normal 2 2" xfId="8" xr:uid="{00000000-0005-0000-0000-00000B000000}"/>
    <cellStyle name="Normal 3" xfId="17" xr:uid="{00000000-0005-0000-0000-00000C000000}"/>
    <cellStyle name="Normal 3 2" xfId="6" xr:uid="{00000000-0005-0000-0000-00000D000000}"/>
    <cellStyle name="Normal 4" xfId="5" xr:uid="{00000000-0005-0000-0000-00000E000000}"/>
    <cellStyle name="Normal 4 2" xfId="22" xr:uid="{00000000-0005-0000-0000-00000F000000}"/>
    <cellStyle name="Normal 5" xfId="9" xr:uid="{00000000-0005-0000-0000-000010000000}"/>
    <cellStyle name="Normal 6" xfId="7" xr:uid="{00000000-0005-0000-0000-000011000000}"/>
    <cellStyle name="Normal 7" xfId="19" xr:uid="{00000000-0005-0000-0000-000012000000}"/>
    <cellStyle name="Normal 7 2" xfId="21" xr:uid="{00000000-0005-0000-0000-000013000000}"/>
    <cellStyle name="Normal 8" xfId="23" xr:uid="{00000000-0005-0000-0000-000014000000}"/>
    <cellStyle name="Normal_Cap11 - DRN" xfId="3" xr:uid="{00000000-0005-0000-0000-000015000000}"/>
    <cellStyle name="Normal_II_02_01_0708" xfId="4" xr:uid="{00000000-0005-0000-0000-000016000000}"/>
    <cellStyle name="Percentagem" xfId="20" builtinId="5"/>
    <cellStyle name="Vírgula 2" xfId="13" xr:uid="{00000000-0005-0000-0000-000018000000}"/>
  </cellStyles>
  <dxfs count="14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D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16" Type="http://schemas.openxmlformats.org/officeDocument/2006/relationships/worksheet" Target="worksheets/sheet16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102" Type="http://schemas.openxmlformats.org/officeDocument/2006/relationships/theme" Target="theme/theme1.xml"/><Relationship Id="rId5" Type="http://schemas.openxmlformats.org/officeDocument/2006/relationships/worksheet" Target="worksheets/sheet5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59" Type="http://schemas.openxmlformats.org/officeDocument/2006/relationships/worksheet" Target="worksheets/sheet59.xml"/><Relationship Id="rId103" Type="http://schemas.openxmlformats.org/officeDocument/2006/relationships/styles" Target="styles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worksheet" Target="worksheets/sheet87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56" Type="http://schemas.openxmlformats.org/officeDocument/2006/relationships/worksheet" Target="worksheets/sheet56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3" Type="http://schemas.openxmlformats.org/officeDocument/2006/relationships/worksheet" Target="worksheets/sheet3.xml"/><Relationship Id="rId25" Type="http://schemas.openxmlformats.org/officeDocument/2006/relationships/worksheet" Target="worksheets/sheet25.xml"/><Relationship Id="rId46" Type="http://schemas.openxmlformats.org/officeDocument/2006/relationships/worksheet" Target="worksheets/sheet46.xml"/><Relationship Id="rId67" Type="http://schemas.openxmlformats.org/officeDocument/2006/relationships/worksheet" Target="worksheets/sheet67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hyperlink" Target="#&#205;ndice_2012!A1"/><Relationship Id="rId2" Type="http://schemas.openxmlformats.org/officeDocument/2006/relationships/hyperlink" Target="#'&#205;ndice 2008'!A1"/><Relationship Id="rId1" Type="http://schemas.openxmlformats.org/officeDocument/2006/relationships/hyperlink" Target="#&#205;ndice!A1"/></Relationships>
</file>

<file path=xl/drawings/_rels/drawing100.xml.rels><?xml version="1.0" encoding="UTF-8" standalone="yes"?>
<Relationships xmlns="http://schemas.openxmlformats.org/package/2006/relationships"><Relationship Id="rId3" Type="http://schemas.openxmlformats.org/officeDocument/2006/relationships/hyperlink" Target="#&#205;ndice_2012!A1"/><Relationship Id="rId2" Type="http://schemas.openxmlformats.org/officeDocument/2006/relationships/hyperlink" Target="#'&#205;ndice 2019'!A1"/><Relationship Id="rId1" Type="http://schemas.openxmlformats.org/officeDocument/2006/relationships/hyperlink" Target="#&#205;ndice!A1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hyperlink" Target="#'&#205;ndice 2008'!A1"/><Relationship Id="rId1" Type="http://schemas.openxmlformats.org/officeDocument/2006/relationships/hyperlink" Target="#&#205;ndice!A1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hyperlink" Target="#&#205;ndice_2012!A1"/><Relationship Id="rId2" Type="http://schemas.openxmlformats.org/officeDocument/2006/relationships/hyperlink" Target="#'&#205;ndice 2008'!A1"/><Relationship Id="rId1" Type="http://schemas.openxmlformats.org/officeDocument/2006/relationships/hyperlink" Target="#&#205;ndice!A1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hyperlink" Target="#'&#205;ndice 2008'!A1"/><Relationship Id="rId1" Type="http://schemas.openxmlformats.org/officeDocument/2006/relationships/hyperlink" Target="#&#205;ndice!A1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hyperlink" Target="#&#205;ndice_2012!A1"/><Relationship Id="rId2" Type="http://schemas.openxmlformats.org/officeDocument/2006/relationships/hyperlink" Target="#'&#205;ndice 2008'!A1"/><Relationship Id="rId1" Type="http://schemas.openxmlformats.org/officeDocument/2006/relationships/hyperlink" Target="#&#205;ndice!A1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hyperlink" Target="#&#205;ndice_2012!A1"/><Relationship Id="rId2" Type="http://schemas.openxmlformats.org/officeDocument/2006/relationships/hyperlink" Target="#'&#205;ndice 2009 '!A1"/><Relationship Id="rId1" Type="http://schemas.openxmlformats.org/officeDocument/2006/relationships/hyperlink" Target="#&#205;ndice!A1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hyperlink" Target="#'&#205;ndice 2009 '!A1"/><Relationship Id="rId1" Type="http://schemas.openxmlformats.org/officeDocument/2006/relationships/hyperlink" Target="#&#205;ndice!A1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hyperlink" Target="#&#205;ndice_2012!A1"/><Relationship Id="rId2" Type="http://schemas.openxmlformats.org/officeDocument/2006/relationships/hyperlink" Target="#'&#205;ndice 2009 '!A1"/><Relationship Id="rId1" Type="http://schemas.openxmlformats.org/officeDocument/2006/relationships/hyperlink" Target="#&#205;ndice!A1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hyperlink" Target="#'&#205;ndice 2009 '!A1"/><Relationship Id="rId1" Type="http://schemas.openxmlformats.org/officeDocument/2006/relationships/hyperlink" Target="#&#205;ndice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hyperlink" Target="#&#205;ndice_2012!A1"/><Relationship Id="rId2" Type="http://schemas.openxmlformats.org/officeDocument/2006/relationships/hyperlink" Target="#'&#205;ndice 2009 '!A1"/><Relationship Id="rId1" Type="http://schemas.openxmlformats.org/officeDocument/2006/relationships/hyperlink" Target="#&#205;ndice!A1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22.xml.rels><?xml version="1.0" encoding="UTF-8" standalone="yes"?>
<Relationships xmlns="http://schemas.openxmlformats.org/package/2006/relationships"><Relationship Id="rId3" Type="http://schemas.openxmlformats.org/officeDocument/2006/relationships/hyperlink" Target="#&#205;ndice_2012!A1"/><Relationship Id="rId2" Type="http://schemas.openxmlformats.org/officeDocument/2006/relationships/hyperlink" Target="#'&#205;ndice 2010'!A1"/><Relationship Id="rId1" Type="http://schemas.openxmlformats.org/officeDocument/2006/relationships/hyperlink" Target="#&#205;ndice!A1"/></Relationships>
</file>

<file path=xl/drawings/_rels/drawing23.xml.rels><?xml version="1.0" encoding="UTF-8" standalone="yes"?>
<Relationships xmlns="http://schemas.openxmlformats.org/package/2006/relationships"><Relationship Id="rId2" Type="http://schemas.openxmlformats.org/officeDocument/2006/relationships/hyperlink" Target="#'&#205;ndice 2010'!A1"/><Relationship Id="rId1" Type="http://schemas.openxmlformats.org/officeDocument/2006/relationships/hyperlink" Target="#&#205;ndice!A1"/></Relationships>
</file>

<file path=xl/drawings/_rels/drawing24.xml.rels><?xml version="1.0" encoding="UTF-8" standalone="yes"?>
<Relationships xmlns="http://schemas.openxmlformats.org/package/2006/relationships"><Relationship Id="rId3" Type="http://schemas.openxmlformats.org/officeDocument/2006/relationships/hyperlink" Target="#&#205;ndice_2012!A1"/><Relationship Id="rId2" Type="http://schemas.openxmlformats.org/officeDocument/2006/relationships/hyperlink" Target="#'&#205;ndice 2010'!A1"/><Relationship Id="rId1" Type="http://schemas.openxmlformats.org/officeDocument/2006/relationships/hyperlink" Target="#&#205;ndice!A1"/></Relationships>
</file>

<file path=xl/drawings/_rels/drawing25.xml.rels><?xml version="1.0" encoding="UTF-8" standalone="yes"?>
<Relationships xmlns="http://schemas.openxmlformats.org/package/2006/relationships"><Relationship Id="rId2" Type="http://schemas.openxmlformats.org/officeDocument/2006/relationships/hyperlink" Target="#'&#205;ndice 2010'!A1"/><Relationship Id="rId1" Type="http://schemas.openxmlformats.org/officeDocument/2006/relationships/hyperlink" Target="#&#205;ndice!A1"/></Relationships>
</file>

<file path=xl/drawings/_rels/drawing26.xml.rels><?xml version="1.0" encoding="UTF-8" standalone="yes"?>
<Relationships xmlns="http://schemas.openxmlformats.org/package/2006/relationships"><Relationship Id="rId3" Type="http://schemas.openxmlformats.org/officeDocument/2006/relationships/hyperlink" Target="#&#205;ndice_2012!A1"/><Relationship Id="rId2" Type="http://schemas.openxmlformats.org/officeDocument/2006/relationships/hyperlink" Target="#'&#205;ndice 2010'!A1"/><Relationship Id="rId1" Type="http://schemas.openxmlformats.org/officeDocument/2006/relationships/hyperlink" Target="#&#205;ndice!A1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28.xml.rels><?xml version="1.0" encoding="UTF-8" standalone="yes"?>
<Relationships xmlns="http://schemas.openxmlformats.org/package/2006/relationships"><Relationship Id="rId3" Type="http://schemas.openxmlformats.org/officeDocument/2006/relationships/hyperlink" Target="#&#205;ndice_2012!A1"/><Relationship Id="rId2" Type="http://schemas.openxmlformats.org/officeDocument/2006/relationships/hyperlink" Target="#'&#205;ndice 2011'!A1"/><Relationship Id="rId1" Type="http://schemas.openxmlformats.org/officeDocument/2006/relationships/hyperlink" Target="#&#205;ndice!A1"/></Relationships>
</file>

<file path=xl/drawings/_rels/drawing29.xml.rels><?xml version="1.0" encoding="UTF-8" standalone="yes"?>
<Relationships xmlns="http://schemas.openxmlformats.org/package/2006/relationships"><Relationship Id="rId2" Type="http://schemas.openxmlformats.org/officeDocument/2006/relationships/hyperlink" Target="#'&#205;ndice 2011'!A1"/><Relationship Id="rId1" Type="http://schemas.openxmlformats.org/officeDocument/2006/relationships/hyperlink" Target="#&#205;ndice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30.xml.rels><?xml version="1.0" encoding="UTF-8" standalone="yes"?>
<Relationships xmlns="http://schemas.openxmlformats.org/package/2006/relationships"><Relationship Id="rId3" Type="http://schemas.openxmlformats.org/officeDocument/2006/relationships/hyperlink" Target="#&#205;ndice_2012!A1"/><Relationship Id="rId2" Type="http://schemas.openxmlformats.org/officeDocument/2006/relationships/hyperlink" Target="#'&#205;ndice 2011'!A1"/><Relationship Id="rId1" Type="http://schemas.openxmlformats.org/officeDocument/2006/relationships/hyperlink" Target="#&#205;ndice!A1"/></Relationships>
</file>

<file path=xl/drawings/_rels/drawing31.xml.rels><?xml version="1.0" encoding="UTF-8" standalone="yes"?>
<Relationships xmlns="http://schemas.openxmlformats.org/package/2006/relationships"><Relationship Id="rId2" Type="http://schemas.openxmlformats.org/officeDocument/2006/relationships/hyperlink" Target="#'&#205;ndice 2011'!A1"/><Relationship Id="rId1" Type="http://schemas.openxmlformats.org/officeDocument/2006/relationships/hyperlink" Target="#&#205;ndice!A1"/></Relationships>
</file>

<file path=xl/drawings/_rels/drawing32.xml.rels><?xml version="1.0" encoding="UTF-8" standalone="yes"?>
<Relationships xmlns="http://schemas.openxmlformats.org/package/2006/relationships"><Relationship Id="rId3" Type="http://schemas.openxmlformats.org/officeDocument/2006/relationships/hyperlink" Target="#&#205;ndice_2012!A1"/><Relationship Id="rId2" Type="http://schemas.openxmlformats.org/officeDocument/2006/relationships/hyperlink" Target="#'&#205;ndice 2011'!A1"/><Relationship Id="rId1" Type="http://schemas.openxmlformats.org/officeDocument/2006/relationships/hyperlink" Target="#&#205;ndice!A1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34.xml.rels><?xml version="1.0" encoding="UTF-8" standalone="yes"?>
<Relationships xmlns="http://schemas.openxmlformats.org/package/2006/relationships"><Relationship Id="rId3" Type="http://schemas.openxmlformats.org/officeDocument/2006/relationships/hyperlink" Target="#&#205;ndice_2012!A1"/><Relationship Id="rId2" Type="http://schemas.openxmlformats.org/officeDocument/2006/relationships/hyperlink" Target="#'&#205;ndice 2012'!A1"/><Relationship Id="rId1" Type="http://schemas.openxmlformats.org/officeDocument/2006/relationships/hyperlink" Target="#&#205;ndice!A1"/></Relationships>
</file>

<file path=xl/drawings/_rels/drawing35.xml.rels><?xml version="1.0" encoding="UTF-8" standalone="yes"?>
<Relationships xmlns="http://schemas.openxmlformats.org/package/2006/relationships"><Relationship Id="rId2" Type="http://schemas.openxmlformats.org/officeDocument/2006/relationships/hyperlink" Target="#'&#205;ndice 2012'!A1"/><Relationship Id="rId1" Type="http://schemas.openxmlformats.org/officeDocument/2006/relationships/hyperlink" Target="#&#205;ndice!A1"/></Relationships>
</file>

<file path=xl/drawings/_rels/drawing36.xml.rels><?xml version="1.0" encoding="UTF-8" standalone="yes"?>
<Relationships xmlns="http://schemas.openxmlformats.org/package/2006/relationships"><Relationship Id="rId3" Type="http://schemas.openxmlformats.org/officeDocument/2006/relationships/hyperlink" Target="#&#205;ndice_2012!A1"/><Relationship Id="rId2" Type="http://schemas.openxmlformats.org/officeDocument/2006/relationships/hyperlink" Target="#'&#205;ndice 2012'!A1"/><Relationship Id="rId1" Type="http://schemas.openxmlformats.org/officeDocument/2006/relationships/hyperlink" Target="#&#205;ndice!A1"/></Relationships>
</file>

<file path=xl/drawings/_rels/drawing37.xml.rels><?xml version="1.0" encoding="UTF-8" standalone="yes"?>
<Relationships xmlns="http://schemas.openxmlformats.org/package/2006/relationships"><Relationship Id="rId2" Type="http://schemas.openxmlformats.org/officeDocument/2006/relationships/hyperlink" Target="#'&#205;ndice 2012'!A1"/><Relationship Id="rId1" Type="http://schemas.openxmlformats.org/officeDocument/2006/relationships/hyperlink" Target="#&#205;ndice!A1"/></Relationships>
</file>

<file path=xl/drawings/_rels/drawing38.xml.rels><?xml version="1.0" encoding="UTF-8" standalone="yes"?>
<Relationships xmlns="http://schemas.openxmlformats.org/package/2006/relationships"><Relationship Id="rId3" Type="http://schemas.openxmlformats.org/officeDocument/2006/relationships/hyperlink" Target="#&#205;ndice_2012!A1"/><Relationship Id="rId2" Type="http://schemas.openxmlformats.org/officeDocument/2006/relationships/hyperlink" Target="#'&#205;ndice 2012'!A1"/><Relationship Id="rId1" Type="http://schemas.openxmlformats.org/officeDocument/2006/relationships/hyperlink" Target="#&#205;ndice!A1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hyperlink" Target="#&#205;ndice_2012!A1"/><Relationship Id="rId2" Type="http://schemas.openxmlformats.org/officeDocument/2006/relationships/hyperlink" Target="#'&#205;ndice 2007'!A1"/><Relationship Id="rId1" Type="http://schemas.openxmlformats.org/officeDocument/2006/relationships/hyperlink" Target="#&#205;ndice!A1"/></Relationships>
</file>

<file path=xl/drawings/_rels/drawing40.xml.rels><?xml version="1.0" encoding="UTF-8" standalone="yes"?>
<Relationships xmlns="http://schemas.openxmlformats.org/package/2006/relationships"><Relationship Id="rId3" Type="http://schemas.openxmlformats.org/officeDocument/2006/relationships/hyperlink" Target="#&#205;ndice_2012!A1"/><Relationship Id="rId2" Type="http://schemas.openxmlformats.org/officeDocument/2006/relationships/hyperlink" Target="#'&#205;ndice 2013'!A1"/><Relationship Id="rId1" Type="http://schemas.openxmlformats.org/officeDocument/2006/relationships/hyperlink" Target="#&#205;ndice!A1"/></Relationships>
</file>

<file path=xl/drawings/_rels/drawing41.xml.rels><?xml version="1.0" encoding="UTF-8" standalone="yes"?>
<Relationships xmlns="http://schemas.openxmlformats.org/package/2006/relationships"><Relationship Id="rId2" Type="http://schemas.openxmlformats.org/officeDocument/2006/relationships/hyperlink" Target="#'&#205;ndice 2013'!A1"/><Relationship Id="rId1" Type="http://schemas.openxmlformats.org/officeDocument/2006/relationships/hyperlink" Target="#&#205;ndice!A1"/></Relationships>
</file>

<file path=xl/drawings/_rels/drawing42.xml.rels><?xml version="1.0" encoding="UTF-8" standalone="yes"?>
<Relationships xmlns="http://schemas.openxmlformats.org/package/2006/relationships"><Relationship Id="rId3" Type="http://schemas.openxmlformats.org/officeDocument/2006/relationships/hyperlink" Target="#&#205;ndice_2012!A1"/><Relationship Id="rId2" Type="http://schemas.openxmlformats.org/officeDocument/2006/relationships/hyperlink" Target="#'&#205;ndice 2013'!A1"/><Relationship Id="rId1" Type="http://schemas.openxmlformats.org/officeDocument/2006/relationships/hyperlink" Target="#&#205;ndice!A1"/></Relationships>
</file>

<file path=xl/drawings/_rels/drawing43.xml.rels><?xml version="1.0" encoding="UTF-8" standalone="yes"?>
<Relationships xmlns="http://schemas.openxmlformats.org/package/2006/relationships"><Relationship Id="rId2" Type="http://schemas.openxmlformats.org/officeDocument/2006/relationships/hyperlink" Target="#'&#205;ndice 2013'!A1"/><Relationship Id="rId1" Type="http://schemas.openxmlformats.org/officeDocument/2006/relationships/hyperlink" Target="#&#205;ndice!A1"/></Relationships>
</file>

<file path=xl/drawings/_rels/drawing44.xml.rels><?xml version="1.0" encoding="UTF-8" standalone="yes"?>
<Relationships xmlns="http://schemas.openxmlformats.org/package/2006/relationships"><Relationship Id="rId3" Type="http://schemas.openxmlformats.org/officeDocument/2006/relationships/hyperlink" Target="#&#205;ndice_2012!A1"/><Relationship Id="rId2" Type="http://schemas.openxmlformats.org/officeDocument/2006/relationships/hyperlink" Target="#'&#205;ndice 2013'!A1"/><Relationship Id="rId1" Type="http://schemas.openxmlformats.org/officeDocument/2006/relationships/hyperlink" Target="#&#205;ndice!A1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46.xml.rels><?xml version="1.0" encoding="UTF-8" standalone="yes"?>
<Relationships xmlns="http://schemas.openxmlformats.org/package/2006/relationships"><Relationship Id="rId3" Type="http://schemas.openxmlformats.org/officeDocument/2006/relationships/hyperlink" Target="#&#205;ndice_2012!A1"/><Relationship Id="rId2" Type="http://schemas.openxmlformats.org/officeDocument/2006/relationships/hyperlink" Target="#'&#205;ndice 2014'!A1"/><Relationship Id="rId1" Type="http://schemas.openxmlformats.org/officeDocument/2006/relationships/hyperlink" Target="#&#205;ndice!A1"/></Relationships>
</file>

<file path=xl/drawings/_rels/drawing47.xml.rels><?xml version="1.0" encoding="UTF-8" standalone="yes"?>
<Relationships xmlns="http://schemas.openxmlformats.org/package/2006/relationships"><Relationship Id="rId2" Type="http://schemas.openxmlformats.org/officeDocument/2006/relationships/hyperlink" Target="#'&#205;ndice 2014'!A1"/><Relationship Id="rId1" Type="http://schemas.openxmlformats.org/officeDocument/2006/relationships/hyperlink" Target="#&#205;ndice!A1"/></Relationships>
</file>

<file path=xl/drawings/_rels/drawing48.xml.rels><?xml version="1.0" encoding="UTF-8" standalone="yes"?>
<Relationships xmlns="http://schemas.openxmlformats.org/package/2006/relationships"><Relationship Id="rId3" Type="http://schemas.openxmlformats.org/officeDocument/2006/relationships/hyperlink" Target="#&#205;ndice_2012!A1"/><Relationship Id="rId2" Type="http://schemas.openxmlformats.org/officeDocument/2006/relationships/hyperlink" Target="#'&#205;ndice 2014'!A1"/><Relationship Id="rId1" Type="http://schemas.openxmlformats.org/officeDocument/2006/relationships/hyperlink" Target="#&#205;ndice!A1"/></Relationships>
</file>

<file path=xl/drawings/_rels/drawing49.xml.rels><?xml version="1.0" encoding="UTF-8" standalone="yes"?>
<Relationships xmlns="http://schemas.openxmlformats.org/package/2006/relationships"><Relationship Id="rId2" Type="http://schemas.openxmlformats.org/officeDocument/2006/relationships/hyperlink" Target="#'&#205;ndice 2014'!A1"/><Relationship Id="rId1" Type="http://schemas.openxmlformats.org/officeDocument/2006/relationships/hyperlink" Target="#&#205;ndice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hyperlink" Target="#'&#205;ndice 2007'!A1"/><Relationship Id="rId1" Type="http://schemas.openxmlformats.org/officeDocument/2006/relationships/hyperlink" Target="#&#205;ndice!A1"/></Relationships>
</file>

<file path=xl/drawings/_rels/drawing50.xml.rels><?xml version="1.0" encoding="UTF-8" standalone="yes"?>
<Relationships xmlns="http://schemas.openxmlformats.org/package/2006/relationships"><Relationship Id="rId3" Type="http://schemas.openxmlformats.org/officeDocument/2006/relationships/hyperlink" Target="#&#205;ndice_2012!A1"/><Relationship Id="rId2" Type="http://schemas.openxmlformats.org/officeDocument/2006/relationships/hyperlink" Target="#'&#205;ndice 2014'!A1"/><Relationship Id="rId1" Type="http://schemas.openxmlformats.org/officeDocument/2006/relationships/hyperlink" Target="#&#205;ndice!A1"/></Relationships>
</file>

<file path=xl/drawings/_rels/drawing51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52.xml.rels><?xml version="1.0" encoding="UTF-8" standalone="yes"?>
<Relationships xmlns="http://schemas.openxmlformats.org/package/2006/relationships"><Relationship Id="rId3" Type="http://schemas.openxmlformats.org/officeDocument/2006/relationships/hyperlink" Target="#&#205;ndice_2012!A1"/><Relationship Id="rId2" Type="http://schemas.openxmlformats.org/officeDocument/2006/relationships/hyperlink" Target="#'&#205;ndice 2015'!A1"/><Relationship Id="rId1" Type="http://schemas.openxmlformats.org/officeDocument/2006/relationships/hyperlink" Target="#&#205;ndice!A1"/></Relationships>
</file>

<file path=xl/drawings/_rels/drawing53.xml.rels><?xml version="1.0" encoding="UTF-8" standalone="yes"?>
<Relationships xmlns="http://schemas.openxmlformats.org/package/2006/relationships"><Relationship Id="rId2" Type="http://schemas.openxmlformats.org/officeDocument/2006/relationships/hyperlink" Target="#'&#205;ndice 2015'!A1"/><Relationship Id="rId1" Type="http://schemas.openxmlformats.org/officeDocument/2006/relationships/hyperlink" Target="#&#205;ndice!A1"/></Relationships>
</file>

<file path=xl/drawings/_rels/drawing54.xml.rels><?xml version="1.0" encoding="UTF-8" standalone="yes"?>
<Relationships xmlns="http://schemas.openxmlformats.org/package/2006/relationships"><Relationship Id="rId3" Type="http://schemas.openxmlformats.org/officeDocument/2006/relationships/hyperlink" Target="#&#205;ndice_2012!A1"/><Relationship Id="rId2" Type="http://schemas.openxmlformats.org/officeDocument/2006/relationships/hyperlink" Target="#'&#205;ndice 2015'!A1"/><Relationship Id="rId1" Type="http://schemas.openxmlformats.org/officeDocument/2006/relationships/hyperlink" Target="#&#205;ndice!A1"/></Relationships>
</file>

<file path=xl/drawings/_rels/drawing55.xml.rels><?xml version="1.0" encoding="UTF-8" standalone="yes"?>
<Relationships xmlns="http://schemas.openxmlformats.org/package/2006/relationships"><Relationship Id="rId2" Type="http://schemas.openxmlformats.org/officeDocument/2006/relationships/hyperlink" Target="#'&#205;ndice 2015'!A1"/><Relationship Id="rId1" Type="http://schemas.openxmlformats.org/officeDocument/2006/relationships/hyperlink" Target="#&#205;ndice!A1"/></Relationships>
</file>

<file path=xl/drawings/_rels/drawing56.xml.rels><?xml version="1.0" encoding="UTF-8" standalone="yes"?>
<Relationships xmlns="http://schemas.openxmlformats.org/package/2006/relationships"><Relationship Id="rId3" Type="http://schemas.openxmlformats.org/officeDocument/2006/relationships/hyperlink" Target="#&#205;ndice_2012!A1"/><Relationship Id="rId2" Type="http://schemas.openxmlformats.org/officeDocument/2006/relationships/hyperlink" Target="#'&#205;ndice 2015'!A1"/><Relationship Id="rId1" Type="http://schemas.openxmlformats.org/officeDocument/2006/relationships/hyperlink" Target="#&#205;ndice!A1"/></Relationships>
</file>

<file path=xl/drawings/_rels/drawing57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58.xml.rels><?xml version="1.0" encoding="UTF-8" standalone="yes"?>
<Relationships xmlns="http://schemas.openxmlformats.org/package/2006/relationships"><Relationship Id="rId3" Type="http://schemas.openxmlformats.org/officeDocument/2006/relationships/hyperlink" Target="#&#205;ndice_2012!A1"/><Relationship Id="rId2" Type="http://schemas.openxmlformats.org/officeDocument/2006/relationships/hyperlink" Target="#'&#205;ndice 2016'!A1"/><Relationship Id="rId1" Type="http://schemas.openxmlformats.org/officeDocument/2006/relationships/hyperlink" Target="#&#205;ndice!A1"/></Relationships>
</file>

<file path=xl/drawings/_rels/drawing59.xml.rels><?xml version="1.0" encoding="UTF-8" standalone="yes"?>
<Relationships xmlns="http://schemas.openxmlformats.org/package/2006/relationships"><Relationship Id="rId2" Type="http://schemas.openxmlformats.org/officeDocument/2006/relationships/hyperlink" Target="#'&#205;ndice 2016'!A1"/><Relationship Id="rId1" Type="http://schemas.openxmlformats.org/officeDocument/2006/relationships/hyperlink" Target="#&#205;ndice!A1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hyperlink" Target="#&#205;ndice_2012!A1"/><Relationship Id="rId2" Type="http://schemas.openxmlformats.org/officeDocument/2006/relationships/hyperlink" Target="#'&#205;ndice 2007'!A1"/><Relationship Id="rId1" Type="http://schemas.openxmlformats.org/officeDocument/2006/relationships/hyperlink" Target="#&#205;ndice!A1"/></Relationships>
</file>

<file path=xl/drawings/_rels/drawing60.xml.rels><?xml version="1.0" encoding="UTF-8" standalone="yes"?>
<Relationships xmlns="http://schemas.openxmlformats.org/package/2006/relationships"><Relationship Id="rId3" Type="http://schemas.openxmlformats.org/officeDocument/2006/relationships/hyperlink" Target="#&#205;ndice_2012!A1"/><Relationship Id="rId2" Type="http://schemas.openxmlformats.org/officeDocument/2006/relationships/hyperlink" Target="#'&#205;ndice 2016'!A1"/><Relationship Id="rId1" Type="http://schemas.openxmlformats.org/officeDocument/2006/relationships/hyperlink" Target="#&#205;ndice!A1"/></Relationships>
</file>

<file path=xl/drawings/_rels/drawing61.xml.rels><?xml version="1.0" encoding="UTF-8" standalone="yes"?>
<Relationships xmlns="http://schemas.openxmlformats.org/package/2006/relationships"><Relationship Id="rId3" Type="http://schemas.openxmlformats.org/officeDocument/2006/relationships/hyperlink" Target="#&#205;ndice_2012!A1"/><Relationship Id="rId2" Type="http://schemas.openxmlformats.org/officeDocument/2006/relationships/hyperlink" Target="#'&#205;ndice 2016'!A1"/><Relationship Id="rId1" Type="http://schemas.openxmlformats.org/officeDocument/2006/relationships/hyperlink" Target="#&#205;ndice!A1"/></Relationships>
</file>

<file path=xl/drawings/_rels/drawing62.xml.rels><?xml version="1.0" encoding="UTF-8" standalone="yes"?>
<Relationships xmlns="http://schemas.openxmlformats.org/package/2006/relationships"><Relationship Id="rId3" Type="http://schemas.openxmlformats.org/officeDocument/2006/relationships/hyperlink" Target="#&#205;ndice_2012!A1"/><Relationship Id="rId2" Type="http://schemas.openxmlformats.org/officeDocument/2006/relationships/hyperlink" Target="#'&#205;ndice 2016'!A1"/><Relationship Id="rId1" Type="http://schemas.openxmlformats.org/officeDocument/2006/relationships/hyperlink" Target="#&#205;ndice!A1"/></Relationships>
</file>

<file path=xl/drawings/_rels/drawing63.xml.rels><?xml version="1.0" encoding="UTF-8" standalone="yes"?>
<Relationships xmlns="http://schemas.openxmlformats.org/package/2006/relationships"><Relationship Id="rId3" Type="http://schemas.openxmlformats.org/officeDocument/2006/relationships/hyperlink" Target="#&#205;ndice_2012!A1"/><Relationship Id="rId2" Type="http://schemas.openxmlformats.org/officeDocument/2006/relationships/hyperlink" Target="#'&#205;ndice 2016'!A1"/><Relationship Id="rId1" Type="http://schemas.openxmlformats.org/officeDocument/2006/relationships/hyperlink" Target="#&#205;ndice!A1"/></Relationships>
</file>

<file path=xl/drawings/_rels/drawing64.xml.rels><?xml version="1.0" encoding="UTF-8" standalone="yes"?>
<Relationships xmlns="http://schemas.openxmlformats.org/package/2006/relationships"><Relationship Id="rId3" Type="http://schemas.openxmlformats.org/officeDocument/2006/relationships/hyperlink" Target="#&#205;ndice_2012!A1"/><Relationship Id="rId2" Type="http://schemas.openxmlformats.org/officeDocument/2006/relationships/hyperlink" Target="#'&#205;ndice 2016'!A1"/><Relationship Id="rId1" Type="http://schemas.openxmlformats.org/officeDocument/2006/relationships/hyperlink" Target="#&#205;ndice!A1"/></Relationships>
</file>

<file path=xl/drawings/_rels/drawing65.xml.rels><?xml version="1.0" encoding="UTF-8" standalone="yes"?>
<Relationships xmlns="http://schemas.openxmlformats.org/package/2006/relationships"><Relationship Id="rId3" Type="http://schemas.openxmlformats.org/officeDocument/2006/relationships/hyperlink" Target="#&#205;ndice_2012!A1"/><Relationship Id="rId2" Type="http://schemas.openxmlformats.org/officeDocument/2006/relationships/hyperlink" Target="#'&#205;ndice 2016'!A1"/><Relationship Id="rId1" Type="http://schemas.openxmlformats.org/officeDocument/2006/relationships/hyperlink" Target="#&#205;ndice!A1"/></Relationships>
</file>

<file path=xl/drawings/_rels/drawing66.xml.rels><?xml version="1.0" encoding="UTF-8" standalone="yes"?>
<Relationships xmlns="http://schemas.openxmlformats.org/package/2006/relationships"><Relationship Id="rId3" Type="http://schemas.openxmlformats.org/officeDocument/2006/relationships/hyperlink" Target="#&#205;ndice_2012!A1"/><Relationship Id="rId2" Type="http://schemas.openxmlformats.org/officeDocument/2006/relationships/hyperlink" Target="#'&#205;ndice 2016'!A1"/><Relationship Id="rId1" Type="http://schemas.openxmlformats.org/officeDocument/2006/relationships/hyperlink" Target="#&#205;ndice!A1"/></Relationships>
</file>

<file path=xl/drawings/_rels/drawing67.xml.rels><?xml version="1.0" encoding="UTF-8" standalone="yes"?>
<Relationships xmlns="http://schemas.openxmlformats.org/package/2006/relationships"><Relationship Id="rId3" Type="http://schemas.openxmlformats.org/officeDocument/2006/relationships/hyperlink" Target="#&#205;ndice_2012!A1"/><Relationship Id="rId2" Type="http://schemas.openxmlformats.org/officeDocument/2006/relationships/hyperlink" Target="#'&#205;ndice 2016'!A1"/><Relationship Id="rId1" Type="http://schemas.openxmlformats.org/officeDocument/2006/relationships/hyperlink" Target="#&#205;ndice!A1"/></Relationships>
</file>

<file path=xl/drawings/_rels/drawing68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69.xml.rels><?xml version="1.0" encoding="UTF-8" standalone="yes"?>
<Relationships xmlns="http://schemas.openxmlformats.org/package/2006/relationships"><Relationship Id="rId3" Type="http://schemas.openxmlformats.org/officeDocument/2006/relationships/hyperlink" Target="#&#205;ndice_2012!A1"/><Relationship Id="rId2" Type="http://schemas.openxmlformats.org/officeDocument/2006/relationships/hyperlink" Target="#'&#205;ndice 2017'!A1"/><Relationship Id="rId1" Type="http://schemas.openxmlformats.org/officeDocument/2006/relationships/hyperlink" Target="#&#205;ndice!A1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hyperlink" Target="#'&#205;ndice 2007'!A1"/><Relationship Id="rId1" Type="http://schemas.openxmlformats.org/officeDocument/2006/relationships/hyperlink" Target="#&#205;ndice!A1"/></Relationships>
</file>

<file path=xl/drawings/_rels/drawing70.xml.rels><?xml version="1.0" encoding="UTF-8" standalone="yes"?>
<Relationships xmlns="http://schemas.openxmlformats.org/package/2006/relationships"><Relationship Id="rId2" Type="http://schemas.openxmlformats.org/officeDocument/2006/relationships/hyperlink" Target="#'&#205;ndice 2017'!A1"/><Relationship Id="rId1" Type="http://schemas.openxmlformats.org/officeDocument/2006/relationships/hyperlink" Target="#&#205;ndice!A1"/></Relationships>
</file>

<file path=xl/drawings/_rels/drawing71.xml.rels><?xml version="1.0" encoding="UTF-8" standalone="yes"?>
<Relationships xmlns="http://schemas.openxmlformats.org/package/2006/relationships"><Relationship Id="rId3" Type="http://schemas.openxmlformats.org/officeDocument/2006/relationships/hyperlink" Target="#&#205;ndice_2012!A1"/><Relationship Id="rId2" Type="http://schemas.openxmlformats.org/officeDocument/2006/relationships/hyperlink" Target="#'&#205;ndice 2017'!A1"/><Relationship Id="rId1" Type="http://schemas.openxmlformats.org/officeDocument/2006/relationships/hyperlink" Target="#&#205;ndice!A1"/></Relationships>
</file>

<file path=xl/drawings/_rels/drawing72.xml.rels><?xml version="1.0" encoding="UTF-8" standalone="yes"?>
<Relationships xmlns="http://schemas.openxmlformats.org/package/2006/relationships"><Relationship Id="rId3" Type="http://schemas.openxmlformats.org/officeDocument/2006/relationships/hyperlink" Target="#&#205;ndice_2012!A1"/><Relationship Id="rId2" Type="http://schemas.openxmlformats.org/officeDocument/2006/relationships/hyperlink" Target="#'&#205;ndice 2017'!A1"/><Relationship Id="rId1" Type="http://schemas.openxmlformats.org/officeDocument/2006/relationships/hyperlink" Target="#&#205;ndice!A1"/></Relationships>
</file>

<file path=xl/drawings/_rels/drawing73.xml.rels><?xml version="1.0" encoding="UTF-8" standalone="yes"?>
<Relationships xmlns="http://schemas.openxmlformats.org/package/2006/relationships"><Relationship Id="rId3" Type="http://schemas.openxmlformats.org/officeDocument/2006/relationships/hyperlink" Target="#&#205;ndice_2012!A1"/><Relationship Id="rId2" Type="http://schemas.openxmlformats.org/officeDocument/2006/relationships/hyperlink" Target="#'&#205;ndice 2017'!A1"/><Relationship Id="rId1" Type="http://schemas.openxmlformats.org/officeDocument/2006/relationships/hyperlink" Target="#&#205;ndice!A1"/></Relationships>
</file>

<file path=xl/drawings/_rels/drawing74.xml.rels><?xml version="1.0" encoding="UTF-8" standalone="yes"?>
<Relationships xmlns="http://schemas.openxmlformats.org/package/2006/relationships"><Relationship Id="rId3" Type="http://schemas.openxmlformats.org/officeDocument/2006/relationships/hyperlink" Target="#&#205;ndice_2012!A1"/><Relationship Id="rId2" Type="http://schemas.openxmlformats.org/officeDocument/2006/relationships/hyperlink" Target="#'&#205;ndice 2017'!A1"/><Relationship Id="rId1" Type="http://schemas.openxmlformats.org/officeDocument/2006/relationships/hyperlink" Target="#&#205;ndice!A1"/></Relationships>
</file>

<file path=xl/drawings/_rels/drawing75.xml.rels><?xml version="1.0" encoding="UTF-8" standalone="yes"?>
<Relationships xmlns="http://schemas.openxmlformats.org/package/2006/relationships"><Relationship Id="rId3" Type="http://schemas.openxmlformats.org/officeDocument/2006/relationships/hyperlink" Target="#&#205;ndice_2012!A1"/><Relationship Id="rId2" Type="http://schemas.openxmlformats.org/officeDocument/2006/relationships/hyperlink" Target="#'&#205;ndice 2017'!A1"/><Relationship Id="rId1" Type="http://schemas.openxmlformats.org/officeDocument/2006/relationships/hyperlink" Target="#&#205;ndice!A1"/></Relationships>
</file>

<file path=xl/drawings/_rels/drawing76.xml.rels><?xml version="1.0" encoding="UTF-8" standalone="yes"?>
<Relationships xmlns="http://schemas.openxmlformats.org/package/2006/relationships"><Relationship Id="rId3" Type="http://schemas.openxmlformats.org/officeDocument/2006/relationships/hyperlink" Target="#&#205;ndice_2012!A1"/><Relationship Id="rId2" Type="http://schemas.openxmlformats.org/officeDocument/2006/relationships/hyperlink" Target="#'&#205;ndice 2017'!A1"/><Relationship Id="rId1" Type="http://schemas.openxmlformats.org/officeDocument/2006/relationships/hyperlink" Target="#&#205;ndice!A1"/></Relationships>
</file>

<file path=xl/drawings/_rels/drawing77.xml.rels><?xml version="1.0" encoding="UTF-8" standalone="yes"?>
<Relationships xmlns="http://schemas.openxmlformats.org/package/2006/relationships"><Relationship Id="rId3" Type="http://schemas.openxmlformats.org/officeDocument/2006/relationships/hyperlink" Target="#&#205;ndice_2012!A1"/><Relationship Id="rId2" Type="http://schemas.openxmlformats.org/officeDocument/2006/relationships/hyperlink" Target="#'&#205;ndice 2017'!A1"/><Relationship Id="rId1" Type="http://schemas.openxmlformats.org/officeDocument/2006/relationships/hyperlink" Target="#&#205;ndice!A1"/></Relationships>
</file>

<file path=xl/drawings/_rels/drawing78.xml.rels><?xml version="1.0" encoding="UTF-8" standalone="yes"?>
<Relationships xmlns="http://schemas.openxmlformats.org/package/2006/relationships"><Relationship Id="rId3" Type="http://schemas.openxmlformats.org/officeDocument/2006/relationships/hyperlink" Target="#&#205;ndice_2012!A1"/><Relationship Id="rId2" Type="http://schemas.openxmlformats.org/officeDocument/2006/relationships/hyperlink" Target="#'&#205;ndice 2017'!A1"/><Relationship Id="rId1" Type="http://schemas.openxmlformats.org/officeDocument/2006/relationships/hyperlink" Target="#&#205;ndice!A1"/></Relationships>
</file>

<file path=xl/drawings/_rels/drawing79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hyperlink" Target="#&#205;ndice_2012!A1"/><Relationship Id="rId2" Type="http://schemas.openxmlformats.org/officeDocument/2006/relationships/hyperlink" Target="#'&#205;ndice 2007'!A1"/><Relationship Id="rId1" Type="http://schemas.openxmlformats.org/officeDocument/2006/relationships/hyperlink" Target="#&#205;ndice!A1"/></Relationships>
</file>

<file path=xl/drawings/_rels/drawing80.xml.rels><?xml version="1.0" encoding="UTF-8" standalone="yes"?>
<Relationships xmlns="http://schemas.openxmlformats.org/package/2006/relationships"><Relationship Id="rId3" Type="http://schemas.openxmlformats.org/officeDocument/2006/relationships/hyperlink" Target="#&#205;ndice_2012!A1"/><Relationship Id="rId2" Type="http://schemas.openxmlformats.org/officeDocument/2006/relationships/hyperlink" Target="#'&#205;ndice 2018'!A1"/><Relationship Id="rId1" Type="http://schemas.openxmlformats.org/officeDocument/2006/relationships/hyperlink" Target="#&#205;ndice!A1"/></Relationships>
</file>

<file path=xl/drawings/_rels/drawing81.xml.rels><?xml version="1.0" encoding="UTF-8" standalone="yes"?>
<Relationships xmlns="http://schemas.openxmlformats.org/package/2006/relationships"><Relationship Id="rId2" Type="http://schemas.openxmlformats.org/officeDocument/2006/relationships/hyperlink" Target="#'&#205;ndice 2018'!A1"/><Relationship Id="rId1" Type="http://schemas.openxmlformats.org/officeDocument/2006/relationships/hyperlink" Target="#&#205;ndice!A1"/></Relationships>
</file>

<file path=xl/drawings/_rels/drawing82.xml.rels><?xml version="1.0" encoding="UTF-8" standalone="yes"?>
<Relationships xmlns="http://schemas.openxmlformats.org/package/2006/relationships"><Relationship Id="rId3" Type="http://schemas.openxmlformats.org/officeDocument/2006/relationships/hyperlink" Target="#&#205;ndice_2012!A1"/><Relationship Id="rId2" Type="http://schemas.openxmlformats.org/officeDocument/2006/relationships/hyperlink" Target="#'&#205;ndice 2018'!A1"/><Relationship Id="rId1" Type="http://schemas.openxmlformats.org/officeDocument/2006/relationships/hyperlink" Target="#&#205;ndice!A1"/></Relationships>
</file>

<file path=xl/drawings/_rels/drawing83.xml.rels><?xml version="1.0" encoding="UTF-8" standalone="yes"?>
<Relationships xmlns="http://schemas.openxmlformats.org/package/2006/relationships"><Relationship Id="rId3" Type="http://schemas.openxmlformats.org/officeDocument/2006/relationships/hyperlink" Target="#&#205;ndice_2012!A1"/><Relationship Id="rId2" Type="http://schemas.openxmlformats.org/officeDocument/2006/relationships/hyperlink" Target="#'&#205;ndice 2018'!A1"/><Relationship Id="rId1" Type="http://schemas.openxmlformats.org/officeDocument/2006/relationships/hyperlink" Target="#&#205;ndice!A1"/></Relationships>
</file>

<file path=xl/drawings/_rels/drawing84.xml.rels><?xml version="1.0" encoding="UTF-8" standalone="yes"?>
<Relationships xmlns="http://schemas.openxmlformats.org/package/2006/relationships"><Relationship Id="rId3" Type="http://schemas.openxmlformats.org/officeDocument/2006/relationships/hyperlink" Target="#&#205;ndice_2012!A1"/><Relationship Id="rId2" Type="http://schemas.openxmlformats.org/officeDocument/2006/relationships/hyperlink" Target="#'&#205;ndice 2018'!A1"/><Relationship Id="rId1" Type="http://schemas.openxmlformats.org/officeDocument/2006/relationships/hyperlink" Target="#&#205;ndice!A1"/></Relationships>
</file>

<file path=xl/drawings/_rels/drawing85.xml.rels><?xml version="1.0" encoding="UTF-8" standalone="yes"?>
<Relationships xmlns="http://schemas.openxmlformats.org/package/2006/relationships"><Relationship Id="rId2" Type="http://schemas.openxmlformats.org/officeDocument/2006/relationships/hyperlink" Target="#'&#205;ndice 2018'!A1"/><Relationship Id="rId1" Type="http://schemas.openxmlformats.org/officeDocument/2006/relationships/hyperlink" Target="#&#205;ndice!A1"/></Relationships>
</file>

<file path=xl/drawings/_rels/drawing86.xml.rels><?xml version="1.0" encoding="UTF-8" standalone="yes"?>
<Relationships xmlns="http://schemas.openxmlformats.org/package/2006/relationships"><Relationship Id="rId3" Type="http://schemas.openxmlformats.org/officeDocument/2006/relationships/hyperlink" Target="#&#205;ndice_2012!A1"/><Relationship Id="rId2" Type="http://schemas.openxmlformats.org/officeDocument/2006/relationships/hyperlink" Target="#'&#205;ndice 2018'!A1"/><Relationship Id="rId1" Type="http://schemas.openxmlformats.org/officeDocument/2006/relationships/hyperlink" Target="#&#205;ndice!A1"/></Relationships>
</file>

<file path=xl/drawings/_rels/drawing87.xml.rels><?xml version="1.0" encoding="UTF-8" standalone="yes"?>
<Relationships xmlns="http://schemas.openxmlformats.org/package/2006/relationships"><Relationship Id="rId3" Type="http://schemas.openxmlformats.org/officeDocument/2006/relationships/hyperlink" Target="#&#205;ndice_2012!A1"/><Relationship Id="rId2" Type="http://schemas.openxmlformats.org/officeDocument/2006/relationships/hyperlink" Target="#'&#205;ndice 2018'!A1"/><Relationship Id="rId1" Type="http://schemas.openxmlformats.org/officeDocument/2006/relationships/hyperlink" Target="#&#205;ndice!A1"/></Relationships>
</file>

<file path=xl/drawings/_rels/drawing88.xml.rels><?xml version="1.0" encoding="UTF-8" standalone="yes"?>
<Relationships xmlns="http://schemas.openxmlformats.org/package/2006/relationships"><Relationship Id="rId3" Type="http://schemas.openxmlformats.org/officeDocument/2006/relationships/hyperlink" Target="#&#205;ndice_2012!A1"/><Relationship Id="rId2" Type="http://schemas.openxmlformats.org/officeDocument/2006/relationships/hyperlink" Target="#'&#205;ndice 2018'!A1"/><Relationship Id="rId1" Type="http://schemas.openxmlformats.org/officeDocument/2006/relationships/hyperlink" Target="#&#205;ndice!A1"/></Relationships>
</file>

<file path=xl/drawings/_rels/drawing89.xml.rels><?xml version="1.0" encoding="UTF-8" standalone="yes"?>
<Relationships xmlns="http://schemas.openxmlformats.org/package/2006/relationships"><Relationship Id="rId3" Type="http://schemas.openxmlformats.org/officeDocument/2006/relationships/hyperlink" Target="#&#205;ndice_2012!A1"/><Relationship Id="rId2" Type="http://schemas.openxmlformats.org/officeDocument/2006/relationships/hyperlink" Target="#'&#205;ndice 2018'!A1"/><Relationship Id="rId1" Type="http://schemas.openxmlformats.org/officeDocument/2006/relationships/hyperlink" Target="#&#205;ndice!A1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90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91.xml.rels><?xml version="1.0" encoding="UTF-8" standalone="yes"?>
<Relationships xmlns="http://schemas.openxmlformats.org/package/2006/relationships"><Relationship Id="rId3" Type="http://schemas.openxmlformats.org/officeDocument/2006/relationships/hyperlink" Target="#&#205;ndice_2012!A1"/><Relationship Id="rId2" Type="http://schemas.openxmlformats.org/officeDocument/2006/relationships/hyperlink" Target="#'&#205;ndice 2019'!A1"/><Relationship Id="rId1" Type="http://schemas.openxmlformats.org/officeDocument/2006/relationships/hyperlink" Target="#&#205;ndice!A1"/></Relationships>
</file>

<file path=xl/drawings/_rels/drawing92.xml.rels><?xml version="1.0" encoding="UTF-8" standalone="yes"?>
<Relationships xmlns="http://schemas.openxmlformats.org/package/2006/relationships"><Relationship Id="rId2" Type="http://schemas.openxmlformats.org/officeDocument/2006/relationships/hyperlink" Target="#'&#205;ndice 2019'!A1"/><Relationship Id="rId1" Type="http://schemas.openxmlformats.org/officeDocument/2006/relationships/hyperlink" Target="#&#205;ndice!A1"/></Relationships>
</file>

<file path=xl/drawings/_rels/drawing93.xml.rels><?xml version="1.0" encoding="UTF-8" standalone="yes"?>
<Relationships xmlns="http://schemas.openxmlformats.org/package/2006/relationships"><Relationship Id="rId3" Type="http://schemas.openxmlformats.org/officeDocument/2006/relationships/hyperlink" Target="#&#205;ndice_2012!A1"/><Relationship Id="rId2" Type="http://schemas.openxmlformats.org/officeDocument/2006/relationships/hyperlink" Target="#'&#205;ndice 2019'!A1"/><Relationship Id="rId1" Type="http://schemas.openxmlformats.org/officeDocument/2006/relationships/hyperlink" Target="#&#205;ndice!A1"/></Relationships>
</file>

<file path=xl/drawings/_rels/drawing94.xml.rels><?xml version="1.0" encoding="UTF-8" standalone="yes"?>
<Relationships xmlns="http://schemas.openxmlformats.org/package/2006/relationships"><Relationship Id="rId3" Type="http://schemas.openxmlformats.org/officeDocument/2006/relationships/hyperlink" Target="#&#205;ndice_2012!A1"/><Relationship Id="rId2" Type="http://schemas.openxmlformats.org/officeDocument/2006/relationships/hyperlink" Target="#'&#205;ndice 2019'!A1"/><Relationship Id="rId1" Type="http://schemas.openxmlformats.org/officeDocument/2006/relationships/hyperlink" Target="#&#205;ndice!A1"/></Relationships>
</file>

<file path=xl/drawings/_rels/drawing95.xml.rels><?xml version="1.0" encoding="UTF-8" standalone="yes"?>
<Relationships xmlns="http://schemas.openxmlformats.org/package/2006/relationships"><Relationship Id="rId3" Type="http://schemas.openxmlformats.org/officeDocument/2006/relationships/hyperlink" Target="#&#205;ndice_2012!A1"/><Relationship Id="rId2" Type="http://schemas.openxmlformats.org/officeDocument/2006/relationships/hyperlink" Target="#'&#205;ndice 2019'!A1"/><Relationship Id="rId1" Type="http://schemas.openxmlformats.org/officeDocument/2006/relationships/hyperlink" Target="#&#205;ndice!A1"/></Relationships>
</file>

<file path=xl/drawings/_rels/drawing96.xml.rels><?xml version="1.0" encoding="UTF-8" standalone="yes"?>
<Relationships xmlns="http://schemas.openxmlformats.org/package/2006/relationships"><Relationship Id="rId2" Type="http://schemas.openxmlformats.org/officeDocument/2006/relationships/hyperlink" Target="#'&#205;ndice 2019'!A1"/><Relationship Id="rId1" Type="http://schemas.openxmlformats.org/officeDocument/2006/relationships/hyperlink" Target="#&#205;ndice!A1"/></Relationships>
</file>

<file path=xl/drawings/_rels/drawing97.xml.rels><?xml version="1.0" encoding="UTF-8" standalone="yes"?>
<Relationships xmlns="http://schemas.openxmlformats.org/package/2006/relationships"><Relationship Id="rId3" Type="http://schemas.openxmlformats.org/officeDocument/2006/relationships/hyperlink" Target="#&#205;ndice_2012!A1"/><Relationship Id="rId2" Type="http://schemas.openxmlformats.org/officeDocument/2006/relationships/hyperlink" Target="#'&#205;ndice 2019'!A1"/><Relationship Id="rId1" Type="http://schemas.openxmlformats.org/officeDocument/2006/relationships/hyperlink" Target="#&#205;ndice!A1"/></Relationships>
</file>

<file path=xl/drawings/_rels/drawing98.xml.rels><?xml version="1.0" encoding="UTF-8" standalone="yes"?>
<Relationships xmlns="http://schemas.openxmlformats.org/package/2006/relationships"><Relationship Id="rId3" Type="http://schemas.openxmlformats.org/officeDocument/2006/relationships/hyperlink" Target="#&#205;ndice_2012!A1"/><Relationship Id="rId2" Type="http://schemas.openxmlformats.org/officeDocument/2006/relationships/hyperlink" Target="#'&#205;ndice 2019'!A1"/><Relationship Id="rId1" Type="http://schemas.openxmlformats.org/officeDocument/2006/relationships/hyperlink" Target="#&#205;ndice!A1"/></Relationships>
</file>

<file path=xl/drawings/_rels/drawing99.xml.rels><?xml version="1.0" encoding="UTF-8" standalone="yes"?>
<Relationships xmlns="http://schemas.openxmlformats.org/package/2006/relationships"><Relationship Id="rId3" Type="http://schemas.openxmlformats.org/officeDocument/2006/relationships/hyperlink" Target="#&#205;ndice_2012!A1"/><Relationship Id="rId2" Type="http://schemas.openxmlformats.org/officeDocument/2006/relationships/hyperlink" Target="#'&#205;ndice 2019'!A1"/><Relationship Id="rId1" Type="http://schemas.openxmlformats.org/officeDocument/2006/relationships/hyperlink" Target="#&#205;ndice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19049</xdr:colOff>
      <xdr:row>11</xdr:row>
      <xdr:rowOff>66676</xdr:rowOff>
    </xdr:from>
    <xdr:to>
      <xdr:col>14</xdr:col>
      <xdr:colOff>600074</xdr:colOff>
      <xdr:row>17</xdr:row>
      <xdr:rowOff>200025</xdr:rowOff>
    </xdr:to>
    <xdr:sp macro="" textlink="">
      <xdr:nvSpPr>
        <xdr:cNvPr id="5" name="CaixaDeTexto 8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1114424" y="2009776"/>
          <a:ext cx="7896225" cy="1276349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pt-PT" sz="1000">
              <a:latin typeface="Arial" pitchFamily="34" charset="0"/>
              <a:cs typeface="Arial" pitchFamily="34" charset="0"/>
            </a:rPr>
            <a:t>Os</a:t>
          </a:r>
          <a:r>
            <a:rPr lang="pt-PT" sz="1000" baseline="0">
              <a:latin typeface="Arial" pitchFamily="34" charset="0"/>
              <a:cs typeface="Arial" pitchFamily="34" charset="0"/>
            </a:rPr>
            <a:t> dados disponíveis neste documento dizem respeito ao </a:t>
          </a:r>
          <a:r>
            <a:rPr lang="pt-PT" sz="1000" b="1" baseline="0">
              <a:latin typeface="Arial" pitchFamily="34" charset="0"/>
              <a:cs typeface="Arial" pitchFamily="34" charset="0"/>
            </a:rPr>
            <a:t>número de pessoas beneficiárias do Complemento Solidário para Idosos.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PT" sz="1000" b="0" i="0" baseline="0">
              <a:latin typeface="Arial" pitchFamily="34" charset="0"/>
              <a:cs typeface="Arial" pitchFamily="34" charset="0"/>
            </a:rPr>
            <a:t>Esta</a:t>
          </a:r>
          <a:r>
            <a:rPr lang="pt-PT" sz="1000" b="1" baseline="0">
              <a:latin typeface="Arial" pitchFamily="34" charset="0"/>
              <a:cs typeface="Arial" pitchFamily="34" charset="0"/>
            </a:rPr>
            <a:t> </a:t>
          </a:r>
          <a:r>
            <a:rPr lang="pt-PT" sz="1000" baseline="0">
              <a:latin typeface="Arial" pitchFamily="34" charset="0"/>
              <a:cs typeface="Arial" pitchFamily="34" charset="0"/>
            </a:rPr>
            <a:t>informação está acessível por </a:t>
          </a:r>
          <a:r>
            <a:rPr lang="pt-PT" sz="1000" b="1" baseline="0">
              <a:latin typeface="Arial" pitchFamily="34" charset="0"/>
              <a:cs typeface="Arial" pitchFamily="34" charset="0"/>
            </a:rPr>
            <a:t>género, idade </a:t>
          </a:r>
          <a:r>
            <a:rPr lang="pt-PT" sz="1000" b="0" baseline="0">
              <a:latin typeface="Arial" pitchFamily="34" charset="0"/>
              <a:cs typeface="Arial" pitchFamily="34" charset="0"/>
            </a:rPr>
            <a:t>e</a:t>
          </a:r>
          <a:r>
            <a:rPr lang="pt-PT" sz="1000" b="1" baseline="0">
              <a:latin typeface="Arial" pitchFamily="34" charset="0"/>
              <a:cs typeface="Arial" pitchFamily="34" charset="0"/>
            </a:rPr>
            <a:t> valor médio mensal </a:t>
          </a:r>
          <a:r>
            <a:rPr lang="pt-PT" sz="1000" baseline="0">
              <a:latin typeface="Arial" pitchFamily="34" charset="0"/>
              <a:cs typeface="Arial" pitchFamily="34" charset="0"/>
            </a:rPr>
            <a:t>e é referente ao período de </a:t>
          </a:r>
          <a:r>
            <a:rPr lang="pt-PT" sz="10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2007-2º trimestre 2019.</a:t>
          </a:r>
          <a:r>
            <a:rPr lang="pt-PT" sz="1000" baseline="0">
              <a:latin typeface="Arial" pitchFamily="34" charset="0"/>
              <a:cs typeface="Arial" pitchFamily="34" charset="0"/>
            </a:rPr>
            <a:t>  </a:t>
          </a:r>
          <a:r>
            <a:rPr lang="pt-PT" sz="1000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De 2007 a 2015 são disponibilizados dados anuais e a partir desse ano a informação é por período trimestral e anual de modo a permitir efectuar um acompanhamento temporal muito próximo da realidade. Os dados podem ser analisados por </a:t>
          </a:r>
          <a:r>
            <a:rPr lang="pt-PT" sz="1000" b="1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Portugal, Área Metropolitana, Distrito, Concelho e Freguesias de Lisboa</a:t>
          </a:r>
          <a:r>
            <a:rPr lang="pt-PT" sz="1000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, permitindo assim comparar territórios.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PT" sz="1000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Os dados são fornecidos pelo </a:t>
          </a:r>
          <a:r>
            <a:rPr lang="pt-PT" sz="1000" b="1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Instituto da Segurança Social, I.P./Sistema de Estatísticas da Segurança Social (SESS/RSI)</a:t>
          </a:r>
          <a:r>
            <a:rPr lang="pt-PT" sz="1000" b="0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.</a:t>
          </a:r>
          <a:r>
            <a:rPr lang="pt-PT" sz="1000" b="1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pt-PT" sz="1000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O tratamento estatístico é da responsabilidade do </a:t>
          </a:r>
          <a:r>
            <a:rPr lang="pt-PT" sz="1000" b="1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Observatório de luta contra a Pobreza na cidade de Lisboa (OLCPL)</a:t>
          </a:r>
          <a:r>
            <a:rPr lang="pt-PT" sz="1000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.</a:t>
          </a:r>
        </a:p>
        <a:p>
          <a:pPr algn="l"/>
          <a:endParaRPr lang="pt-PT" sz="1000" baseline="0">
            <a:solidFill>
              <a:schemeClr val="dk1"/>
            </a:solidFill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twoCellAnchor>
  <xdr:twoCellAnchor editAs="oneCell">
    <xdr:from>
      <xdr:col>7</xdr:col>
      <xdr:colOff>104775</xdr:colOff>
      <xdr:row>2</xdr:row>
      <xdr:rowOff>0</xdr:rowOff>
    </xdr:from>
    <xdr:to>
      <xdr:col>9</xdr:col>
      <xdr:colOff>581025</xdr:colOff>
      <xdr:row>9</xdr:row>
      <xdr:rowOff>107537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19575" y="304800"/>
          <a:ext cx="1695450" cy="136483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542925</xdr:colOff>
      <xdr:row>0</xdr:row>
      <xdr:rowOff>180975</xdr:rowOff>
    </xdr:from>
    <xdr:to>
      <xdr:col>1</xdr:col>
      <xdr:colOff>647025</xdr:colOff>
      <xdr:row>2</xdr:row>
      <xdr:rowOff>103425</xdr:rowOff>
    </xdr:to>
    <xdr:sp macro="" textlink="">
      <xdr:nvSpPr>
        <xdr:cNvPr id="2" name="Rectângul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E59F8A5-2072-4423-A93B-7183DBF1069B}"/>
            </a:ext>
          </a:extLst>
        </xdr:cNvPr>
        <xdr:cNvSpPr/>
      </xdr:nvSpPr>
      <xdr:spPr>
        <a:xfrm>
          <a:off x="542925" y="1809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733425</xdr:colOff>
      <xdr:row>0</xdr:row>
      <xdr:rowOff>180975</xdr:rowOff>
    </xdr:from>
    <xdr:to>
      <xdr:col>1</xdr:col>
      <xdr:colOff>1637625</xdr:colOff>
      <xdr:row>2</xdr:row>
      <xdr:rowOff>103425</xdr:rowOff>
    </xdr:to>
    <xdr:sp macro="" textlink="">
      <xdr:nvSpPr>
        <xdr:cNvPr id="3" name="Rectângulo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6E8EA1B-9AF6-4B5D-87FB-65344796D6AA}"/>
            </a:ext>
          </a:extLst>
        </xdr:cNvPr>
        <xdr:cNvSpPr/>
      </xdr:nvSpPr>
      <xdr:spPr>
        <a:xfrm>
          <a:off x="1533525" y="1809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2008</a:t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904200</xdr:colOff>
      <xdr:row>43</xdr:row>
      <xdr:rowOff>17700</xdr:rowOff>
    </xdr:to>
    <xdr:sp macro="" textlink="">
      <xdr:nvSpPr>
        <xdr:cNvPr id="4" name="Rectângulo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293DA54-59EE-4B15-BBDF-B3A31058E29F}"/>
            </a:ext>
          </a:extLst>
        </xdr:cNvPr>
        <xdr:cNvSpPr/>
      </xdr:nvSpPr>
      <xdr:spPr>
        <a:xfrm>
          <a:off x="800100" y="75533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990600</xdr:colOff>
      <xdr:row>41</xdr:row>
      <xdr:rowOff>0</xdr:rowOff>
    </xdr:from>
    <xdr:to>
      <xdr:col>1</xdr:col>
      <xdr:colOff>1894800</xdr:colOff>
      <xdr:row>43</xdr:row>
      <xdr:rowOff>17700</xdr:rowOff>
    </xdr:to>
    <xdr:sp macro="" textlink="">
      <xdr:nvSpPr>
        <xdr:cNvPr id="5" name="Rectângulo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130CBDE-0017-4AF6-9E57-513BE11C74E7}"/>
            </a:ext>
          </a:extLst>
        </xdr:cNvPr>
        <xdr:cNvSpPr/>
      </xdr:nvSpPr>
      <xdr:spPr>
        <a:xfrm>
          <a:off x="1790700" y="75533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2008</a:t>
          </a:r>
        </a:p>
      </xdr:txBody>
    </xdr:sp>
    <xdr:clientData/>
  </xdr:twoCellAnchor>
  <xdr:twoCellAnchor>
    <xdr:from>
      <xdr:col>1</xdr:col>
      <xdr:colOff>342900</xdr:colOff>
      <xdr:row>118</xdr:row>
      <xdr:rowOff>114300</xdr:rowOff>
    </xdr:from>
    <xdr:to>
      <xdr:col>1</xdr:col>
      <xdr:colOff>1247100</xdr:colOff>
      <xdr:row>120</xdr:row>
      <xdr:rowOff>132000</xdr:rowOff>
    </xdr:to>
    <xdr:sp macro="" textlink="">
      <xdr:nvSpPr>
        <xdr:cNvPr id="6" name="Rectângulo 5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865188E4-66F1-4E29-805F-D6DFE6F89E8E}"/>
            </a:ext>
          </a:extLst>
        </xdr:cNvPr>
        <xdr:cNvSpPr/>
      </xdr:nvSpPr>
      <xdr:spPr>
        <a:xfrm>
          <a:off x="1143000" y="201358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2012</a:t>
          </a:r>
        </a:p>
      </xdr:txBody>
    </xdr:sp>
    <xdr:clientData/>
  </xdr:twoCellAnchor>
  <xdr:twoCellAnchor>
    <xdr:from>
      <xdr:col>1</xdr:col>
      <xdr:colOff>1362075</xdr:colOff>
      <xdr:row>118</xdr:row>
      <xdr:rowOff>123825</xdr:rowOff>
    </xdr:from>
    <xdr:to>
      <xdr:col>1</xdr:col>
      <xdr:colOff>2266275</xdr:colOff>
      <xdr:row>120</xdr:row>
      <xdr:rowOff>141525</xdr:rowOff>
    </xdr:to>
    <xdr:sp macro="" textlink="">
      <xdr:nvSpPr>
        <xdr:cNvPr id="7" name="Rectângulo 6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408DE06-07CF-43E4-971E-8556E59C1E56}"/>
            </a:ext>
          </a:extLst>
        </xdr:cNvPr>
        <xdr:cNvSpPr/>
      </xdr:nvSpPr>
      <xdr:spPr>
        <a:xfrm>
          <a:off x="2162175" y="201453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</xdr:wsDr>
</file>

<file path=xl/drawings/drawing10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447675</xdr:colOff>
      <xdr:row>0</xdr:row>
      <xdr:rowOff>85725</xdr:rowOff>
    </xdr:from>
    <xdr:to>
      <xdr:col>1</xdr:col>
      <xdr:colOff>551775</xdr:colOff>
      <xdr:row>2</xdr:row>
      <xdr:rowOff>8175</xdr:rowOff>
    </xdr:to>
    <xdr:sp macro="" textlink="">
      <xdr:nvSpPr>
        <xdr:cNvPr id="2" name="Rectângul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BD0CB60-4A2E-456E-AEAF-4EADE3BB1EA7}"/>
            </a:ext>
          </a:extLst>
        </xdr:cNvPr>
        <xdr:cNvSpPr/>
      </xdr:nvSpPr>
      <xdr:spPr>
        <a:xfrm>
          <a:off x="447675" y="857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638175</xdr:colOff>
      <xdr:row>0</xdr:row>
      <xdr:rowOff>85725</xdr:rowOff>
    </xdr:from>
    <xdr:to>
      <xdr:col>1</xdr:col>
      <xdr:colOff>1542375</xdr:colOff>
      <xdr:row>2</xdr:row>
      <xdr:rowOff>8175</xdr:rowOff>
    </xdr:to>
    <xdr:sp macro="" textlink="">
      <xdr:nvSpPr>
        <xdr:cNvPr id="3" name="Rectângulo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B5236E4-F8C0-40E0-A55F-AAD237FD3713}"/>
            </a:ext>
          </a:extLst>
        </xdr:cNvPr>
        <xdr:cNvSpPr/>
      </xdr:nvSpPr>
      <xdr:spPr>
        <a:xfrm>
          <a:off x="1438275" y="857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2019</a:t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904200</xdr:colOff>
      <xdr:row>41</xdr:row>
      <xdr:rowOff>151050</xdr:rowOff>
    </xdr:to>
    <xdr:sp macro="" textlink="">
      <xdr:nvSpPr>
        <xdr:cNvPr id="4" name="Rectângulo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2FE98B0-ED0B-484F-AE21-3A52E8733015}"/>
            </a:ext>
          </a:extLst>
        </xdr:cNvPr>
        <xdr:cNvSpPr/>
      </xdr:nvSpPr>
      <xdr:spPr>
        <a:xfrm>
          <a:off x="800100" y="81724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990600</xdr:colOff>
      <xdr:row>40</xdr:row>
      <xdr:rowOff>0</xdr:rowOff>
    </xdr:from>
    <xdr:to>
      <xdr:col>1</xdr:col>
      <xdr:colOff>1894800</xdr:colOff>
      <xdr:row>41</xdr:row>
      <xdr:rowOff>151050</xdr:rowOff>
    </xdr:to>
    <xdr:sp macro="" textlink="">
      <xdr:nvSpPr>
        <xdr:cNvPr id="5" name="Rectângulo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D1AE45C-8E21-4087-A460-9C6E722D5F8C}"/>
            </a:ext>
          </a:extLst>
        </xdr:cNvPr>
        <xdr:cNvSpPr/>
      </xdr:nvSpPr>
      <xdr:spPr>
        <a:xfrm>
          <a:off x="1790700" y="81724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2019</a:t>
          </a:r>
        </a:p>
      </xdr:txBody>
    </xdr:sp>
    <xdr:clientData/>
  </xdr:twoCellAnchor>
  <xdr:twoCellAnchor>
    <xdr:from>
      <xdr:col>1</xdr:col>
      <xdr:colOff>342900</xdr:colOff>
      <xdr:row>106</xdr:row>
      <xdr:rowOff>9525</xdr:rowOff>
    </xdr:from>
    <xdr:to>
      <xdr:col>1</xdr:col>
      <xdr:colOff>1247100</xdr:colOff>
      <xdr:row>107</xdr:row>
      <xdr:rowOff>160575</xdr:rowOff>
    </xdr:to>
    <xdr:sp macro="" textlink="">
      <xdr:nvSpPr>
        <xdr:cNvPr id="6" name="Rectângulo 5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72218BEF-106C-4111-86DA-8C27AF5EBC92}"/>
            </a:ext>
          </a:extLst>
        </xdr:cNvPr>
        <xdr:cNvSpPr/>
      </xdr:nvSpPr>
      <xdr:spPr>
        <a:xfrm>
          <a:off x="1143000" y="207549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2012</a:t>
          </a:r>
        </a:p>
      </xdr:txBody>
    </xdr:sp>
    <xdr:clientData/>
  </xdr:twoCellAnchor>
  <xdr:twoCellAnchor>
    <xdr:from>
      <xdr:col>1</xdr:col>
      <xdr:colOff>1362075</xdr:colOff>
      <xdr:row>106</xdr:row>
      <xdr:rowOff>19050</xdr:rowOff>
    </xdr:from>
    <xdr:to>
      <xdr:col>1</xdr:col>
      <xdr:colOff>2266275</xdr:colOff>
      <xdr:row>107</xdr:row>
      <xdr:rowOff>170100</xdr:rowOff>
    </xdr:to>
    <xdr:sp macro="" textlink="">
      <xdr:nvSpPr>
        <xdr:cNvPr id="7" name="Rectângulo 6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68FA496-083F-4027-A594-61027D32B37B}"/>
            </a:ext>
          </a:extLst>
        </xdr:cNvPr>
        <xdr:cNvSpPr/>
      </xdr:nvSpPr>
      <xdr:spPr>
        <a:xfrm>
          <a:off x="2162175" y="207645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542925</xdr:colOff>
      <xdr:row>0</xdr:row>
      <xdr:rowOff>114300</xdr:rowOff>
    </xdr:from>
    <xdr:to>
      <xdr:col>1</xdr:col>
      <xdr:colOff>647025</xdr:colOff>
      <xdr:row>2</xdr:row>
      <xdr:rowOff>36750</xdr:rowOff>
    </xdr:to>
    <xdr:sp macro="" textlink="">
      <xdr:nvSpPr>
        <xdr:cNvPr id="2" name="Rectângul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9A397D2-6910-447B-AF68-025BCCAE4F1A}"/>
            </a:ext>
          </a:extLst>
        </xdr:cNvPr>
        <xdr:cNvSpPr/>
      </xdr:nvSpPr>
      <xdr:spPr>
        <a:xfrm>
          <a:off x="542925" y="1143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1219200</xdr:colOff>
      <xdr:row>41</xdr:row>
      <xdr:rowOff>57150</xdr:rowOff>
    </xdr:from>
    <xdr:to>
      <xdr:col>1</xdr:col>
      <xdr:colOff>2123400</xdr:colOff>
      <xdr:row>43</xdr:row>
      <xdr:rowOff>74850</xdr:rowOff>
    </xdr:to>
    <xdr:sp macro="" textlink="">
      <xdr:nvSpPr>
        <xdr:cNvPr id="3" name="Rectângulo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293E9EB-D51A-4789-9FA0-6763255A6F98}"/>
            </a:ext>
          </a:extLst>
        </xdr:cNvPr>
        <xdr:cNvSpPr/>
      </xdr:nvSpPr>
      <xdr:spPr>
        <a:xfrm>
          <a:off x="2019300" y="77914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2008</a:t>
          </a:r>
        </a:p>
      </xdr:txBody>
    </xdr:sp>
    <xdr:clientData/>
  </xdr:twoCellAnchor>
  <xdr:twoCellAnchor>
    <xdr:from>
      <xdr:col>1</xdr:col>
      <xdr:colOff>180975</xdr:colOff>
      <xdr:row>41</xdr:row>
      <xdr:rowOff>47625</xdr:rowOff>
    </xdr:from>
    <xdr:to>
      <xdr:col>1</xdr:col>
      <xdr:colOff>1085175</xdr:colOff>
      <xdr:row>43</xdr:row>
      <xdr:rowOff>65325</xdr:rowOff>
    </xdr:to>
    <xdr:sp macro="" textlink="">
      <xdr:nvSpPr>
        <xdr:cNvPr id="4" name="Rectângulo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D8A26F8-570E-4738-B317-F7EBC6D490A9}"/>
            </a:ext>
          </a:extLst>
        </xdr:cNvPr>
        <xdr:cNvSpPr/>
      </xdr:nvSpPr>
      <xdr:spPr>
        <a:xfrm>
          <a:off x="981075" y="77819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752475</xdr:colOff>
      <xdr:row>0</xdr:row>
      <xdr:rowOff>123825</xdr:rowOff>
    </xdr:from>
    <xdr:to>
      <xdr:col>1</xdr:col>
      <xdr:colOff>1656675</xdr:colOff>
      <xdr:row>2</xdr:row>
      <xdr:rowOff>46275</xdr:rowOff>
    </xdr:to>
    <xdr:sp macro="" textlink="">
      <xdr:nvSpPr>
        <xdr:cNvPr id="5" name="Rectângulo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807329C-52D2-4276-84B3-CEAD2D7E2DE8}"/>
            </a:ext>
          </a:extLst>
        </xdr:cNvPr>
        <xdr:cNvSpPr/>
      </xdr:nvSpPr>
      <xdr:spPr>
        <a:xfrm>
          <a:off x="1552575" y="1238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2008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466725</xdr:colOff>
      <xdr:row>0</xdr:row>
      <xdr:rowOff>104775</xdr:rowOff>
    </xdr:from>
    <xdr:to>
      <xdr:col>1</xdr:col>
      <xdr:colOff>570825</xdr:colOff>
      <xdr:row>2</xdr:row>
      <xdr:rowOff>27225</xdr:rowOff>
    </xdr:to>
    <xdr:sp macro="" textlink="">
      <xdr:nvSpPr>
        <xdr:cNvPr id="2" name="Rectângul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F608DE9-38B9-47F2-A1B6-99B0DADCD104}"/>
            </a:ext>
          </a:extLst>
        </xdr:cNvPr>
        <xdr:cNvSpPr/>
      </xdr:nvSpPr>
      <xdr:spPr>
        <a:xfrm>
          <a:off x="466725" y="1047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657225</xdr:colOff>
      <xdr:row>0</xdr:row>
      <xdr:rowOff>104775</xdr:rowOff>
    </xdr:from>
    <xdr:to>
      <xdr:col>1</xdr:col>
      <xdr:colOff>1561425</xdr:colOff>
      <xdr:row>2</xdr:row>
      <xdr:rowOff>27225</xdr:rowOff>
    </xdr:to>
    <xdr:sp macro="" textlink="">
      <xdr:nvSpPr>
        <xdr:cNvPr id="3" name="Rectângulo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0A13F1D-2A3C-40D7-A046-04333A25D57E}"/>
            </a:ext>
          </a:extLst>
        </xdr:cNvPr>
        <xdr:cNvSpPr/>
      </xdr:nvSpPr>
      <xdr:spPr>
        <a:xfrm>
          <a:off x="1457325" y="1047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2008</a:t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904200</xdr:colOff>
      <xdr:row>42</xdr:row>
      <xdr:rowOff>151050</xdr:rowOff>
    </xdr:to>
    <xdr:sp macro="" textlink="">
      <xdr:nvSpPr>
        <xdr:cNvPr id="4" name="Rectângulo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4E8B8EC-2537-4DBC-B71F-F4FEA87DABBA}"/>
            </a:ext>
          </a:extLst>
        </xdr:cNvPr>
        <xdr:cNvSpPr/>
      </xdr:nvSpPr>
      <xdr:spPr>
        <a:xfrm>
          <a:off x="800100" y="81629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990600</xdr:colOff>
      <xdr:row>41</xdr:row>
      <xdr:rowOff>0</xdr:rowOff>
    </xdr:from>
    <xdr:to>
      <xdr:col>1</xdr:col>
      <xdr:colOff>1894800</xdr:colOff>
      <xdr:row>42</xdr:row>
      <xdr:rowOff>151050</xdr:rowOff>
    </xdr:to>
    <xdr:sp macro="" textlink="">
      <xdr:nvSpPr>
        <xdr:cNvPr id="5" name="Rectângulo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226497B-CBC6-487B-8163-692DB2E4BB22}"/>
            </a:ext>
          </a:extLst>
        </xdr:cNvPr>
        <xdr:cNvSpPr/>
      </xdr:nvSpPr>
      <xdr:spPr>
        <a:xfrm>
          <a:off x="1790700" y="81629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2008</a:t>
          </a:r>
        </a:p>
      </xdr:txBody>
    </xdr:sp>
    <xdr:clientData/>
  </xdr:twoCellAnchor>
  <xdr:twoCellAnchor>
    <xdr:from>
      <xdr:col>1</xdr:col>
      <xdr:colOff>342900</xdr:colOff>
      <xdr:row>107</xdr:row>
      <xdr:rowOff>9525</xdr:rowOff>
    </xdr:from>
    <xdr:to>
      <xdr:col>1</xdr:col>
      <xdr:colOff>1247100</xdr:colOff>
      <xdr:row>108</xdr:row>
      <xdr:rowOff>160575</xdr:rowOff>
    </xdr:to>
    <xdr:sp macro="" textlink="">
      <xdr:nvSpPr>
        <xdr:cNvPr id="6" name="Rectângulo 5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58848AE-DBAB-4E0B-831C-534988BA3A46}"/>
            </a:ext>
          </a:extLst>
        </xdr:cNvPr>
        <xdr:cNvSpPr/>
      </xdr:nvSpPr>
      <xdr:spPr>
        <a:xfrm>
          <a:off x="1143000" y="207454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2012</a:t>
          </a:r>
        </a:p>
      </xdr:txBody>
    </xdr:sp>
    <xdr:clientData/>
  </xdr:twoCellAnchor>
  <xdr:twoCellAnchor>
    <xdr:from>
      <xdr:col>1</xdr:col>
      <xdr:colOff>1362075</xdr:colOff>
      <xdr:row>107</xdr:row>
      <xdr:rowOff>19050</xdr:rowOff>
    </xdr:from>
    <xdr:to>
      <xdr:col>1</xdr:col>
      <xdr:colOff>2266275</xdr:colOff>
      <xdr:row>108</xdr:row>
      <xdr:rowOff>170100</xdr:rowOff>
    </xdr:to>
    <xdr:sp macro="" textlink="">
      <xdr:nvSpPr>
        <xdr:cNvPr id="7" name="Rectângulo 6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7C5C03A-3EA4-49DE-A038-9E654B3B5F9E}"/>
            </a:ext>
          </a:extLst>
        </xdr:cNvPr>
        <xdr:cNvSpPr/>
      </xdr:nvSpPr>
      <xdr:spPr>
        <a:xfrm>
          <a:off x="2162175" y="207549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581025</xdr:colOff>
      <xdr:row>0</xdr:row>
      <xdr:rowOff>104775</xdr:rowOff>
    </xdr:from>
    <xdr:to>
      <xdr:col>1</xdr:col>
      <xdr:colOff>685125</xdr:colOff>
      <xdr:row>2</xdr:row>
      <xdr:rowOff>27225</xdr:rowOff>
    </xdr:to>
    <xdr:sp macro="" textlink="">
      <xdr:nvSpPr>
        <xdr:cNvPr id="2" name="Rectângul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7FEA69A-F239-4F1E-9FD4-2A5EFC3B384A}"/>
            </a:ext>
          </a:extLst>
        </xdr:cNvPr>
        <xdr:cNvSpPr/>
      </xdr:nvSpPr>
      <xdr:spPr>
        <a:xfrm>
          <a:off x="581025" y="1047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771525</xdr:colOff>
      <xdr:row>0</xdr:row>
      <xdr:rowOff>104775</xdr:rowOff>
    </xdr:from>
    <xdr:to>
      <xdr:col>1</xdr:col>
      <xdr:colOff>1675725</xdr:colOff>
      <xdr:row>2</xdr:row>
      <xdr:rowOff>27225</xdr:rowOff>
    </xdr:to>
    <xdr:sp macro="" textlink="">
      <xdr:nvSpPr>
        <xdr:cNvPr id="3" name="Rectângulo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89B6444-33E4-4D8A-ABB6-8C62118F8EB2}"/>
            </a:ext>
          </a:extLst>
        </xdr:cNvPr>
        <xdr:cNvSpPr/>
      </xdr:nvSpPr>
      <xdr:spPr>
        <a:xfrm>
          <a:off x="1571625" y="1047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2008</a:t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904200</xdr:colOff>
      <xdr:row>43</xdr:row>
      <xdr:rowOff>17700</xdr:rowOff>
    </xdr:to>
    <xdr:sp macro="" textlink="">
      <xdr:nvSpPr>
        <xdr:cNvPr id="4" name="Rectângulo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594CEC8-B5A6-45B1-BE2E-BBBABE8888A5}"/>
            </a:ext>
          </a:extLst>
        </xdr:cNvPr>
        <xdr:cNvSpPr/>
      </xdr:nvSpPr>
      <xdr:spPr>
        <a:xfrm>
          <a:off x="800100" y="78771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990600</xdr:colOff>
      <xdr:row>41</xdr:row>
      <xdr:rowOff>0</xdr:rowOff>
    </xdr:from>
    <xdr:to>
      <xdr:col>1</xdr:col>
      <xdr:colOff>1894800</xdr:colOff>
      <xdr:row>43</xdr:row>
      <xdr:rowOff>17700</xdr:rowOff>
    </xdr:to>
    <xdr:sp macro="" textlink="">
      <xdr:nvSpPr>
        <xdr:cNvPr id="5" name="Rectângulo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CA43F8B-8FF2-426C-AAF3-A8FEB2C65574}"/>
            </a:ext>
          </a:extLst>
        </xdr:cNvPr>
        <xdr:cNvSpPr/>
      </xdr:nvSpPr>
      <xdr:spPr>
        <a:xfrm>
          <a:off x="1790700" y="78771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2008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514350</xdr:colOff>
      <xdr:row>0</xdr:row>
      <xdr:rowOff>95250</xdr:rowOff>
    </xdr:from>
    <xdr:to>
      <xdr:col>1</xdr:col>
      <xdr:colOff>618450</xdr:colOff>
      <xdr:row>2</xdr:row>
      <xdr:rowOff>17700</xdr:rowOff>
    </xdr:to>
    <xdr:sp macro="" textlink="">
      <xdr:nvSpPr>
        <xdr:cNvPr id="2" name="Rectângul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1ACC502-3FA8-4303-B901-D6BD593EDA87}"/>
            </a:ext>
          </a:extLst>
        </xdr:cNvPr>
        <xdr:cNvSpPr/>
      </xdr:nvSpPr>
      <xdr:spPr>
        <a:xfrm>
          <a:off x="514350" y="952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704850</xdr:colOff>
      <xdr:row>0</xdr:row>
      <xdr:rowOff>95250</xdr:rowOff>
    </xdr:from>
    <xdr:to>
      <xdr:col>1</xdr:col>
      <xdr:colOff>1609050</xdr:colOff>
      <xdr:row>2</xdr:row>
      <xdr:rowOff>17700</xdr:rowOff>
    </xdr:to>
    <xdr:sp macro="" textlink="">
      <xdr:nvSpPr>
        <xdr:cNvPr id="3" name="Rectângulo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1536632-8682-4B92-824C-3A5D5BE304B9}"/>
            </a:ext>
          </a:extLst>
        </xdr:cNvPr>
        <xdr:cNvSpPr/>
      </xdr:nvSpPr>
      <xdr:spPr>
        <a:xfrm>
          <a:off x="1504950" y="952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2008</a:t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904200</xdr:colOff>
      <xdr:row>42</xdr:row>
      <xdr:rowOff>151050</xdr:rowOff>
    </xdr:to>
    <xdr:sp macro="" textlink="">
      <xdr:nvSpPr>
        <xdr:cNvPr id="4" name="Rectângulo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2FDA2BF-D776-47A7-9384-C70ACBF1A739}"/>
            </a:ext>
          </a:extLst>
        </xdr:cNvPr>
        <xdr:cNvSpPr/>
      </xdr:nvSpPr>
      <xdr:spPr>
        <a:xfrm>
          <a:off x="800100" y="81343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990600</xdr:colOff>
      <xdr:row>41</xdr:row>
      <xdr:rowOff>0</xdr:rowOff>
    </xdr:from>
    <xdr:to>
      <xdr:col>1</xdr:col>
      <xdr:colOff>1894800</xdr:colOff>
      <xdr:row>42</xdr:row>
      <xdr:rowOff>151050</xdr:rowOff>
    </xdr:to>
    <xdr:sp macro="" textlink="">
      <xdr:nvSpPr>
        <xdr:cNvPr id="5" name="Rectângulo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0C038BD-B0CA-4270-80BB-B1FAE9768FAB}"/>
            </a:ext>
          </a:extLst>
        </xdr:cNvPr>
        <xdr:cNvSpPr/>
      </xdr:nvSpPr>
      <xdr:spPr>
        <a:xfrm>
          <a:off x="1790700" y="81343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2008</a:t>
          </a:r>
        </a:p>
      </xdr:txBody>
    </xdr:sp>
    <xdr:clientData/>
  </xdr:twoCellAnchor>
  <xdr:twoCellAnchor>
    <xdr:from>
      <xdr:col>1</xdr:col>
      <xdr:colOff>342900</xdr:colOff>
      <xdr:row>107</xdr:row>
      <xdr:rowOff>9525</xdr:rowOff>
    </xdr:from>
    <xdr:to>
      <xdr:col>1</xdr:col>
      <xdr:colOff>1247100</xdr:colOff>
      <xdr:row>108</xdr:row>
      <xdr:rowOff>160575</xdr:rowOff>
    </xdr:to>
    <xdr:sp macro="" textlink="">
      <xdr:nvSpPr>
        <xdr:cNvPr id="6" name="Rectângulo 5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63C6035F-96DC-4743-8A83-421B9FED1577}"/>
            </a:ext>
          </a:extLst>
        </xdr:cNvPr>
        <xdr:cNvSpPr/>
      </xdr:nvSpPr>
      <xdr:spPr>
        <a:xfrm>
          <a:off x="1143000" y="207168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2012</a:t>
          </a:r>
        </a:p>
      </xdr:txBody>
    </xdr:sp>
    <xdr:clientData/>
  </xdr:twoCellAnchor>
  <xdr:twoCellAnchor>
    <xdr:from>
      <xdr:col>1</xdr:col>
      <xdr:colOff>1362075</xdr:colOff>
      <xdr:row>107</xdr:row>
      <xdr:rowOff>19050</xdr:rowOff>
    </xdr:from>
    <xdr:to>
      <xdr:col>1</xdr:col>
      <xdr:colOff>2266275</xdr:colOff>
      <xdr:row>108</xdr:row>
      <xdr:rowOff>170100</xdr:rowOff>
    </xdr:to>
    <xdr:sp macro="" textlink="">
      <xdr:nvSpPr>
        <xdr:cNvPr id="7" name="Rectângulo 6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A08F445-189B-43C3-BF7F-0F404CFEBEC0}"/>
            </a:ext>
          </a:extLst>
        </xdr:cNvPr>
        <xdr:cNvSpPr/>
      </xdr:nvSpPr>
      <xdr:spPr>
        <a:xfrm>
          <a:off x="2162175" y="207264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0</xdr:row>
      <xdr:rowOff>161925</xdr:rowOff>
    </xdr:from>
    <xdr:to>
      <xdr:col>1</xdr:col>
      <xdr:colOff>627975</xdr:colOff>
      <xdr:row>2</xdr:row>
      <xdr:rowOff>122475</xdr:rowOff>
    </xdr:to>
    <xdr:sp macro="" textlink="">
      <xdr:nvSpPr>
        <xdr:cNvPr id="2" name="Rectângul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180975" y="1619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542925</xdr:colOff>
      <xdr:row>0</xdr:row>
      <xdr:rowOff>180975</xdr:rowOff>
    </xdr:from>
    <xdr:to>
      <xdr:col>1</xdr:col>
      <xdr:colOff>647025</xdr:colOff>
      <xdr:row>2</xdr:row>
      <xdr:rowOff>103425</xdr:rowOff>
    </xdr:to>
    <xdr:sp macro="" textlink="">
      <xdr:nvSpPr>
        <xdr:cNvPr id="2" name="Rectângul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834EC1B-27CC-45CD-954C-77EE91483F6C}"/>
            </a:ext>
          </a:extLst>
        </xdr:cNvPr>
        <xdr:cNvSpPr/>
      </xdr:nvSpPr>
      <xdr:spPr>
        <a:xfrm>
          <a:off x="542925" y="1809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733425</xdr:colOff>
      <xdr:row>0</xdr:row>
      <xdr:rowOff>180975</xdr:rowOff>
    </xdr:from>
    <xdr:to>
      <xdr:col>1</xdr:col>
      <xdr:colOff>1637625</xdr:colOff>
      <xdr:row>2</xdr:row>
      <xdr:rowOff>103425</xdr:rowOff>
    </xdr:to>
    <xdr:sp macro="" textlink="">
      <xdr:nvSpPr>
        <xdr:cNvPr id="3" name="Rectângulo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FBBD841-958C-412E-9E7F-A7C38EE223F2}"/>
            </a:ext>
          </a:extLst>
        </xdr:cNvPr>
        <xdr:cNvSpPr/>
      </xdr:nvSpPr>
      <xdr:spPr>
        <a:xfrm>
          <a:off x="1533525" y="1809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2009</a:t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904200</xdr:colOff>
      <xdr:row>42</xdr:row>
      <xdr:rowOff>17700</xdr:rowOff>
    </xdr:to>
    <xdr:sp macro="" textlink="">
      <xdr:nvSpPr>
        <xdr:cNvPr id="4" name="Rectângulo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2A715D0-8F80-4506-B47D-76AB6886C574}"/>
            </a:ext>
          </a:extLst>
        </xdr:cNvPr>
        <xdr:cNvSpPr/>
      </xdr:nvSpPr>
      <xdr:spPr>
        <a:xfrm>
          <a:off x="800100" y="75533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990600</xdr:colOff>
      <xdr:row>40</xdr:row>
      <xdr:rowOff>0</xdr:rowOff>
    </xdr:from>
    <xdr:to>
      <xdr:col>1</xdr:col>
      <xdr:colOff>1894800</xdr:colOff>
      <xdr:row>42</xdr:row>
      <xdr:rowOff>17700</xdr:rowOff>
    </xdr:to>
    <xdr:sp macro="" textlink="">
      <xdr:nvSpPr>
        <xdr:cNvPr id="5" name="Rectângulo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BCCF4B9-7CC2-4659-86BF-3D8100F5D3A0}"/>
            </a:ext>
          </a:extLst>
        </xdr:cNvPr>
        <xdr:cNvSpPr/>
      </xdr:nvSpPr>
      <xdr:spPr>
        <a:xfrm>
          <a:off x="1790700" y="75533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2009</a:t>
          </a:r>
        </a:p>
      </xdr:txBody>
    </xdr:sp>
    <xdr:clientData/>
  </xdr:twoCellAnchor>
  <xdr:twoCellAnchor>
    <xdr:from>
      <xdr:col>1</xdr:col>
      <xdr:colOff>342900</xdr:colOff>
      <xdr:row>117</xdr:row>
      <xdr:rowOff>114300</xdr:rowOff>
    </xdr:from>
    <xdr:to>
      <xdr:col>1</xdr:col>
      <xdr:colOff>1247100</xdr:colOff>
      <xdr:row>119</xdr:row>
      <xdr:rowOff>132000</xdr:rowOff>
    </xdr:to>
    <xdr:sp macro="" textlink="">
      <xdr:nvSpPr>
        <xdr:cNvPr id="6" name="Rectângulo 5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C4D39F88-1CF7-4D5D-8130-07B6247880C5}"/>
            </a:ext>
          </a:extLst>
        </xdr:cNvPr>
        <xdr:cNvSpPr/>
      </xdr:nvSpPr>
      <xdr:spPr>
        <a:xfrm>
          <a:off x="1143000" y="201358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2012</a:t>
          </a:r>
        </a:p>
      </xdr:txBody>
    </xdr:sp>
    <xdr:clientData/>
  </xdr:twoCellAnchor>
  <xdr:twoCellAnchor>
    <xdr:from>
      <xdr:col>1</xdr:col>
      <xdr:colOff>1362075</xdr:colOff>
      <xdr:row>117</xdr:row>
      <xdr:rowOff>123825</xdr:rowOff>
    </xdr:from>
    <xdr:to>
      <xdr:col>1</xdr:col>
      <xdr:colOff>2266275</xdr:colOff>
      <xdr:row>119</xdr:row>
      <xdr:rowOff>141525</xdr:rowOff>
    </xdr:to>
    <xdr:sp macro="" textlink="">
      <xdr:nvSpPr>
        <xdr:cNvPr id="7" name="Rectângulo 6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54FECBA-4C9A-4BBE-AC0E-77B71098F67D}"/>
            </a:ext>
          </a:extLst>
        </xdr:cNvPr>
        <xdr:cNvSpPr/>
      </xdr:nvSpPr>
      <xdr:spPr>
        <a:xfrm>
          <a:off x="2162175" y="201453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542925</xdr:colOff>
      <xdr:row>0</xdr:row>
      <xdr:rowOff>114300</xdr:rowOff>
    </xdr:from>
    <xdr:to>
      <xdr:col>1</xdr:col>
      <xdr:colOff>647025</xdr:colOff>
      <xdr:row>2</xdr:row>
      <xdr:rowOff>36750</xdr:rowOff>
    </xdr:to>
    <xdr:sp macro="" textlink="">
      <xdr:nvSpPr>
        <xdr:cNvPr id="2" name="Rectângul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75B3E7E-38DD-4B5F-8F48-7874DD77DD19}"/>
            </a:ext>
          </a:extLst>
        </xdr:cNvPr>
        <xdr:cNvSpPr/>
      </xdr:nvSpPr>
      <xdr:spPr>
        <a:xfrm>
          <a:off x="542925" y="1143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1219200</xdr:colOff>
      <xdr:row>41</xdr:row>
      <xdr:rowOff>57150</xdr:rowOff>
    </xdr:from>
    <xdr:to>
      <xdr:col>1</xdr:col>
      <xdr:colOff>2123400</xdr:colOff>
      <xdr:row>43</xdr:row>
      <xdr:rowOff>74850</xdr:rowOff>
    </xdr:to>
    <xdr:sp macro="" textlink="">
      <xdr:nvSpPr>
        <xdr:cNvPr id="3" name="Rectângulo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CA16A2A-F4B9-4ADE-AA9E-28DFEDD68D5C}"/>
            </a:ext>
          </a:extLst>
        </xdr:cNvPr>
        <xdr:cNvSpPr/>
      </xdr:nvSpPr>
      <xdr:spPr>
        <a:xfrm>
          <a:off x="2019300" y="77914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2009</a:t>
          </a:r>
        </a:p>
      </xdr:txBody>
    </xdr:sp>
    <xdr:clientData/>
  </xdr:twoCellAnchor>
  <xdr:twoCellAnchor>
    <xdr:from>
      <xdr:col>1</xdr:col>
      <xdr:colOff>180975</xdr:colOff>
      <xdr:row>41</xdr:row>
      <xdr:rowOff>47625</xdr:rowOff>
    </xdr:from>
    <xdr:to>
      <xdr:col>1</xdr:col>
      <xdr:colOff>1085175</xdr:colOff>
      <xdr:row>43</xdr:row>
      <xdr:rowOff>65325</xdr:rowOff>
    </xdr:to>
    <xdr:sp macro="" textlink="">
      <xdr:nvSpPr>
        <xdr:cNvPr id="4" name="Rectângulo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254541F-0228-48DF-86DD-E99A4AB073C7}"/>
            </a:ext>
          </a:extLst>
        </xdr:cNvPr>
        <xdr:cNvSpPr/>
      </xdr:nvSpPr>
      <xdr:spPr>
        <a:xfrm>
          <a:off x="981075" y="77819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752475</xdr:colOff>
      <xdr:row>0</xdr:row>
      <xdr:rowOff>123825</xdr:rowOff>
    </xdr:from>
    <xdr:to>
      <xdr:col>1</xdr:col>
      <xdr:colOff>1656675</xdr:colOff>
      <xdr:row>2</xdr:row>
      <xdr:rowOff>46275</xdr:rowOff>
    </xdr:to>
    <xdr:sp macro="" textlink="">
      <xdr:nvSpPr>
        <xdr:cNvPr id="5" name="Rectângulo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F2E2C17-43D4-4679-894A-DC67C7620127}"/>
            </a:ext>
          </a:extLst>
        </xdr:cNvPr>
        <xdr:cNvSpPr/>
      </xdr:nvSpPr>
      <xdr:spPr>
        <a:xfrm>
          <a:off x="1552575" y="1238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2009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466725</xdr:colOff>
      <xdr:row>0</xdr:row>
      <xdr:rowOff>104775</xdr:rowOff>
    </xdr:from>
    <xdr:to>
      <xdr:col>1</xdr:col>
      <xdr:colOff>570825</xdr:colOff>
      <xdr:row>2</xdr:row>
      <xdr:rowOff>27225</xdr:rowOff>
    </xdr:to>
    <xdr:sp macro="" textlink="">
      <xdr:nvSpPr>
        <xdr:cNvPr id="2" name="Rectângul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ABE8BC4-544F-4A93-8FDC-39A6C0AC3C34}"/>
            </a:ext>
          </a:extLst>
        </xdr:cNvPr>
        <xdr:cNvSpPr/>
      </xdr:nvSpPr>
      <xdr:spPr>
        <a:xfrm>
          <a:off x="466725" y="1047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657225</xdr:colOff>
      <xdr:row>0</xdr:row>
      <xdr:rowOff>104775</xdr:rowOff>
    </xdr:from>
    <xdr:to>
      <xdr:col>1</xdr:col>
      <xdr:colOff>1561425</xdr:colOff>
      <xdr:row>2</xdr:row>
      <xdr:rowOff>27225</xdr:rowOff>
    </xdr:to>
    <xdr:sp macro="" textlink="">
      <xdr:nvSpPr>
        <xdr:cNvPr id="3" name="Rectângulo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6573E2C-918A-4B9E-8C37-6EE906D66EC7}"/>
            </a:ext>
          </a:extLst>
        </xdr:cNvPr>
        <xdr:cNvSpPr/>
      </xdr:nvSpPr>
      <xdr:spPr>
        <a:xfrm>
          <a:off x="1457325" y="1047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2009</a:t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904200</xdr:colOff>
      <xdr:row>42</xdr:row>
      <xdr:rowOff>151050</xdr:rowOff>
    </xdr:to>
    <xdr:sp macro="" textlink="">
      <xdr:nvSpPr>
        <xdr:cNvPr id="4" name="Rectângulo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13658D7-889D-4DE4-AA0B-408F618E0D55}"/>
            </a:ext>
          </a:extLst>
        </xdr:cNvPr>
        <xdr:cNvSpPr/>
      </xdr:nvSpPr>
      <xdr:spPr>
        <a:xfrm>
          <a:off x="800100" y="81629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990600</xdr:colOff>
      <xdr:row>41</xdr:row>
      <xdr:rowOff>0</xdr:rowOff>
    </xdr:from>
    <xdr:to>
      <xdr:col>1</xdr:col>
      <xdr:colOff>1894800</xdr:colOff>
      <xdr:row>42</xdr:row>
      <xdr:rowOff>151050</xdr:rowOff>
    </xdr:to>
    <xdr:sp macro="" textlink="">
      <xdr:nvSpPr>
        <xdr:cNvPr id="5" name="Rectângulo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C816E89-A0E0-4066-A284-9CB2C0105926}"/>
            </a:ext>
          </a:extLst>
        </xdr:cNvPr>
        <xdr:cNvSpPr/>
      </xdr:nvSpPr>
      <xdr:spPr>
        <a:xfrm>
          <a:off x="1790700" y="81629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2009</a:t>
          </a:r>
        </a:p>
      </xdr:txBody>
    </xdr:sp>
    <xdr:clientData/>
  </xdr:twoCellAnchor>
  <xdr:twoCellAnchor>
    <xdr:from>
      <xdr:col>1</xdr:col>
      <xdr:colOff>342900</xdr:colOff>
      <xdr:row>107</xdr:row>
      <xdr:rowOff>9525</xdr:rowOff>
    </xdr:from>
    <xdr:to>
      <xdr:col>1</xdr:col>
      <xdr:colOff>1247100</xdr:colOff>
      <xdr:row>108</xdr:row>
      <xdr:rowOff>160575</xdr:rowOff>
    </xdr:to>
    <xdr:sp macro="" textlink="">
      <xdr:nvSpPr>
        <xdr:cNvPr id="6" name="Rectângulo 5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9B2C9B42-73A5-4C2A-B86D-2581B0B8B7D8}"/>
            </a:ext>
          </a:extLst>
        </xdr:cNvPr>
        <xdr:cNvSpPr/>
      </xdr:nvSpPr>
      <xdr:spPr>
        <a:xfrm>
          <a:off x="1143000" y="207454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2012</a:t>
          </a:r>
        </a:p>
      </xdr:txBody>
    </xdr:sp>
    <xdr:clientData/>
  </xdr:twoCellAnchor>
  <xdr:twoCellAnchor>
    <xdr:from>
      <xdr:col>1</xdr:col>
      <xdr:colOff>1362075</xdr:colOff>
      <xdr:row>107</xdr:row>
      <xdr:rowOff>19050</xdr:rowOff>
    </xdr:from>
    <xdr:to>
      <xdr:col>1</xdr:col>
      <xdr:colOff>2266275</xdr:colOff>
      <xdr:row>108</xdr:row>
      <xdr:rowOff>170100</xdr:rowOff>
    </xdr:to>
    <xdr:sp macro="" textlink="">
      <xdr:nvSpPr>
        <xdr:cNvPr id="7" name="Rectângulo 6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7048C5F-6895-4698-83F6-F0C3BCA90347}"/>
            </a:ext>
          </a:extLst>
        </xdr:cNvPr>
        <xdr:cNvSpPr/>
      </xdr:nvSpPr>
      <xdr:spPr>
        <a:xfrm>
          <a:off x="2162175" y="207549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581025</xdr:colOff>
      <xdr:row>0</xdr:row>
      <xdr:rowOff>104775</xdr:rowOff>
    </xdr:from>
    <xdr:to>
      <xdr:col>1</xdr:col>
      <xdr:colOff>685125</xdr:colOff>
      <xdr:row>2</xdr:row>
      <xdr:rowOff>27225</xdr:rowOff>
    </xdr:to>
    <xdr:sp macro="" textlink="">
      <xdr:nvSpPr>
        <xdr:cNvPr id="2" name="Rectângul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1C05084-0A60-4BAE-A3BB-D4F67D5943B8}"/>
            </a:ext>
          </a:extLst>
        </xdr:cNvPr>
        <xdr:cNvSpPr/>
      </xdr:nvSpPr>
      <xdr:spPr>
        <a:xfrm>
          <a:off x="581025" y="1047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771525</xdr:colOff>
      <xdr:row>0</xdr:row>
      <xdr:rowOff>104775</xdr:rowOff>
    </xdr:from>
    <xdr:to>
      <xdr:col>1</xdr:col>
      <xdr:colOff>1675725</xdr:colOff>
      <xdr:row>2</xdr:row>
      <xdr:rowOff>27225</xdr:rowOff>
    </xdr:to>
    <xdr:sp macro="" textlink="">
      <xdr:nvSpPr>
        <xdr:cNvPr id="3" name="Rectângulo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889BA27-5594-43E8-A64C-2465ACB9C07F}"/>
            </a:ext>
          </a:extLst>
        </xdr:cNvPr>
        <xdr:cNvSpPr/>
      </xdr:nvSpPr>
      <xdr:spPr>
        <a:xfrm>
          <a:off x="1571625" y="1047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2009</a:t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904200</xdr:colOff>
      <xdr:row>43</xdr:row>
      <xdr:rowOff>17700</xdr:rowOff>
    </xdr:to>
    <xdr:sp macro="" textlink="">
      <xdr:nvSpPr>
        <xdr:cNvPr id="4" name="Rectângulo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0B3A788-C1E7-48AA-917B-87187058AC16}"/>
            </a:ext>
          </a:extLst>
        </xdr:cNvPr>
        <xdr:cNvSpPr/>
      </xdr:nvSpPr>
      <xdr:spPr>
        <a:xfrm>
          <a:off x="800100" y="78771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990600</xdr:colOff>
      <xdr:row>41</xdr:row>
      <xdr:rowOff>0</xdr:rowOff>
    </xdr:from>
    <xdr:to>
      <xdr:col>1</xdr:col>
      <xdr:colOff>1894800</xdr:colOff>
      <xdr:row>43</xdr:row>
      <xdr:rowOff>17700</xdr:rowOff>
    </xdr:to>
    <xdr:sp macro="" textlink="">
      <xdr:nvSpPr>
        <xdr:cNvPr id="5" name="Rectângulo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C6798C8-1D4B-4A4D-AF5B-D3865FA2546F}"/>
            </a:ext>
          </a:extLst>
        </xdr:cNvPr>
        <xdr:cNvSpPr/>
      </xdr:nvSpPr>
      <xdr:spPr>
        <a:xfrm>
          <a:off x="1790700" y="78771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2019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2</xdr:row>
      <xdr:rowOff>0</xdr:rowOff>
    </xdr:from>
    <xdr:to>
      <xdr:col>1</xdr:col>
      <xdr:colOff>504150</xdr:colOff>
      <xdr:row>4</xdr:row>
      <xdr:rowOff>36750</xdr:rowOff>
    </xdr:to>
    <xdr:sp macro="" textlink="">
      <xdr:nvSpPr>
        <xdr:cNvPr id="4" name="Rectângulo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209550" y="3048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514350</xdr:colOff>
      <xdr:row>0</xdr:row>
      <xdr:rowOff>95250</xdr:rowOff>
    </xdr:from>
    <xdr:to>
      <xdr:col>1</xdr:col>
      <xdr:colOff>618450</xdr:colOff>
      <xdr:row>2</xdr:row>
      <xdr:rowOff>17700</xdr:rowOff>
    </xdr:to>
    <xdr:sp macro="" textlink="">
      <xdr:nvSpPr>
        <xdr:cNvPr id="2" name="Rectângul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D87739F-4940-4930-94C1-168B15065C5D}"/>
            </a:ext>
          </a:extLst>
        </xdr:cNvPr>
        <xdr:cNvSpPr/>
      </xdr:nvSpPr>
      <xdr:spPr>
        <a:xfrm>
          <a:off x="514350" y="952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704850</xdr:colOff>
      <xdr:row>0</xdr:row>
      <xdr:rowOff>95250</xdr:rowOff>
    </xdr:from>
    <xdr:to>
      <xdr:col>1</xdr:col>
      <xdr:colOff>1609050</xdr:colOff>
      <xdr:row>2</xdr:row>
      <xdr:rowOff>17700</xdr:rowOff>
    </xdr:to>
    <xdr:sp macro="" textlink="">
      <xdr:nvSpPr>
        <xdr:cNvPr id="3" name="Rectângulo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56DCA93-9C7A-4980-8BFF-E49667B8EB7C}"/>
            </a:ext>
          </a:extLst>
        </xdr:cNvPr>
        <xdr:cNvSpPr/>
      </xdr:nvSpPr>
      <xdr:spPr>
        <a:xfrm>
          <a:off x="1504950" y="952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2009</a:t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904200</xdr:colOff>
      <xdr:row>42</xdr:row>
      <xdr:rowOff>151050</xdr:rowOff>
    </xdr:to>
    <xdr:sp macro="" textlink="">
      <xdr:nvSpPr>
        <xdr:cNvPr id="4" name="Rectângulo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EC0EBD2-2AF5-4790-AE65-A6FAC970BCCF}"/>
            </a:ext>
          </a:extLst>
        </xdr:cNvPr>
        <xdr:cNvSpPr/>
      </xdr:nvSpPr>
      <xdr:spPr>
        <a:xfrm>
          <a:off x="800100" y="81343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990600</xdr:colOff>
      <xdr:row>41</xdr:row>
      <xdr:rowOff>0</xdr:rowOff>
    </xdr:from>
    <xdr:to>
      <xdr:col>1</xdr:col>
      <xdr:colOff>1894800</xdr:colOff>
      <xdr:row>42</xdr:row>
      <xdr:rowOff>151050</xdr:rowOff>
    </xdr:to>
    <xdr:sp macro="" textlink="">
      <xdr:nvSpPr>
        <xdr:cNvPr id="5" name="Rectângulo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8D7FDD5-19F9-4518-9B64-AC9FBFBC9A3F}"/>
            </a:ext>
          </a:extLst>
        </xdr:cNvPr>
        <xdr:cNvSpPr/>
      </xdr:nvSpPr>
      <xdr:spPr>
        <a:xfrm>
          <a:off x="1790700" y="81343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2009</a:t>
          </a:r>
        </a:p>
      </xdr:txBody>
    </xdr:sp>
    <xdr:clientData/>
  </xdr:twoCellAnchor>
  <xdr:twoCellAnchor>
    <xdr:from>
      <xdr:col>1</xdr:col>
      <xdr:colOff>342900</xdr:colOff>
      <xdr:row>107</xdr:row>
      <xdr:rowOff>9525</xdr:rowOff>
    </xdr:from>
    <xdr:to>
      <xdr:col>1</xdr:col>
      <xdr:colOff>1247100</xdr:colOff>
      <xdr:row>108</xdr:row>
      <xdr:rowOff>160575</xdr:rowOff>
    </xdr:to>
    <xdr:sp macro="" textlink="">
      <xdr:nvSpPr>
        <xdr:cNvPr id="6" name="Rectângulo 5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33A6B95-1C78-4F89-850A-8B10CFCBF76F}"/>
            </a:ext>
          </a:extLst>
        </xdr:cNvPr>
        <xdr:cNvSpPr/>
      </xdr:nvSpPr>
      <xdr:spPr>
        <a:xfrm>
          <a:off x="1143000" y="207168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2012</a:t>
          </a:r>
        </a:p>
      </xdr:txBody>
    </xdr:sp>
    <xdr:clientData/>
  </xdr:twoCellAnchor>
  <xdr:twoCellAnchor>
    <xdr:from>
      <xdr:col>1</xdr:col>
      <xdr:colOff>1362075</xdr:colOff>
      <xdr:row>107</xdr:row>
      <xdr:rowOff>19050</xdr:rowOff>
    </xdr:from>
    <xdr:to>
      <xdr:col>1</xdr:col>
      <xdr:colOff>2266275</xdr:colOff>
      <xdr:row>108</xdr:row>
      <xdr:rowOff>170100</xdr:rowOff>
    </xdr:to>
    <xdr:sp macro="" textlink="">
      <xdr:nvSpPr>
        <xdr:cNvPr id="7" name="Rectângulo 6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C381F29-B11C-4F27-BC10-B5D96DBE1105}"/>
            </a:ext>
          </a:extLst>
        </xdr:cNvPr>
        <xdr:cNvSpPr/>
      </xdr:nvSpPr>
      <xdr:spPr>
        <a:xfrm>
          <a:off x="2162175" y="207264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0</xdr:row>
      <xdr:rowOff>161925</xdr:rowOff>
    </xdr:from>
    <xdr:to>
      <xdr:col>1</xdr:col>
      <xdr:colOff>627975</xdr:colOff>
      <xdr:row>2</xdr:row>
      <xdr:rowOff>122475</xdr:rowOff>
    </xdr:to>
    <xdr:sp macro="" textlink="">
      <xdr:nvSpPr>
        <xdr:cNvPr id="2" name="Rectângul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/>
      </xdr:nvSpPr>
      <xdr:spPr>
        <a:xfrm>
          <a:off x="180975" y="1619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542925</xdr:colOff>
      <xdr:row>0</xdr:row>
      <xdr:rowOff>180975</xdr:rowOff>
    </xdr:from>
    <xdr:to>
      <xdr:col>1</xdr:col>
      <xdr:colOff>647025</xdr:colOff>
      <xdr:row>2</xdr:row>
      <xdr:rowOff>103425</xdr:rowOff>
    </xdr:to>
    <xdr:sp macro="" textlink="">
      <xdr:nvSpPr>
        <xdr:cNvPr id="2" name="Rectângul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989F211-21E8-49B5-9615-0B1736366294}"/>
            </a:ext>
          </a:extLst>
        </xdr:cNvPr>
        <xdr:cNvSpPr/>
      </xdr:nvSpPr>
      <xdr:spPr>
        <a:xfrm>
          <a:off x="542925" y="1809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733425</xdr:colOff>
      <xdr:row>0</xdr:row>
      <xdr:rowOff>180975</xdr:rowOff>
    </xdr:from>
    <xdr:to>
      <xdr:col>1</xdr:col>
      <xdr:colOff>1637625</xdr:colOff>
      <xdr:row>2</xdr:row>
      <xdr:rowOff>103425</xdr:rowOff>
    </xdr:to>
    <xdr:sp macro="" textlink="">
      <xdr:nvSpPr>
        <xdr:cNvPr id="3" name="Rectângulo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160B953-94A0-49C8-86EC-0436A778A47A}"/>
            </a:ext>
          </a:extLst>
        </xdr:cNvPr>
        <xdr:cNvSpPr/>
      </xdr:nvSpPr>
      <xdr:spPr>
        <a:xfrm>
          <a:off x="1533525" y="1809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2010</a:t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904200</xdr:colOff>
      <xdr:row>42</xdr:row>
      <xdr:rowOff>17700</xdr:rowOff>
    </xdr:to>
    <xdr:sp macro="" textlink="">
      <xdr:nvSpPr>
        <xdr:cNvPr id="4" name="Rectângulo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9BC5483-B16C-4800-946A-BF9D1C37788F}"/>
            </a:ext>
          </a:extLst>
        </xdr:cNvPr>
        <xdr:cNvSpPr/>
      </xdr:nvSpPr>
      <xdr:spPr>
        <a:xfrm>
          <a:off x="800100" y="75533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990600</xdr:colOff>
      <xdr:row>40</xdr:row>
      <xdr:rowOff>0</xdr:rowOff>
    </xdr:from>
    <xdr:to>
      <xdr:col>1</xdr:col>
      <xdr:colOff>1894800</xdr:colOff>
      <xdr:row>42</xdr:row>
      <xdr:rowOff>17700</xdr:rowOff>
    </xdr:to>
    <xdr:sp macro="" textlink="">
      <xdr:nvSpPr>
        <xdr:cNvPr id="5" name="Rectângulo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6A76790-8CDA-489E-B5F9-3E43A5850EE5}"/>
            </a:ext>
          </a:extLst>
        </xdr:cNvPr>
        <xdr:cNvSpPr/>
      </xdr:nvSpPr>
      <xdr:spPr>
        <a:xfrm>
          <a:off x="1790700" y="75533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2010</a:t>
          </a:r>
        </a:p>
      </xdr:txBody>
    </xdr:sp>
    <xdr:clientData/>
  </xdr:twoCellAnchor>
  <xdr:twoCellAnchor>
    <xdr:from>
      <xdr:col>1</xdr:col>
      <xdr:colOff>342900</xdr:colOff>
      <xdr:row>117</xdr:row>
      <xdr:rowOff>114300</xdr:rowOff>
    </xdr:from>
    <xdr:to>
      <xdr:col>1</xdr:col>
      <xdr:colOff>1247100</xdr:colOff>
      <xdr:row>119</xdr:row>
      <xdr:rowOff>132000</xdr:rowOff>
    </xdr:to>
    <xdr:sp macro="" textlink="">
      <xdr:nvSpPr>
        <xdr:cNvPr id="6" name="Rectângulo 5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262E043-035F-4737-ACB3-779C5598A5BB}"/>
            </a:ext>
          </a:extLst>
        </xdr:cNvPr>
        <xdr:cNvSpPr/>
      </xdr:nvSpPr>
      <xdr:spPr>
        <a:xfrm>
          <a:off x="1143000" y="201358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2012</a:t>
          </a:r>
        </a:p>
      </xdr:txBody>
    </xdr:sp>
    <xdr:clientData/>
  </xdr:twoCellAnchor>
  <xdr:twoCellAnchor>
    <xdr:from>
      <xdr:col>1</xdr:col>
      <xdr:colOff>1362075</xdr:colOff>
      <xdr:row>117</xdr:row>
      <xdr:rowOff>123825</xdr:rowOff>
    </xdr:from>
    <xdr:to>
      <xdr:col>1</xdr:col>
      <xdr:colOff>2266275</xdr:colOff>
      <xdr:row>119</xdr:row>
      <xdr:rowOff>141525</xdr:rowOff>
    </xdr:to>
    <xdr:sp macro="" textlink="">
      <xdr:nvSpPr>
        <xdr:cNvPr id="7" name="Rectângulo 6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C20AF79-D39E-40C0-8804-2DD04CC4CEA3}"/>
            </a:ext>
          </a:extLst>
        </xdr:cNvPr>
        <xdr:cNvSpPr/>
      </xdr:nvSpPr>
      <xdr:spPr>
        <a:xfrm>
          <a:off x="2162175" y="201453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542925</xdr:colOff>
      <xdr:row>0</xdr:row>
      <xdr:rowOff>114300</xdr:rowOff>
    </xdr:from>
    <xdr:to>
      <xdr:col>1</xdr:col>
      <xdr:colOff>647025</xdr:colOff>
      <xdr:row>2</xdr:row>
      <xdr:rowOff>36750</xdr:rowOff>
    </xdr:to>
    <xdr:sp macro="" textlink="">
      <xdr:nvSpPr>
        <xdr:cNvPr id="2" name="Rectângul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2F26A83-7A0C-4237-955B-68B072DFB522}"/>
            </a:ext>
          </a:extLst>
        </xdr:cNvPr>
        <xdr:cNvSpPr/>
      </xdr:nvSpPr>
      <xdr:spPr>
        <a:xfrm>
          <a:off x="542925" y="1143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1133475</xdr:colOff>
      <xdr:row>41</xdr:row>
      <xdr:rowOff>57150</xdr:rowOff>
    </xdr:from>
    <xdr:to>
      <xdr:col>1</xdr:col>
      <xdr:colOff>2037675</xdr:colOff>
      <xdr:row>43</xdr:row>
      <xdr:rowOff>74850</xdr:rowOff>
    </xdr:to>
    <xdr:sp macro="" textlink="">
      <xdr:nvSpPr>
        <xdr:cNvPr id="3" name="Rectângulo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86EBBA3-4B3E-473F-BCEE-718C1490C4C1}"/>
            </a:ext>
          </a:extLst>
        </xdr:cNvPr>
        <xdr:cNvSpPr/>
      </xdr:nvSpPr>
      <xdr:spPr>
        <a:xfrm>
          <a:off x="1933575" y="77914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2010</a:t>
          </a:r>
        </a:p>
      </xdr:txBody>
    </xdr:sp>
    <xdr:clientData/>
  </xdr:twoCellAnchor>
  <xdr:twoCellAnchor>
    <xdr:from>
      <xdr:col>1</xdr:col>
      <xdr:colOff>95250</xdr:colOff>
      <xdr:row>41</xdr:row>
      <xdr:rowOff>47625</xdr:rowOff>
    </xdr:from>
    <xdr:to>
      <xdr:col>1</xdr:col>
      <xdr:colOff>999450</xdr:colOff>
      <xdr:row>43</xdr:row>
      <xdr:rowOff>65325</xdr:rowOff>
    </xdr:to>
    <xdr:sp macro="" textlink="">
      <xdr:nvSpPr>
        <xdr:cNvPr id="4" name="Rectângulo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17B9020-CEEB-40E7-A66A-7EDC2B166B6E}"/>
            </a:ext>
          </a:extLst>
        </xdr:cNvPr>
        <xdr:cNvSpPr/>
      </xdr:nvSpPr>
      <xdr:spPr>
        <a:xfrm>
          <a:off x="895350" y="77819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704850</xdr:colOff>
      <xdr:row>0</xdr:row>
      <xdr:rowOff>114300</xdr:rowOff>
    </xdr:from>
    <xdr:to>
      <xdr:col>1</xdr:col>
      <xdr:colOff>1609050</xdr:colOff>
      <xdr:row>2</xdr:row>
      <xdr:rowOff>36750</xdr:rowOff>
    </xdr:to>
    <xdr:sp macro="" textlink="">
      <xdr:nvSpPr>
        <xdr:cNvPr id="5" name="Rectângulo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5E7E0C0-F09E-4554-B921-0DE66678ADCB}"/>
            </a:ext>
          </a:extLst>
        </xdr:cNvPr>
        <xdr:cNvSpPr/>
      </xdr:nvSpPr>
      <xdr:spPr>
        <a:xfrm>
          <a:off x="1504950" y="1143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2010</a:t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466725</xdr:colOff>
      <xdr:row>0</xdr:row>
      <xdr:rowOff>104775</xdr:rowOff>
    </xdr:from>
    <xdr:to>
      <xdr:col>1</xdr:col>
      <xdr:colOff>570825</xdr:colOff>
      <xdr:row>2</xdr:row>
      <xdr:rowOff>27225</xdr:rowOff>
    </xdr:to>
    <xdr:sp macro="" textlink="">
      <xdr:nvSpPr>
        <xdr:cNvPr id="2" name="Rectângul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221543B-7618-44C2-AC70-198E409B6B92}"/>
            </a:ext>
          </a:extLst>
        </xdr:cNvPr>
        <xdr:cNvSpPr/>
      </xdr:nvSpPr>
      <xdr:spPr>
        <a:xfrm>
          <a:off x="466725" y="1047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657225</xdr:colOff>
      <xdr:row>0</xdr:row>
      <xdr:rowOff>104775</xdr:rowOff>
    </xdr:from>
    <xdr:to>
      <xdr:col>1</xdr:col>
      <xdr:colOff>1561425</xdr:colOff>
      <xdr:row>2</xdr:row>
      <xdr:rowOff>27225</xdr:rowOff>
    </xdr:to>
    <xdr:sp macro="" textlink="">
      <xdr:nvSpPr>
        <xdr:cNvPr id="3" name="Rectângulo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FA60F45-8E51-45B5-BED6-FDDF63BB2154}"/>
            </a:ext>
          </a:extLst>
        </xdr:cNvPr>
        <xdr:cNvSpPr/>
      </xdr:nvSpPr>
      <xdr:spPr>
        <a:xfrm>
          <a:off x="1457325" y="1047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2010</a:t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904200</xdr:colOff>
      <xdr:row>42</xdr:row>
      <xdr:rowOff>151050</xdr:rowOff>
    </xdr:to>
    <xdr:sp macro="" textlink="">
      <xdr:nvSpPr>
        <xdr:cNvPr id="4" name="Rectângulo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10609CD-39C3-483A-99D1-612F96B18ED4}"/>
            </a:ext>
          </a:extLst>
        </xdr:cNvPr>
        <xdr:cNvSpPr/>
      </xdr:nvSpPr>
      <xdr:spPr>
        <a:xfrm>
          <a:off x="800100" y="81629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990600</xdr:colOff>
      <xdr:row>41</xdr:row>
      <xdr:rowOff>0</xdr:rowOff>
    </xdr:from>
    <xdr:to>
      <xdr:col>1</xdr:col>
      <xdr:colOff>1894800</xdr:colOff>
      <xdr:row>42</xdr:row>
      <xdr:rowOff>151050</xdr:rowOff>
    </xdr:to>
    <xdr:sp macro="" textlink="">
      <xdr:nvSpPr>
        <xdr:cNvPr id="5" name="Rectângulo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70C2FDA-3989-4230-9FB1-C71456513C59}"/>
            </a:ext>
          </a:extLst>
        </xdr:cNvPr>
        <xdr:cNvSpPr/>
      </xdr:nvSpPr>
      <xdr:spPr>
        <a:xfrm>
          <a:off x="1790700" y="81629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2010</a:t>
          </a:r>
        </a:p>
      </xdr:txBody>
    </xdr:sp>
    <xdr:clientData/>
  </xdr:twoCellAnchor>
  <xdr:twoCellAnchor>
    <xdr:from>
      <xdr:col>1</xdr:col>
      <xdr:colOff>342900</xdr:colOff>
      <xdr:row>107</xdr:row>
      <xdr:rowOff>9525</xdr:rowOff>
    </xdr:from>
    <xdr:to>
      <xdr:col>1</xdr:col>
      <xdr:colOff>1247100</xdr:colOff>
      <xdr:row>108</xdr:row>
      <xdr:rowOff>160575</xdr:rowOff>
    </xdr:to>
    <xdr:sp macro="" textlink="">
      <xdr:nvSpPr>
        <xdr:cNvPr id="6" name="Rectângulo 5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DDAFAFFA-9729-4B1C-9644-AF089FD5D6CB}"/>
            </a:ext>
          </a:extLst>
        </xdr:cNvPr>
        <xdr:cNvSpPr/>
      </xdr:nvSpPr>
      <xdr:spPr>
        <a:xfrm>
          <a:off x="1143000" y="207454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2012</a:t>
          </a:r>
        </a:p>
      </xdr:txBody>
    </xdr:sp>
    <xdr:clientData/>
  </xdr:twoCellAnchor>
  <xdr:twoCellAnchor>
    <xdr:from>
      <xdr:col>1</xdr:col>
      <xdr:colOff>1362075</xdr:colOff>
      <xdr:row>107</xdr:row>
      <xdr:rowOff>19050</xdr:rowOff>
    </xdr:from>
    <xdr:to>
      <xdr:col>1</xdr:col>
      <xdr:colOff>2266275</xdr:colOff>
      <xdr:row>108</xdr:row>
      <xdr:rowOff>170100</xdr:rowOff>
    </xdr:to>
    <xdr:sp macro="" textlink="">
      <xdr:nvSpPr>
        <xdr:cNvPr id="7" name="Rectângulo 6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148EAF3-B54F-4763-AE2A-E946808791BA}"/>
            </a:ext>
          </a:extLst>
        </xdr:cNvPr>
        <xdr:cNvSpPr/>
      </xdr:nvSpPr>
      <xdr:spPr>
        <a:xfrm>
          <a:off x="2162175" y="207549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581025</xdr:colOff>
      <xdr:row>0</xdr:row>
      <xdr:rowOff>104775</xdr:rowOff>
    </xdr:from>
    <xdr:to>
      <xdr:col>1</xdr:col>
      <xdr:colOff>685125</xdr:colOff>
      <xdr:row>2</xdr:row>
      <xdr:rowOff>27225</xdr:rowOff>
    </xdr:to>
    <xdr:sp macro="" textlink="">
      <xdr:nvSpPr>
        <xdr:cNvPr id="2" name="Rectângul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A3D8F26-F0E7-427A-89DA-6E70DD7D047E}"/>
            </a:ext>
          </a:extLst>
        </xdr:cNvPr>
        <xdr:cNvSpPr/>
      </xdr:nvSpPr>
      <xdr:spPr>
        <a:xfrm>
          <a:off x="581025" y="1047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771525</xdr:colOff>
      <xdr:row>0</xdr:row>
      <xdr:rowOff>104775</xdr:rowOff>
    </xdr:from>
    <xdr:to>
      <xdr:col>1</xdr:col>
      <xdr:colOff>1675725</xdr:colOff>
      <xdr:row>2</xdr:row>
      <xdr:rowOff>27225</xdr:rowOff>
    </xdr:to>
    <xdr:sp macro="" textlink="">
      <xdr:nvSpPr>
        <xdr:cNvPr id="3" name="Rectângulo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D860A6D-3C07-49BB-AD00-3F00ECC0A207}"/>
            </a:ext>
          </a:extLst>
        </xdr:cNvPr>
        <xdr:cNvSpPr/>
      </xdr:nvSpPr>
      <xdr:spPr>
        <a:xfrm>
          <a:off x="1571625" y="1047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2010</a:t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904200</xdr:colOff>
      <xdr:row>43</xdr:row>
      <xdr:rowOff>17700</xdr:rowOff>
    </xdr:to>
    <xdr:sp macro="" textlink="">
      <xdr:nvSpPr>
        <xdr:cNvPr id="4" name="Rectângulo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3A23E62-9AD5-4E73-8953-1C47A988D418}"/>
            </a:ext>
          </a:extLst>
        </xdr:cNvPr>
        <xdr:cNvSpPr/>
      </xdr:nvSpPr>
      <xdr:spPr>
        <a:xfrm>
          <a:off x="800100" y="78771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990600</xdr:colOff>
      <xdr:row>41</xdr:row>
      <xdr:rowOff>0</xdr:rowOff>
    </xdr:from>
    <xdr:to>
      <xdr:col>1</xdr:col>
      <xdr:colOff>1894800</xdr:colOff>
      <xdr:row>43</xdr:row>
      <xdr:rowOff>17700</xdr:rowOff>
    </xdr:to>
    <xdr:sp macro="" textlink="">
      <xdr:nvSpPr>
        <xdr:cNvPr id="5" name="Rectângulo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3D0CCC2-5284-435E-8F77-C68980C9C0F4}"/>
            </a:ext>
          </a:extLst>
        </xdr:cNvPr>
        <xdr:cNvSpPr/>
      </xdr:nvSpPr>
      <xdr:spPr>
        <a:xfrm>
          <a:off x="1790700" y="78771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2010</a:t>
          </a:r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514350</xdr:colOff>
      <xdr:row>0</xdr:row>
      <xdr:rowOff>95250</xdr:rowOff>
    </xdr:from>
    <xdr:to>
      <xdr:col>1</xdr:col>
      <xdr:colOff>618450</xdr:colOff>
      <xdr:row>2</xdr:row>
      <xdr:rowOff>17700</xdr:rowOff>
    </xdr:to>
    <xdr:sp macro="" textlink="">
      <xdr:nvSpPr>
        <xdr:cNvPr id="2" name="Rectângul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A23B305-8B1F-4548-94B2-D5FA185CEC05}"/>
            </a:ext>
          </a:extLst>
        </xdr:cNvPr>
        <xdr:cNvSpPr/>
      </xdr:nvSpPr>
      <xdr:spPr>
        <a:xfrm>
          <a:off x="514350" y="952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704850</xdr:colOff>
      <xdr:row>0</xdr:row>
      <xdr:rowOff>95250</xdr:rowOff>
    </xdr:from>
    <xdr:to>
      <xdr:col>1</xdr:col>
      <xdr:colOff>1609050</xdr:colOff>
      <xdr:row>2</xdr:row>
      <xdr:rowOff>17700</xdr:rowOff>
    </xdr:to>
    <xdr:sp macro="" textlink="">
      <xdr:nvSpPr>
        <xdr:cNvPr id="3" name="Rectângulo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E1F25F3-ABBA-4635-91FA-785723537738}"/>
            </a:ext>
          </a:extLst>
        </xdr:cNvPr>
        <xdr:cNvSpPr/>
      </xdr:nvSpPr>
      <xdr:spPr>
        <a:xfrm>
          <a:off x="1504950" y="952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2010</a:t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904200</xdr:colOff>
      <xdr:row>42</xdr:row>
      <xdr:rowOff>151050</xdr:rowOff>
    </xdr:to>
    <xdr:sp macro="" textlink="">
      <xdr:nvSpPr>
        <xdr:cNvPr id="4" name="Rectângulo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5D1B7D7-80AF-4A1A-8D6A-C08C5394ABEE}"/>
            </a:ext>
          </a:extLst>
        </xdr:cNvPr>
        <xdr:cNvSpPr/>
      </xdr:nvSpPr>
      <xdr:spPr>
        <a:xfrm>
          <a:off x="800100" y="81343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990600</xdr:colOff>
      <xdr:row>41</xdr:row>
      <xdr:rowOff>0</xdr:rowOff>
    </xdr:from>
    <xdr:to>
      <xdr:col>1</xdr:col>
      <xdr:colOff>1894800</xdr:colOff>
      <xdr:row>42</xdr:row>
      <xdr:rowOff>151050</xdr:rowOff>
    </xdr:to>
    <xdr:sp macro="" textlink="">
      <xdr:nvSpPr>
        <xdr:cNvPr id="5" name="Rectângulo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E9CB586-8A9F-4977-89DE-1C16E2EBFE5F}"/>
            </a:ext>
          </a:extLst>
        </xdr:cNvPr>
        <xdr:cNvSpPr/>
      </xdr:nvSpPr>
      <xdr:spPr>
        <a:xfrm>
          <a:off x="1790700" y="81343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2010</a:t>
          </a:r>
        </a:p>
      </xdr:txBody>
    </xdr:sp>
    <xdr:clientData/>
  </xdr:twoCellAnchor>
  <xdr:twoCellAnchor>
    <xdr:from>
      <xdr:col>1</xdr:col>
      <xdr:colOff>342900</xdr:colOff>
      <xdr:row>107</xdr:row>
      <xdr:rowOff>9525</xdr:rowOff>
    </xdr:from>
    <xdr:to>
      <xdr:col>1</xdr:col>
      <xdr:colOff>1247100</xdr:colOff>
      <xdr:row>108</xdr:row>
      <xdr:rowOff>160575</xdr:rowOff>
    </xdr:to>
    <xdr:sp macro="" textlink="">
      <xdr:nvSpPr>
        <xdr:cNvPr id="6" name="Rectângulo 5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9D03C86F-4319-4C7E-AB0E-107CF8090708}"/>
            </a:ext>
          </a:extLst>
        </xdr:cNvPr>
        <xdr:cNvSpPr/>
      </xdr:nvSpPr>
      <xdr:spPr>
        <a:xfrm>
          <a:off x="1143000" y="207168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2012</a:t>
          </a:r>
        </a:p>
      </xdr:txBody>
    </xdr:sp>
    <xdr:clientData/>
  </xdr:twoCellAnchor>
  <xdr:twoCellAnchor>
    <xdr:from>
      <xdr:col>1</xdr:col>
      <xdr:colOff>1362075</xdr:colOff>
      <xdr:row>107</xdr:row>
      <xdr:rowOff>19050</xdr:rowOff>
    </xdr:from>
    <xdr:to>
      <xdr:col>1</xdr:col>
      <xdr:colOff>2266275</xdr:colOff>
      <xdr:row>108</xdr:row>
      <xdr:rowOff>170100</xdr:rowOff>
    </xdr:to>
    <xdr:sp macro="" textlink="">
      <xdr:nvSpPr>
        <xdr:cNvPr id="7" name="Rectângulo 6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FB1D3A9-379D-411C-8773-07945715A29A}"/>
            </a:ext>
          </a:extLst>
        </xdr:cNvPr>
        <xdr:cNvSpPr/>
      </xdr:nvSpPr>
      <xdr:spPr>
        <a:xfrm>
          <a:off x="2162175" y="207264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0</xdr:row>
      <xdr:rowOff>161925</xdr:rowOff>
    </xdr:from>
    <xdr:to>
      <xdr:col>1</xdr:col>
      <xdr:colOff>627975</xdr:colOff>
      <xdr:row>2</xdr:row>
      <xdr:rowOff>122475</xdr:rowOff>
    </xdr:to>
    <xdr:sp macro="" textlink="">
      <xdr:nvSpPr>
        <xdr:cNvPr id="2" name="Rectângul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/>
      </xdr:nvSpPr>
      <xdr:spPr>
        <a:xfrm>
          <a:off x="180975" y="1619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542925</xdr:colOff>
      <xdr:row>0</xdr:row>
      <xdr:rowOff>180975</xdr:rowOff>
    </xdr:from>
    <xdr:to>
      <xdr:col>1</xdr:col>
      <xdr:colOff>647025</xdr:colOff>
      <xdr:row>2</xdr:row>
      <xdr:rowOff>103425</xdr:rowOff>
    </xdr:to>
    <xdr:sp macro="" textlink="">
      <xdr:nvSpPr>
        <xdr:cNvPr id="2" name="Rectângul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9BCD37E-A0FE-4B50-9BCE-AF2215131E37}"/>
            </a:ext>
          </a:extLst>
        </xdr:cNvPr>
        <xdr:cNvSpPr/>
      </xdr:nvSpPr>
      <xdr:spPr>
        <a:xfrm>
          <a:off x="542925" y="1809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733425</xdr:colOff>
      <xdr:row>0</xdr:row>
      <xdr:rowOff>180975</xdr:rowOff>
    </xdr:from>
    <xdr:to>
      <xdr:col>1</xdr:col>
      <xdr:colOff>1637625</xdr:colOff>
      <xdr:row>2</xdr:row>
      <xdr:rowOff>103425</xdr:rowOff>
    </xdr:to>
    <xdr:sp macro="" textlink="">
      <xdr:nvSpPr>
        <xdr:cNvPr id="3" name="Rectângulo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8EA1CFC-9C7C-47CC-9657-BDEAB746B0BC}"/>
            </a:ext>
          </a:extLst>
        </xdr:cNvPr>
        <xdr:cNvSpPr/>
      </xdr:nvSpPr>
      <xdr:spPr>
        <a:xfrm>
          <a:off x="1533525" y="1809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2011</a:t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904200</xdr:colOff>
      <xdr:row>42</xdr:row>
      <xdr:rowOff>17700</xdr:rowOff>
    </xdr:to>
    <xdr:sp macro="" textlink="">
      <xdr:nvSpPr>
        <xdr:cNvPr id="4" name="Rectângulo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B9A0D03-4684-4893-ACB2-B4E1DB4B1759}"/>
            </a:ext>
          </a:extLst>
        </xdr:cNvPr>
        <xdr:cNvSpPr/>
      </xdr:nvSpPr>
      <xdr:spPr>
        <a:xfrm>
          <a:off x="800100" y="75533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990600</xdr:colOff>
      <xdr:row>40</xdr:row>
      <xdr:rowOff>0</xdr:rowOff>
    </xdr:from>
    <xdr:to>
      <xdr:col>1</xdr:col>
      <xdr:colOff>1894800</xdr:colOff>
      <xdr:row>42</xdr:row>
      <xdr:rowOff>17700</xdr:rowOff>
    </xdr:to>
    <xdr:sp macro="" textlink="">
      <xdr:nvSpPr>
        <xdr:cNvPr id="5" name="Rectângulo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44EAF65-A3BF-4E7A-853B-FEF957A72254}"/>
            </a:ext>
          </a:extLst>
        </xdr:cNvPr>
        <xdr:cNvSpPr/>
      </xdr:nvSpPr>
      <xdr:spPr>
        <a:xfrm>
          <a:off x="1790700" y="75533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2011</a:t>
          </a:r>
        </a:p>
      </xdr:txBody>
    </xdr:sp>
    <xdr:clientData/>
  </xdr:twoCellAnchor>
  <xdr:twoCellAnchor>
    <xdr:from>
      <xdr:col>1</xdr:col>
      <xdr:colOff>342900</xdr:colOff>
      <xdr:row>117</xdr:row>
      <xdr:rowOff>114300</xdr:rowOff>
    </xdr:from>
    <xdr:to>
      <xdr:col>1</xdr:col>
      <xdr:colOff>1247100</xdr:colOff>
      <xdr:row>119</xdr:row>
      <xdr:rowOff>132000</xdr:rowOff>
    </xdr:to>
    <xdr:sp macro="" textlink="">
      <xdr:nvSpPr>
        <xdr:cNvPr id="6" name="Rectângulo 5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23C5C92B-6ED3-4CB9-AD3D-3DFF43E4254F}"/>
            </a:ext>
          </a:extLst>
        </xdr:cNvPr>
        <xdr:cNvSpPr/>
      </xdr:nvSpPr>
      <xdr:spPr>
        <a:xfrm>
          <a:off x="1143000" y="201358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2012</a:t>
          </a:r>
        </a:p>
      </xdr:txBody>
    </xdr:sp>
    <xdr:clientData/>
  </xdr:twoCellAnchor>
  <xdr:twoCellAnchor>
    <xdr:from>
      <xdr:col>1</xdr:col>
      <xdr:colOff>1362075</xdr:colOff>
      <xdr:row>117</xdr:row>
      <xdr:rowOff>123825</xdr:rowOff>
    </xdr:from>
    <xdr:to>
      <xdr:col>1</xdr:col>
      <xdr:colOff>2266275</xdr:colOff>
      <xdr:row>119</xdr:row>
      <xdr:rowOff>141525</xdr:rowOff>
    </xdr:to>
    <xdr:sp macro="" textlink="">
      <xdr:nvSpPr>
        <xdr:cNvPr id="7" name="Rectângulo 6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FB920EE-869E-4860-AF28-1E0BD8F26C0C}"/>
            </a:ext>
          </a:extLst>
        </xdr:cNvPr>
        <xdr:cNvSpPr/>
      </xdr:nvSpPr>
      <xdr:spPr>
        <a:xfrm>
          <a:off x="2162175" y="201453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542925</xdr:colOff>
      <xdr:row>0</xdr:row>
      <xdr:rowOff>114300</xdr:rowOff>
    </xdr:from>
    <xdr:to>
      <xdr:col>1</xdr:col>
      <xdr:colOff>647025</xdr:colOff>
      <xdr:row>2</xdr:row>
      <xdr:rowOff>36750</xdr:rowOff>
    </xdr:to>
    <xdr:sp macro="" textlink="">
      <xdr:nvSpPr>
        <xdr:cNvPr id="2" name="Rectângul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087A0D7-6E78-424E-ABE8-76FE2811D505}"/>
            </a:ext>
          </a:extLst>
        </xdr:cNvPr>
        <xdr:cNvSpPr/>
      </xdr:nvSpPr>
      <xdr:spPr>
        <a:xfrm>
          <a:off x="542925" y="1143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1076325</xdr:colOff>
      <xdr:row>41</xdr:row>
      <xdr:rowOff>57150</xdr:rowOff>
    </xdr:from>
    <xdr:to>
      <xdr:col>1</xdr:col>
      <xdr:colOff>1980525</xdr:colOff>
      <xdr:row>43</xdr:row>
      <xdr:rowOff>74850</xdr:rowOff>
    </xdr:to>
    <xdr:sp macro="" textlink="">
      <xdr:nvSpPr>
        <xdr:cNvPr id="3" name="Rectângulo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5F0CF69-F566-4096-B3D6-894CA451C7C4}"/>
            </a:ext>
          </a:extLst>
        </xdr:cNvPr>
        <xdr:cNvSpPr/>
      </xdr:nvSpPr>
      <xdr:spPr>
        <a:xfrm>
          <a:off x="1876425" y="77914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2011</a:t>
          </a:r>
        </a:p>
      </xdr:txBody>
    </xdr:sp>
    <xdr:clientData/>
  </xdr:twoCellAnchor>
  <xdr:twoCellAnchor>
    <xdr:from>
      <xdr:col>1</xdr:col>
      <xdr:colOff>38100</xdr:colOff>
      <xdr:row>41</xdr:row>
      <xdr:rowOff>47625</xdr:rowOff>
    </xdr:from>
    <xdr:to>
      <xdr:col>1</xdr:col>
      <xdr:colOff>942300</xdr:colOff>
      <xdr:row>43</xdr:row>
      <xdr:rowOff>65325</xdr:rowOff>
    </xdr:to>
    <xdr:sp macro="" textlink="">
      <xdr:nvSpPr>
        <xdr:cNvPr id="4" name="Rectângulo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6C48D89-8813-488B-BB03-E9CE5CD3A00B}"/>
            </a:ext>
          </a:extLst>
        </xdr:cNvPr>
        <xdr:cNvSpPr/>
      </xdr:nvSpPr>
      <xdr:spPr>
        <a:xfrm>
          <a:off x="838200" y="77819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752475</xdr:colOff>
      <xdr:row>0</xdr:row>
      <xdr:rowOff>123825</xdr:rowOff>
    </xdr:from>
    <xdr:to>
      <xdr:col>1</xdr:col>
      <xdr:colOff>1656675</xdr:colOff>
      <xdr:row>2</xdr:row>
      <xdr:rowOff>46275</xdr:rowOff>
    </xdr:to>
    <xdr:sp macro="" textlink="">
      <xdr:nvSpPr>
        <xdr:cNvPr id="5" name="Rectângulo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CB697A9-E828-4165-B0BF-190E28C487FD}"/>
            </a:ext>
          </a:extLst>
        </xdr:cNvPr>
        <xdr:cNvSpPr/>
      </xdr:nvSpPr>
      <xdr:spPr>
        <a:xfrm>
          <a:off x="1552575" y="1238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2011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0</xdr:row>
      <xdr:rowOff>104775</xdr:rowOff>
    </xdr:from>
    <xdr:to>
      <xdr:col>1</xdr:col>
      <xdr:colOff>666075</xdr:colOff>
      <xdr:row>2</xdr:row>
      <xdr:rowOff>65325</xdr:rowOff>
    </xdr:to>
    <xdr:sp macro="" textlink="">
      <xdr:nvSpPr>
        <xdr:cNvPr id="2" name="Rectângulo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88EF93C-EB6D-4AEC-BE93-EAC3B9B3BA5C}"/>
            </a:ext>
          </a:extLst>
        </xdr:cNvPr>
        <xdr:cNvSpPr/>
      </xdr:nvSpPr>
      <xdr:spPr>
        <a:xfrm>
          <a:off x="219075" y="1047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</a:t>
          </a:r>
        </a:p>
      </xdr:txBody>
    </xdr: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466725</xdr:colOff>
      <xdr:row>0</xdr:row>
      <xdr:rowOff>104775</xdr:rowOff>
    </xdr:from>
    <xdr:to>
      <xdr:col>1</xdr:col>
      <xdr:colOff>570825</xdr:colOff>
      <xdr:row>2</xdr:row>
      <xdr:rowOff>27225</xdr:rowOff>
    </xdr:to>
    <xdr:sp macro="" textlink="">
      <xdr:nvSpPr>
        <xdr:cNvPr id="2" name="Rectângul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F721DA3-0291-460A-AB56-C2329BCFC1BC}"/>
            </a:ext>
          </a:extLst>
        </xdr:cNvPr>
        <xdr:cNvSpPr/>
      </xdr:nvSpPr>
      <xdr:spPr>
        <a:xfrm>
          <a:off x="466725" y="1047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657225</xdr:colOff>
      <xdr:row>0</xdr:row>
      <xdr:rowOff>104775</xdr:rowOff>
    </xdr:from>
    <xdr:to>
      <xdr:col>1</xdr:col>
      <xdr:colOff>1561425</xdr:colOff>
      <xdr:row>2</xdr:row>
      <xdr:rowOff>27225</xdr:rowOff>
    </xdr:to>
    <xdr:sp macro="" textlink="">
      <xdr:nvSpPr>
        <xdr:cNvPr id="3" name="Rectângulo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E4900E4-375D-4C53-AF70-113BDD309B35}"/>
            </a:ext>
          </a:extLst>
        </xdr:cNvPr>
        <xdr:cNvSpPr/>
      </xdr:nvSpPr>
      <xdr:spPr>
        <a:xfrm>
          <a:off x="1457325" y="1047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2011</a:t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904200</xdr:colOff>
      <xdr:row>42</xdr:row>
      <xdr:rowOff>151050</xdr:rowOff>
    </xdr:to>
    <xdr:sp macro="" textlink="">
      <xdr:nvSpPr>
        <xdr:cNvPr id="4" name="Rectângulo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BB20C9C-9F8E-45C4-92AF-70C7715BEEBC}"/>
            </a:ext>
          </a:extLst>
        </xdr:cNvPr>
        <xdr:cNvSpPr/>
      </xdr:nvSpPr>
      <xdr:spPr>
        <a:xfrm>
          <a:off x="800100" y="81629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990600</xdr:colOff>
      <xdr:row>41</xdr:row>
      <xdr:rowOff>0</xdr:rowOff>
    </xdr:from>
    <xdr:to>
      <xdr:col>1</xdr:col>
      <xdr:colOff>1894800</xdr:colOff>
      <xdr:row>42</xdr:row>
      <xdr:rowOff>151050</xdr:rowOff>
    </xdr:to>
    <xdr:sp macro="" textlink="">
      <xdr:nvSpPr>
        <xdr:cNvPr id="5" name="Rectângulo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6E38607-7FE4-444D-88A5-5431B0CC2620}"/>
            </a:ext>
          </a:extLst>
        </xdr:cNvPr>
        <xdr:cNvSpPr/>
      </xdr:nvSpPr>
      <xdr:spPr>
        <a:xfrm>
          <a:off x="1790700" y="81629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2011</a:t>
          </a:r>
        </a:p>
      </xdr:txBody>
    </xdr:sp>
    <xdr:clientData/>
  </xdr:twoCellAnchor>
  <xdr:twoCellAnchor>
    <xdr:from>
      <xdr:col>1</xdr:col>
      <xdr:colOff>342900</xdr:colOff>
      <xdr:row>107</xdr:row>
      <xdr:rowOff>9525</xdr:rowOff>
    </xdr:from>
    <xdr:to>
      <xdr:col>1</xdr:col>
      <xdr:colOff>1247100</xdr:colOff>
      <xdr:row>108</xdr:row>
      <xdr:rowOff>160575</xdr:rowOff>
    </xdr:to>
    <xdr:sp macro="" textlink="">
      <xdr:nvSpPr>
        <xdr:cNvPr id="6" name="Rectângulo 5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E13FA6DC-94A8-49C3-B1D8-21D15F8F7DDC}"/>
            </a:ext>
          </a:extLst>
        </xdr:cNvPr>
        <xdr:cNvSpPr/>
      </xdr:nvSpPr>
      <xdr:spPr>
        <a:xfrm>
          <a:off x="1143000" y="207454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2012</a:t>
          </a:r>
        </a:p>
      </xdr:txBody>
    </xdr:sp>
    <xdr:clientData/>
  </xdr:twoCellAnchor>
  <xdr:twoCellAnchor>
    <xdr:from>
      <xdr:col>1</xdr:col>
      <xdr:colOff>1362075</xdr:colOff>
      <xdr:row>107</xdr:row>
      <xdr:rowOff>19050</xdr:rowOff>
    </xdr:from>
    <xdr:to>
      <xdr:col>1</xdr:col>
      <xdr:colOff>2266275</xdr:colOff>
      <xdr:row>108</xdr:row>
      <xdr:rowOff>170100</xdr:rowOff>
    </xdr:to>
    <xdr:sp macro="" textlink="">
      <xdr:nvSpPr>
        <xdr:cNvPr id="7" name="Rectângulo 6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7625C60-0137-4970-B9D3-FD42D624FDDA}"/>
            </a:ext>
          </a:extLst>
        </xdr:cNvPr>
        <xdr:cNvSpPr/>
      </xdr:nvSpPr>
      <xdr:spPr>
        <a:xfrm>
          <a:off x="2162175" y="207549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581025</xdr:colOff>
      <xdr:row>0</xdr:row>
      <xdr:rowOff>104775</xdr:rowOff>
    </xdr:from>
    <xdr:to>
      <xdr:col>1</xdr:col>
      <xdr:colOff>685125</xdr:colOff>
      <xdr:row>2</xdr:row>
      <xdr:rowOff>27225</xdr:rowOff>
    </xdr:to>
    <xdr:sp macro="" textlink="">
      <xdr:nvSpPr>
        <xdr:cNvPr id="2" name="Rectângul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08AAE54-E037-4DA9-80D6-AA4A6D70CA6D}"/>
            </a:ext>
          </a:extLst>
        </xdr:cNvPr>
        <xdr:cNvSpPr/>
      </xdr:nvSpPr>
      <xdr:spPr>
        <a:xfrm>
          <a:off x="581025" y="1047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771525</xdr:colOff>
      <xdr:row>0</xdr:row>
      <xdr:rowOff>104775</xdr:rowOff>
    </xdr:from>
    <xdr:to>
      <xdr:col>1</xdr:col>
      <xdr:colOff>1675725</xdr:colOff>
      <xdr:row>2</xdr:row>
      <xdr:rowOff>27225</xdr:rowOff>
    </xdr:to>
    <xdr:sp macro="" textlink="">
      <xdr:nvSpPr>
        <xdr:cNvPr id="3" name="Rectângulo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E36CBAC-D632-4C85-95B1-B89B28496C19}"/>
            </a:ext>
          </a:extLst>
        </xdr:cNvPr>
        <xdr:cNvSpPr/>
      </xdr:nvSpPr>
      <xdr:spPr>
        <a:xfrm>
          <a:off x="1571625" y="1047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2011</a:t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904200</xdr:colOff>
      <xdr:row>43</xdr:row>
      <xdr:rowOff>17700</xdr:rowOff>
    </xdr:to>
    <xdr:sp macro="" textlink="">
      <xdr:nvSpPr>
        <xdr:cNvPr id="4" name="Rectângulo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5857855-D744-4761-97E6-8DFA728FC4AC}"/>
            </a:ext>
          </a:extLst>
        </xdr:cNvPr>
        <xdr:cNvSpPr/>
      </xdr:nvSpPr>
      <xdr:spPr>
        <a:xfrm>
          <a:off x="800100" y="78771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990600</xdr:colOff>
      <xdr:row>41</xdr:row>
      <xdr:rowOff>0</xdr:rowOff>
    </xdr:from>
    <xdr:to>
      <xdr:col>1</xdr:col>
      <xdr:colOff>1894800</xdr:colOff>
      <xdr:row>43</xdr:row>
      <xdr:rowOff>17700</xdr:rowOff>
    </xdr:to>
    <xdr:sp macro="" textlink="">
      <xdr:nvSpPr>
        <xdr:cNvPr id="5" name="Rectângulo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0B2C233-3921-4002-8207-FC7D254723B2}"/>
            </a:ext>
          </a:extLst>
        </xdr:cNvPr>
        <xdr:cNvSpPr/>
      </xdr:nvSpPr>
      <xdr:spPr>
        <a:xfrm>
          <a:off x="1790700" y="78771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2011</a:t>
          </a:r>
        </a:p>
      </xdr:txBody>
    </xdr:sp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514350</xdr:colOff>
      <xdr:row>0</xdr:row>
      <xdr:rowOff>95250</xdr:rowOff>
    </xdr:from>
    <xdr:to>
      <xdr:col>1</xdr:col>
      <xdr:colOff>618450</xdr:colOff>
      <xdr:row>2</xdr:row>
      <xdr:rowOff>17700</xdr:rowOff>
    </xdr:to>
    <xdr:sp macro="" textlink="">
      <xdr:nvSpPr>
        <xdr:cNvPr id="2" name="Rectângul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2ABE8F5-EB47-4533-9113-9D82ABAABD8D}"/>
            </a:ext>
          </a:extLst>
        </xdr:cNvPr>
        <xdr:cNvSpPr/>
      </xdr:nvSpPr>
      <xdr:spPr>
        <a:xfrm>
          <a:off x="514350" y="952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704850</xdr:colOff>
      <xdr:row>0</xdr:row>
      <xdr:rowOff>95250</xdr:rowOff>
    </xdr:from>
    <xdr:to>
      <xdr:col>1</xdr:col>
      <xdr:colOff>1609050</xdr:colOff>
      <xdr:row>2</xdr:row>
      <xdr:rowOff>17700</xdr:rowOff>
    </xdr:to>
    <xdr:sp macro="" textlink="">
      <xdr:nvSpPr>
        <xdr:cNvPr id="3" name="Rectângulo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26722D0-49D6-4BA6-984C-3B04F14A9E17}"/>
            </a:ext>
          </a:extLst>
        </xdr:cNvPr>
        <xdr:cNvSpPr/>
      </xdr:nvSpPr>
      <xdr:spPr>
        <a:xfrm>
          <a:off x="1504950" y="952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2011</a:t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904200</xdr:colOff>
      <xdr:row>42</xdr:row>
      <xdr:rowOff>151050</xdr:rowOff>
    </xdr:to>
    <xdr:sp macro="" textlink="">
      <xdr:nvSpPr>
        <xdr:cNvPr id="4" name="Rectângulo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931F96C-D9B1-4E75-AAA3-5D70261EAA82}"/>
            </a:ext>
          </a:extLst>
        </xdr:cNvPr>
        <xdr:cNvSpPr/>
      </xdr:nvSpPr>
      <xdr:spPr>
        <a:xfrm>
          <a:off x="800100" y="81343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990600</xdr:colOff>
      <xdr:row>41</xdr:row>
      <xdr:rowOff>0</xdr:rowOff>
    </xdr:from>
    <xdr:to>
      <xdr:col>1</xdr:col>
      <xdr:colOff>1894800</xdr:colOff>
      <xdr:row>42</xdr:row>
      <xdr:rowOff>151050</xdr:rowOff>
    </xdr:to>
    <xdr:sp macro="" textlink="">
      <xdr:nvSpPr>
        <xdr:cNvPr id="5" name="Rectângulo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E2E15AA-CD34-4E1C-9328-54DFDC86FBA0}"/>
            </a:ext>
          </a:extLst>
        </xdr:cNvPr>
        <xdr:cNvSpPr/>
      </xdr:nvSpPr>
      <xdr:spPr>
        <a:xfrm>
          <a:off x="1790700" y="81343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2011</a:t>
          </a:r>
        </a:p>
      </xdr:txBody>
    </xdr:sp>
    <xdr:clientData/>
  </xdr:twoCellAnchor>
  <xdr:twoCellAnchor>
    <xdr:from>
      <xdr:col>1</xdr:col>
      <xdr:colOff>342900</xdr:colOff>
      <xdr:row>107</xdr:row>
      <xdr:rowOff>9525</xdr:rowOff>
    </xdr:from>
    <xdr:to>
      <xdr:col>1</xdr:col>
      <xdr:colOff>1247100</xdr:colOff>
      <xdr:row>108</xdr:row>
      <xdr:rowOff>160575</xdr:rowOff>
    </xdr:to>
    <xdr:sp macro="" textlink="">
      <xdr:nvSpPr>
        <xdr:cNvPr id="6" name="Rectângulo 5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CAB85996-D63F-4A52-9062-DB48FD460A79}"/>
            </a:ext>
          </a:extLst>
        </xdr:cNvPr>
        <xdr:cNvSpPr/>
      </xdr:nvSpPr>
      <xdr:spPr>
        <a:xfrm>
          <a:off x="1143000" y="207168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2012</a:t>
          </a:r>
        </a:p>
      </xdr:txBody>
    </xdr:sp>
    <xdr:clientData/>
  </xdr:twoCellAnchor>
  <xdr:twoCellAnchor>
    <xdr:from>
      <xdr:col>1</xdr:col>
      <xdr:colOff>1362075</xdr:colOff>
      <xdr:row>107</xdr:row>
      <xdr:rowOff>19050</xdr:rowOff>
    </xdr:from>
    <xdr:to>
      <xdr:col>1</xdr:col>
      <xdr:colOff>2266275</xdr:colOff>
      <xdr:row>108</xdr:row>
      <xdr:rowOff>170100</xdr:rowOff>
    </xdr:to>
    <xdr:sp macro="" textlink="">
      <xdr:nvSpPr>
        <xdr:cNvPr id="7" name="Rectângulo 6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60D8576-92E3-4750-8158-07E972D0D6CF}"/>
            </a:ext>
          </a:extLst>
        </xdr:cNvPr>
        <xdr:cNvSpPr/>
      </xdr:nvSpPr>
      <xdr:spPr>
        <a:xfrm>
          <a:off x="2162175" y="207264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0</xdr:row>
      <xdr:rowOff>161925</xdr:rowOff>
    </xdr:from>
    <xdr:to>
      <xdr:col>1</xdr:col>
      <xdr:colOff>627975</xdr:colOff>
      <xdr:row>2</xdr:row>
      <xdr:rowOff>122475</xdr:rowOff>
    </xdr:to>
    <xdr:sp macro="" textlink="">
      <xdr:nvSpPr>
        <xdr:cNvPr id="2" name="Rectângul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SpPr/>
      </xdr:nvSpPr>
      <xdr:spPr>
        <a:xfrm>
          <a:off x="180975" y="1619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542925</xdr:colOff>
      <xdr:row>0</xdr:row>
      <xdr:rowOff>180975</xdr:rowOff>
    </xdr:from>
    <xdr:to>
      <xdr:col>1</xdr:col>
      <xdr:colOff>647025</xdr:colOff>
      <xdr:row>2</xdr:row>
      <xdr:rowOff>103425</xdr:rowOff>
    </xdr:to>
    <xdr:sp macro="" textlink="">
      <xdr:nvSpPr>
        <xdr:cNvPr id="2" name="Rectângul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18B59DD-1EDF-4FA2-B0EB-6BB9F70038CF}"/>
            </a:ext>
          </a:extLst>
        </xdr:cNvPr>
        <xdr:cNvSpPr/>
      </xdr:nvSpPr>
      <xdr:spPr>
        <a:xfrm>
          <a:off x="542925" y="1809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733425</xdr:colOff>
      <xdr:row>0</xdr:row>
      <xdr:rowOff>180975</xdr:rowOff>
    </xdr:from>
    <xdr:to>
      <xdr:col>1</xdr:col>
      <xdr:colOff>1637625</xdr:colOff>
      <xdr:row>2</xdr:row>
      <xdr:rowOff>103425</xdr:rowOff>
    </xdr:to>
    <xdr:sp macro="" textlink="">
      <xdr:nvSpPr>
        <xdr:cNvPr id="3" name="Rectângulo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B0FCBC3-A459-4A6B-863B-F2122FEBD387}"/>
            </a:ext>
          </a:extLst>
        </xdr:cNvPr>
        <xdr:cNvSpPr/>
      </xdr:nvSpPr>
      <xdr:spPr>
        <a:xfrm>
          <a:off x="1533525" y="1809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2012</a:t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904200</xdr:colOff>
      <xdr:row>42</xdr:row>
      <xdr:rowOff>17700</xdr:rowOff>
    </xdr:to>
    <xdr:sp macro="" textlink="">
      <xdr:nvSpPr>
        <xdr:cNvPr id="4" name="Rectângulo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0F80403-4EBB-4632-A8C3-975EB5F6C280}"/>
            </a:ext>
          </a:extLst>
        </xdr:cNvPr>
        <xdr:cNvSpPr/>
      </xdr:nvSpPr>
      <xdr:spPr>
        <a:xfrm>
          <a:off x="800100" y="75533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990600</xdr:colOff>
      <xdr:row>40</xdr:row>
      <xdr:rowOff>0</xdr:rowOff>
    </xdr:from>
    <xdr:to>
      <xdr:col>1</xdr:col>
      <xdr:colOff>1894800</xdr:colOff>
      <xdr:row>42</xdr:row>
      <xdr:rowOff>17700</xdr:rowOff>
    </xdr:to>
    <xdr:sp macro="" textlink="">
      <xdr:nvSpPr>
        <xdr:cNvPr id="5" name="Rectângulo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015239D-49DE-472C-BACF-CB55F10BBB21}"/>
            </a:ext>
          </a:extLst>
        </xdr:cNvPr>
        <xdr:cNvSpPr/>
      </xdr:nvSpPr>
      <xdr:spPr>
        <a:xfrm>
          <a:off x="1790700" y="75533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2012</a:t>
          </a:r>
        </a:p>
      </xdr:txBody>
    </xdr:sp>
    <xdr:clientData/>
  </xdr:twoCellAnchor>
  <xdr:twoCellAnchor>
    <xdr:from>
      <xdr:col>1</xdr:col>
      <xdr:colOff>342900</xdr:colOff>
      <xdr:row>117</xdr:row>
      <xdr:rowOff>114300</xdr:rowOff>
    </xdr:from>
    <xdr:to>
      <xdr:col>1</xdr:col>
      <xdr:colOff>1247100</xdr:colOff>
      <xdr:row>119</xdr:row>
      <xdr:rowOff>132000</xdr:rowOff>
    </xdr:to>
    <xdr:sp macro="" textlink="">
      <xdr:nvSpPr>
        <xdr:cNvPr id="6" name="Rectângulo 5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DA65224E-3C0F-4325-A89D-B4FEE1C3D418}"/>
            </a:ext>
          </a:extLst>
        </xdr:cNvPr>
        <xdr:cNvSpPr/>
      </xdr:nvSpPr>
      <xdr:spPr>
        <a:xfrm>
          <a:off x="1143000" y="201358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2012</a:t>
          </a:r>
        </a:p>
      </xdr:txBody>
    </xdr:sp>
    <xdr:clientData/>
  </xdr:twoCellAnchor>
  <xdr:twoCellAnchor>
    <xdr:from>
      <xdr:col>1</xdr:col>
      <xdr:colOff>1362075</xdr:colOff>
      <xdr:row>117</xdr:row>
      <xdr:rowOff>123825</xdr:rowOff>
    </xdr:from>
    <xdr:to>
      <xdr:col>1</xdr:col>
      <xdr:colOff>2266275</xdr:colOff>
      <xdr:row>119</xdr:row>
      <xdr:rowOff>141525</xdr:rowOff>
    </xdr:to>
    <xdr:sp macro="" textlink="">
      <xdr:nvSpPr>
        <xdr:cNvPr id="7" name="Rectângulo 6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087E5D3-CF0C-4083-8ECC-DF2F86AE98ED}"/>
            </a:ext>
          </a:extLst>
        </xdr:cNvPr>
        <xdr:cNvSpPr/>
      </xdr:nvSpPr>
      <xdr:spPr>
        <a:xfrm>
          <a:off x="2162175" y="201453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542925</xdr:colOff>
      <xdr:row>0</xdr:row>
      <xdr:rowOff>114300</xdr:rowOff>
    </xdr:from>
    <xdr:to>
      <xdr:col>1</xdr:col>
      <xdr:colOff>647025</xdr:colOff>
      <xdr:row>2</xdr:row>
      <xdr:rowOff>36750</xdr:rowOff>
    </xdr:to>
    <xdr:sp macro="" textlink="">
      <xdr:nvSpPr>
        <xdr:cNvPr id="2" name="Rectângul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5615704-DC1D-4F5C-AD21-A1E7297CF391}"/>
            </a:ext>
          </a:extLst>
        </xdr:cNvPr>
        <xdr:cNvSpPr/>
      </xdr:nvSpPr>
      <xdr:spPr>
        <a:xfrm>
          <a:off x="542925" y="1143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990600</xdr:colOff>
      <xdr:row>41</xdr:row>
      <xdr:rowOff>57150</xdr:rowOff>
    </xdr:from>
    <xdr:to>
      <xdr:col>1</xdr:col>
      <xdr:colOff>1894800</xdr:colOff>
      <xdr:row>43</xdr:row>
      <xdr:rowOff>74850</xdr:rowOff>
    </xdr:to>
    <xdr:sp macro="" textlink="">
      <xdr:nvSpPr>
        <xdr:cNvPr id="3" name="Rectângulo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60C7161-1F36-4A66-9D26-EC993DA5E0A7}"/>
            </a:ext>
          </a:extLst>
        </xdr:cNvPr>
        <xdr:cNvSpPr/>
      </xdr:nvSpPr>
      <xdr:spPr>
        <a:xfrm>
          <a:off x="1790700" y="77914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2012</a:t>
          </a:r>
        </a:p>
      </xdr:txBody>
    </xdr:sp>
    <xdr:clientData/>
  </xdr:twoCellAnchor>
  <xdr:twoCellAnchor>
    <xdr:from>
      <xdr:col>0</xdr:col>
      <xdr:colOff>752475</xdr:colOff>
      <xdr:row>41</xdr:row>
      <xdr:rowOff>47625</xdr:rowOff>
    </xdr:from>
    <xdr:to>
      <xdr:col>1</xdr:col>
      <xdr:colOff>856575</xdr:colOff>
      <xdr:row>43</xdr:row>
      <xdr:rowOff>65325</xdr:rowOff>
    </xdr:to>
    <xdr:sp macro="" textlink="">
      <xdr:nvSpPr>
        <xdr:cNvPr id="4" name="Rectângulo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1730617-FB47-4F9E-AAC2-4A8085515DFF}"/>
            </a:ext>
          </a:extLst>
        </xdr:cNvPr>
        <xdr:cNvSpPr/>
      </xdr:nvSpPr>
      <xdr:spPr>
        <a:xfrm>
          <a:off x="752475" y="77819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752475</xdr:colOff>
      <xdr:row>0</xdr:row>
      <xdr:rowOff>123825</xdr:rowOff>
    </xdr:from>
    <xdr:to>
      <xdr:col>1</xdr:col>
      <xdr:colOff>1656675</xdr:colOff>
      <xdr:row>2</xdr:row>
      <xdr:rowOff>46275</xdr:rowOff>
    </xdr:to>
    <xdr:sp macro="" textlink="">
      <xdr:nvSpPr>
        <xdr:cNvPr id="5" name="Rectângulo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7D5F5FD-D6E1-43AB-BAE9-809A76E0F377}"/>
            </a:ext>
          </a:extLst>
        </xdr:cNvPr>
        <xdr:cNvSpPr/>
      </xdr:nvSpPr>
      <xdr:spPr>
        <a:xfrm>
          <a:off x="1552575" y="1238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2012</a:t>
          </a:r>
        </a:p>
      </xdr:txBody>
    </xdr:sp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466725</xdr:colOff>
      <xdr:row>0</xdr:row>
      <xdr:rowOff>104775</xdr:rowOff>
    </xdr:from>
    <xdr:to>
      <xdr:col>1</xdr:col>
      <xdr:colOff>570825</xdr:colOff>
      <xdr:row>2</xdr:row>
      <xdr:rowOff>27225</xdr:rowOff>
    </xdr:to>
    <xdr:sp macro="" textlink="">
      <xdr:nvSpPr>
        <xdr:cNvPr id="2" name="Rectângul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8ED6717-7DCC-4852-B22B-7F2F3C5A6077}"/>
            </a:ext>
          </a:extLst>
        </xdr:cNvPr>
        <xdr:cNvSpPr/>
      </xdr:nvSpPr>
      <xdr:spPr>
        <a:xfrm>
          <a:off x="466725" y="1047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657225</xdr:colOff>
      <xdr:row>0</xdr:row>
      <xdr:rowOff>104775</xdr:rowOff>
    </xdr:from>
    <xdr:to>
      <xdr:col>1</xdr:col>
      <xdr:colOff>1561425</xdr:colOff>
      <xdr:row>2</xdr:row>
      <xdr:rowOff>27225</xdr:rowOff>
    </xdr:to>
    <xdr:sp macro="" textlink="">
      <xdr:nvSpPr>
        <xdr:cNvPr id="3" name="Rectângulo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7EF5474-4B08-43E8-8503-2506086CFB4A}"/>
            </a:ext>
          </a:extLst>
        </xdr:cNvPr>
        <xdr:cNvSpPr/>
      </xdr:nvSpPr>
      <xdr:spPr>
        <a:xfrm>
          <a:off x="1457325" y="1047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2012</a:t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904200</xdr:colOff>
      <xdr:row>42</xdr:row>
      <xdr:rowOff>151050</xdr:rowOff>
    </xdr:to>
    <xdr:sp macro="" textlink="">
      <xdr:nvSpPr>
        <xdr:cNvPr id="4" name="Rectângulo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207F359-15DB-453F-9DAB-E91A77B6DFBC}"/>
            </a:ext>
          </a:extLst>
        </xdr:cNvPr>
        <xdr:cNvSpPr/>
      </xdr:nvSpPr>
      <xdr:spPr>
        <a:xfrm>
          <a:off x="800100" y="81629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990600</xdr:colOff>
      <xdr:row>41</xdr:row>
      <xdr:rowOff>0</xdr:rowOff>
    </xdr:from>
    <xdr:to>
      <xdr:col>1</xdr:col>
      <xdr:colOff>1894800</xdr:colOff>
      <xdr:row>42</xdr:row>
      <xdr:rowOff>151050</xdr:rowOff>
    </xdr:to>
    <xdr:sp macro="" textlink="">
      <xdr:nvSpPr>
        <xdr:cNvPr id="5" name="Rectângulo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399A007-02F0-49EE-8323-311BBA8F4D26}"/>
            </a:ext>
          </a:extLst>
        </xdr:cNvPr>
        <xdr:cNvSpPr/>
      </xdr:nvSpPr>
      <xdr:spPr>
        <a:xfrm>
          <a:off x="1790700" y="81629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2012</a:t>
          </a:r>
        </a:p>
      </xdr:txBody>
    </xdr:sp>
    <xdr:clientData/>
  </xdr:twoCellAnchor>
  <xdr:twoCellAnchor>
    <xdr:from>
      <xdr:col>1</xdr:col>
      <xdr:colOff>342900</xdr:colOff>
      <xdr:row>107</xdr:row>
      <xdr:rowOff>9525</xdr:rowOff>
    </xdr:from>
    <xdr:to>
      <xdr:col>1</xdr:col>
      <xdr:colOff>1247100</xdr:colOff>
      <xdr:row>108</xdr:row>
      <xdr:rowOff>160575</xdr:rowOff>
    </xdr:to>
    <xdr:sp macro="" textlink="">
      <xdr:nvSpPr>
        <xdr:cNvPr id="6" name="Rectângulo 5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B652A920-0FD2-4BC3-BA77-75F01302B1C1}"/>
            </a:ext>
          </a:extLst>
        </xdr:cNvPr>
        <xdr:cNvSpPr/>
      </xdr:nvSpPr>
      <xdr:spPr>
        <a:xfrm>
          <a:off x="1143000" y="207454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2012</a:t>
          </a:r>
        </a:p>
      </xdr:txBody>
    </xdr:sp>
    <xdr:clientData/>
  </xdr:twoCellAnchor>
  <xdr:twoCellAnchor>
    <xdr:from>
      <xdr:col>1</xdr:col>
      <xdr:colOff>1362075</xdr:colOff>
      <xdr:row>107</xdr:row>
      <xdr:rowOff>19050</xdr:rowOff>
    </xdr:from>
    <xdr:to>
      <xdr:col>1</xdr:col>
      <xdr:colOff>2266275</xdr:colOff>
      <xdr:row>108</xdr:row>
      <xdr:rowOff>170100</xdr:rowOff>
    </xdr:to>
    <xdr:sp macro="" textlink="">
      <xdr:nvSpPr>
        <xdr:cNvPr id="7" name="Rectângulo 6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C41F42B-E54B-4ECB-BA46-1D9AAF64FE45}"/>
            </a:ext>
          </a:extLst>
        </xdr:cNvPr>
        <xdr:cNvSpPr/>
      </xdr:nvSpPr>
      <xdr:spPr>
        <a:xfrm>
          <a:off x="2162175" y="207549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581025</xdr:colOff>
      <xdr:row>0</xdr:row>
      <xdr:rowOff>104775</xdr:rowOff>
    </xdr:from>
    <xdr:to>
      <xdr:col>1</xdr:col>
      <xdr:colOff>685125</xdr:colOff>
      <xdr:row>2</xdr:row>
      <xdr:rowOff>27225</xdr:rowOff>
    </xdr:to>
    <xdr:sp macro="" textlink="">
      <xdr:nvSpPr>
        <xdr:cNvPr id="2" name="Rectângul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E7CB97F-AF21-49D0-9D75-1DDB45DF8C52}"/>
            </a:ext>
          </a:extLst>
        </xdr:cNvPr>
        <xdr:cNvSpPr/>
      </xdr:nvSpPr>
      <xdr:spPr>
        <a:xfrm>
          <a:off x="581025" y="1047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771525</xdr:colOff>
      <xdr:row>0</xdr:row>
      <xdr:rowOff>104775</xdr:rowOff>
    </xdr:from>
    <xdr:to>
      <xdr:col>1</xdr:col>
      <xdr:colOff>1675725</xdr:colOff>
      <xdr:row>2</xdr:row>
      <xdr:rowOff>27225</xdr:rowOff>
    </xdr:to>
    <xdr:sp macro="" textlink="">
      <xdr:nvSpPr>
        <xdr:cNvPr id="3" name="Rectângulo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2D9A8B5-F282-4A16-B522-A240D872CD10}"/>
            </a:ext>
          </a:extLst>
        </xdr:cNvPr>
        <xdr:cNvSpPr/>
      </xdr:nvSpPr>
      <xdr:spPr>
        <a:xfrm>
          <a:off x="1571625" y="1047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2012</a:t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904200</xdr:colOff>
      <xdr:row>43</xdr:row>
      <xdr:rowOff>17700</xdr:rowOff>
    </xdr:to>
    <xdr:sp macro="" textlink="">
      <xdr:nvSpPr>
        <xdr:cNvPr id="4" name="Rectângulo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69EA4BF-5904-4EAE-9BC2-F65C8C97A657}"/>
            </a:ext>
          </a:extLst>
        </xdr:cNvPr>
        <xdr:cNvSpPr/>
      </xdr:nvSpPr>
      <xdr:spPr>
        <a:xfrm>
          <a:off x="800100" y="78771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990600</xdr:colOff>
      <xdr:row>41</xdr:row>
      <xdr:rowOff>0</xdr:rowOff>
    </xdr:from>
    <xdr:to>
      <xdr:col>1</xdr:col>
      <xdr:colOff>1894800</xdr:colOff>
      <xdr:row>43</xdr:row>
      <xdr:rowOff>17700</xdr:rowOff>
    </xdr:to>
    <xdr:sp macro="" textlink="">
      <xdr:nvSpPr>
        <xdr:cNvPr id="5" name="Rectângulo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93AA79A-E44C-436C-A68F-7D847DC98D2C}"/>
            </a:ext>
          </a:extLst>
        </xdr:cNvPr>
        <xdr:cNvSpPr/>
      </xdr:nvSpPr>
      <xdr:spPr>
        <a:xfrm>
          <a:off x="1790700" y="78771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2012</a:t>
          </a:r>
        </a:p>
      </xdr:txBody>
    </xdr:sp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514350</xdr:colOff>
      <xdr:row>0</xdr:row>
      <xdr:rowOff>95250</xdr:rowOff>
    </xdr:from>
    <xdr:to>
      <xdr:col>1</xdr:col>
      <xdr:colOff>618450</xdr:colOff>
      <xdr:row>2</xdr:row>
      <xdr:rowOff>17700</xdr:rowOff>
    </xdr:to>
    <xdr:sp macro="" textlink="">
      <xdr:nvSpPr>
        <xdr:cNvPr id="2" name="Rectângul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83E0F9B-FFC4-45FD-A73B-6B7EAC9231AE}"/>
            </a:ext>
          </a:extLst>
        </xdr:cNvPr>
        <xdr:cNvSpPr/>
      </xdr:nvSpPr>
      <xdr:spPr>
        <a:xfrm>
          <a:off x="514350" y="952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704850</xdr:colOff>
      <xdr:row>0</xdr:row>
      <xdr:rowOff>95250</xdr:rowOff>
    </xdr:from>
    <xdr:to>
      <xdr:col>1</xdr:col>
      <xdr:colOff>1609050</xdr:colOff>
      <xdr:row>2</xdr:row>
      <xdr:rowOff>17700</xdr:rowOff>
    </xdr:to>
    <xdr:sp macro="" textlink="">
      <xdr:nvSpPr>
        <xdr:cNvPr id="3" name="Rectângulo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CABBC2A-8EC7-47B8-8D68-F756415D99AB}"/>
            </a:ext>
          </a:extLst>
        </xdr:cNvPr>
        <xdr:cNvSpPr/>
      </xdr:nvSpPr>
      <xdr:spPr>
        <a:xfrm>
          <a:off x="1504950" y="952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2012</a:t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904200</xdr:colOff>
      <xdr:row>42</xdr:row>
      <xdr:rowOff>151050</xdr:rowOff>
    </xdr:to>
    <xdr:sp macro="" textlink="">
      <xdr:nvSpPr>
        <xdr:cNvPr id="4" name="Rectângulo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7F48A32-CA4D-461A-95C7-10F2136A2E85}"/>
            </a:ext>
          </a:extLst>
        </xdr:cNvPr>
        <xdr:cNvSpPr/>
      </xdr:nvSpPr>
      <xdr:spPr>
        <a:xfrm>
          <a:off x="800100" y="81343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990600</xdr:colOff>
      <xdr:row>41</xdr:row>
      <xdr:rowOff>0</xdr:rowOff>
    </xdr:from>
    <xdr:to>
      <xdr:col>1</xdr:col>
      <xdr:colOff>1894800</xdr:colOff>
      <xdr:row>42</xdr:row>
      <xdr:rowOff>151050</xdr:rowOff>
    </xdr:to>
    <xdr:sp macro="" textlink="">
      <xdr:nvSpPr>
        <xdr:cNvPr id="5" name="Rectângulo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DB07AE9-04FF-491D-A23D-70471FE45B51}"/>
            </a:ext>
          </a:extLst>
        </xdr:cNvPr>
        <xdr:cNvSpPr/>
      </xdr:nvSpPr>
      <xdr:spPr>
        <a:xfrm>
          <a:off x="1790700" y="81343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2012</a:t>
          </a:r>
        </a:p>
      </xdr:txBody>
    </xdr:sp>
    <xdr:clientData/>
  </xdr:twoCellAnchor>
  <xdr:twoCellAnchor>
    <xdr:from>
      <xdr:col>1</xdr:col>
      <xdr:colOff>342900</xdr:colOff>
      <xdr:row>107</xdr:row>
      <xdr:rowOff>9525</xdr:rowOff>
    </xdr:from>
    <xdr:to>
      <xdr:col>1</xdr:col>
      <xdr:colOff>1247100</xdr:colOff>
      <xdr:row>108</xdr:row>
      <xdr:rowOff>160575</xdr:rowOff>
    </xdr:to>
    <xdr:sp macro="" textlink="">
      <xdr:nvSpPr>
        <xdr:cNvPr id="6" name="Rectângulo 5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ECE12EA2-96FD-4A28-A03B-FEEF89416344}"/>
            </a:ext>
          </a:extLst>
        </xdr:cNvPr>
        <xdr:cNvSpPr/>
      </xdr:nvSpPr>
      <xdr:spPr>
        <a:xfrm>
          <a:off x="1143000" y="207168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2012</a:t>
          </a:r>
        </a:p>
      </xdr:txBody>
    </xdr:sp>
    <xdr:clientData/>
  </xdr:twoCellAnchor>
  <xdr:twoCellAnchor>
    <xdr:from>
      <xdr:col>1</xdr:col>
      <xdr:colOff>1362075</xdr:colOff>
      <xdr:row>107</xdr:row>
      <xdr:rowOff>19050</xdr:rowOff>
    </xdr:from>
    <xdr:to>
      <xdr:col>1</xdr:col>
      <xdr:colOff>2266275</xdr:colOff>
      <xdr:row>108</xdr:row>
      <xdr:rowOff>170100</xdr:rowOff>
    </xdr:to>
    <xdr:sp macro="" textlink="">
      <xdr:nvSpPr>
        <xdr:cNvPr id="7" name="Rectângulo 6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260A54F-84E6-46D8-8FF2-AFF33E1D8341}"/>
            </a:ext>
          </a:extLst>
        </xdr:cNvPr>
        <xdr:cNvSpPr/>
      </xdr:nvSpPr>
      <xdr:spPr>
        <a:xfrm>
          <a:off x="2162175" y="207264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0</xdr:row>
      <xdr:rowOff>180975</xdr:rowOff>
    </xdr:from>
    <xdr:to>
      <xdr:col>1</xdr:col>
      <xdr:colOff>608925</xdr:colOff>
      <xdr:row>2</xdr:row>
      <xdr:rowOff>141525</xdr:rowOff>
    </xdr:to>
    <xdr:sp macro="" textlink="">
      <xdr:nvSpPr>
        <xdr:cNvPr id="4" name="Rectângulo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D00-000004000000}"/>
            </a:ext>
          </a:extLst>
        </xdr:cNvPr>
        <xdr:cNvSpPr/>
      </xdr:nvSpPr>
      <xdr:spPr>
        <a:xfrm>
          <a:off x="161925" y="1809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542925</xdr:colOff>
      <xdr:row>0</xdr:row>
      <xdr:rowOff>180975</xdr:rowOff>
    </xdr:from>
    <xdr:to>
      <xdr:col>1</xdr:col>
      <xdr:colOff>647025</xdr:colOff>
      <xdr:row>2</xdr:row>
      <xdr:rowOff>103425</xdr:rowOff>
    </xdr:to>
    <xdr:sp macro="" textlink="">
      <xdr:nvSpPr>
        <xdr:cNvPr id="2" name="Rectângul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0538B7C-FC53-4155-AD4A-E23E32E98855}"/>
            </a:ext>
          </a:extLst>
        </xdr:cNvPr>
        <xdr:cNvSpPr/>
      </xdr:nvSpPr>
      <xdr:spPr>
        <a:xfrm>
          <a:off x="542925" y="1809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733425</xdr:colOff>
      <xdr:row>0</xdr:row>
      <xdr:rowOff>180975</xdr:rowOff>
    </xdr:from>
    <xdr:to>
      <xdr:col>1</xdr:col>
      <xdr:colOff>1637625</xdr:colOff>
      <xdr:row>2</xdr:row>
      <xdr:rowOff>103425</xdr:rowOff>
    </xdr:to>
    <xdr:sp macro="" textlink="">
      <xdr:nvSpPr>
        <xdr:cNvPr id="3" name="Rectângulo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13FBCCF-3BE1-4C2A-BDAD-FCA475999826}"/>
            </a:ext>
          </a:extLst>
        </xdr:cNvPr>
        <xdr:cNvSpPr/>
      </xdr:nvSpPr>
      <xdr:spPr>
        <a:xfrm>
          <a:off x="1533525" y="1809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2007</a:t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904200</xdr:colOff>
      <xdr:row>42</xdr:row>
      <xdr:rowOff>17700</xdr:rowOff>
    </xdr:to>
    <xdr:sp macro="" textlink="">
      <xdr:nvSpPr>
        <xdr:cNvPr id="4" name="Rectângulo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072027E-99E1-4A5B-93E5-B327AD8FCD62}"/>
            </a:ext>
          </a:extLst>
        </xdr:cNvPr>
        <xdr:cNvSpPr/>
      </xdr:nvSpPr>
      <xdr:spPr>
        <a:xfrm>
          <a:off x="800100" y="75533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990600</xdr:colOff>
      <xdr:row>40</xdr:row>
      <xdr:rowOff>0</xdr:rowOff>
    </xdr:from>
    <xdr:to>
      <xdr:col>1</xdr:col>
      <xdr:colOff>1894800</xdr:colOff>
      <xdr:row>42</xdr:row>
      <xdr:rowOff>17700</xdr:rowOff>
    </xdr:to>
    <xdr:sp macro="" textlink="">
      <xdr:nvSpPr>
        <xdr:cNvPr id="5" name="Rectângulo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3FD682D-4571-4E0F-97DF-8E99A1F65D39}"/>
            </a:ext>
          </a:extLst>
        </xdr:cNvPr>
        <xdr:cNvSpPr/>
      </xdr:nvSpPr>
      <xdr:spPr>
        <a:xfrm>
          <a:off x="1790700" y="75533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2007</a:t>
          </a:r>
        </a:p>
      </xdr:txBody>
    </xdr:sp>
    <xdr:clientData/>
  </xdr:twoCellAnchor>
  <xdr:twoCellAnchor>
    <xdr:from>
      <xdr:col>1</xdr:col>
      <xdr:colOff>342900</xdr:colOff>
      <xdr:row>117</xdr:row>
      <xdr:rowOff>114300</xdr:rowOff>
    </xdr:from>
    <xdr:to>
      <xdr:col>1</xdr:col>
      <xdr:colOff>1247100</xdr:colOff>
      <xdr:row>119</xdr:row>
      <xdr:rowOff>132000</xdr:rowOff>
    </xdr:to>
    <xdr:sp macro="" textlink="">
      <xdr:nvSpPr>
        <xdr:cNvPr id="6" name="Rectângulo 5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639259F-9024-4B7D-AD5E-CA3140946380}"/>
            </a:ext>
          </a:extLst>
        </xdr:cNvPr>
        <xdr:cNvSpPr/>
      </xdr:nvSpPr>
      <xdr:spPr>
        <a:xfrm>
          <a:off x="1143000" y="201358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2012</a:t>
          </a:r>
        </a:p>
      </xdr:txBody>
    </xdr:sp>
    <xdr:clientData/>
  </xdr:twoCellAnchor>
  <xdr:twoCellAnchor>
    <xdr:from>
      <xdr:col>1</xdr:col>
      <xdr:colOff>1362075</xdr:colOff>
      <xdr:row>117</xdr:row>
      <xdr:rowOff>123825</xdr:rowOff>
    </xdr:from>
    <xdr:to>
      <xdr:col>1</xdr:col>
      <xdr:colOff>2266275</xdr:colOff>
      <xdr:row>119</xdr:row>
      <xdr:rowOff>141525</xdr:rowOff>
    </xdr:to>
    <xdr:sp macro="" textlink="">
      <xdr:nvSpPr>
        <xdr:cNvPr id="7" name="Rectângulo 6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38F9B01-122E-4ECB-AC0E-E742F6BAA1A7}"/>
            </a:ext>
          </a:extLst>
        </xdr:cNvPr>
        <xdr:cNvSpPr/>
      </xdr:nvSpPr>
      <xdr:spPr>
        <a:xfrm>
          <a:off x="2162175" y="201453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542925</xdr:colOff>
      <xdr:row>0</xdr:row>
      <xdr:rowOff>180975</xdr:rowOff>
    </xdr:from>
    <xdr:to>
      <xdr:col>1</xdr:col>
      <xdr:colOff>647025</xdr:colOff>
      <xdr:row>2</xdr:row>
      <xdr:rowOff>103425</xdr:rowOff>
    </xdr:to>
    <xdr:sp macro="" textlink="">
      <xdr:nvSpPr>
        <xdr:cNvPr id="2" name="Rectângul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94016A8-C165-4334-ABA2-8A364AE3DB27}"/>
            </a:ext>
          </a:extLst>
        </xdr:cNvPr>
        <xdr:cNvSpPr/>
      </xdr:nvSpPr>
      <xdr:spPr>
        <a:xfrm>
          <a:off x="542925" y="1809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733425</xdr:colOff>
      <xdr:row>0</xdr:row>
      <xdr:rowOff>180975</xdr:rowOff>
    </xdr:from>
    <xdr:to>
      <xdr:col>1</xdr:col>
      <xdr:colOff>1637625</xdr:colOff>
      <xdr:row>2</xdr:row>
      <xdr:rowOff>103425</xdr:rowOff>
    </xdr:to>
    <xdr:sp macro="" textlink="">
      <xdr:nvSpPr>
        <xdr:cNvPr id="3" name="Rectângulo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6C87261-519A-4FA2-BEFD-92D6E6C39EC7}"/>
            </a:ext>
          </a:extLst>
        </xdr:cNvPr>
        <xdr:cNvSpPr/>
      </xdr:nvSpPr>
      <xdr:spPr>
        <a:xfrm>
          <a:off x="1533525" y="1809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2013</a:t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904200</xdr:colOff>
      <xdr:row>42</xdr:row>
      <xdr:rowOff>17700</xdr:rowOff>
    </xdr:to>
    <xdr:sp macro="" textlink="">
      <xdr:nvSpPr>
        <xdr:cNvPr id="4" name="Rectângulo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64AB1E6-6124-4347-B9D2-0243146F27EC}"/>
            </a:ext>
          </a:extLst>
        </xdr:cNvPr>
        <xdr:cNvSpPr/>
      </xdr:nvSpPr>
      <xdr:spPr>
        <a:xfrm>
          <a:off x="800100" y="75533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990600</xdr:colOff>
      <xdr:row>40</xdr:row>
      <xdr:rowOff>0</xdr:rowOff>
    </xdr:from>
    <xdr:to>
      <xdr:col>1</xdr:col>
      <xdr:colOff>1894800</xdr:colOff>
      <xdr:row>42</xdr:row>
      <xdr:rowOff>17700</xdr:rowOff>
    </xdr:to>
    <xdr:sp macro="" textlink="">
      <xdr:nvSpPr>
        <xdr:cNvPr id="5" name="Rectângulo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26CA0C5-73DA-4906-930B-080D6D989108}"/>
            </a:ext>
          </a:extLst>
        </xdr:cNvPr>
        <xdr:cNvSpPr/>
      </xdr:nvSpPr>
      <xdr:spPr>
        <a:xfrm>
          <a:off x="1790700" y="75533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2013</a:t>
          </a:r>
        </a:p>
      </xdr:txBody>
    </xdr:sp>
    <xdr:clientData/>
  </xdr:twoCellAnchor>
  <xdr:twoCellAnchor>
    <xdr:from>
      <xdr:col>1</xdr:col>
      <xdr:colOff>342900</xdr:colOff>
      <xdr:row>117</xdr:row>
      <xdr:rowOff>114300</xdr:rowOff>
    </xdr:from>
    <xdr:to>
      <xdr:col>1</xdr:col>
      <xdr:colOff>1247100</xdr:colOff>
      <xdr:row>119</xdr:row>
      <xdr:rowOff>132000</xdr:rowOff>
    </xdr:to>
    <xdr:sp macro="" textlink="">
      <xdr:nvSpPr>
        <xdr:cNvPr id="6" name="Rectângulo 5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63008ABF-D01B-4A4B-93E5-B5699AE1DFBD}"/>
            </a:ext>
          </a:extLst>
        </xdr:cNvPr>
        <xdr:cNvSpPr/>
      </xdr:nvSpPr>
      <xdr:spPr>
        <a:xfrm>
          <a:off x="1143000" y="201358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2012</a:t>
          </a:r>
        </a:p>
      </xdr:txBody>
    </xdr:sp>
    <xdr:clientData/>
  </xdr:twoCellAnchor>
  <xdr:twoCellAnchor>
    <xdr:from>
      <xdr:col>1</xdr:col>
      <xdr:colOff>1362075</xdr:colOff>
      <xdr:row>117</xdr:row>
      <xdr:rowOff>123825</xdr:rowOff>
    </xdr:from>
    <xdr:to>
      <xdr:col>1</xdr:col>
      <xdr:colOff>2266275</xdr:colOff>
      <xdr:row>119</xdr:row>
      <xdr:rowOff>141525</xdr:rowOff>
    </xdr:to>
    <xdr:sp macro="" textlink="">
      <xdr:nvSpPr>
        <xdr:cNvPr id="7" name="Rectângulo 6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E46E8ED-C7A9-4B3E-A515-B37CC9EE9BB3}"/>
            </a:ext>
          </a:extLst>
        </xdr:cNvPr>
        <xdr:cNvSpPr/>
      </xdr:nvSpPr>
      <xdr:spPr>
        <a:xfrm>
          <a:off x="2162175" y="201453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542925</xdr:colOff>
      <xdr:row>0</xdr:row>
      <xdr:rowOff>114300</xdr:rowOff>
    </xdr:from>
    <xdr:to>
      <xdr:col>1</xdr:col>
      <xdr:colOff>647025</xdr:colOff>
      <xdr:row>2</xdr:row>
      <xdr:rowOff>36750</xdr:rowOff>
    </xdr:to>
    <xdr:sp macro="" textlink="">
      <xdr:nvSpPr>
        <xdr:cNvPr id="2" name="Rectângul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B93437B-F582-46FA-9DD3-4C596642E456}"/>
            </a:ext>
          </a:extLst>
        </xdr:cNvPr>
        <xdr:cNvSpPr/>
      </xdr:nvSpPr>
      <xdr:spPr>
        <a:xfrm>
          <a:off x="542925" y="1143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1076325</xdr:colOff>
      <xdr:row>41</xdr:row>
      <xdr:rowOff>57150</xdr:rowOff>
    </xdr:from>
    <xdr:to>
      <xdr:col>1</xdr:col>
      <xdr:colOff>1980525</xdr:colOff>
      <xdr:row>43</xdr:row>
      <xdr:rowOff>74850</xdr:rowOff>
    </xdr:to>
    <xdr:sp macro="" textlink="">
      <xdr:nvSpPr>
        <xdr:cNvPr id="3" name="Rectângulo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BD6D6AF-5A04-4FD4-92F6-610E55B91D1D}"/>
            </a:ext>
          </a:extLst>
        </xdr:cNvPr>
        <xdr:cNvSpPr/>
      </xdr:nvSpPr>
      <xdr:spPr>
        <a:xfrm>
          <a:off x="1876425" y="77914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2013</a:t>
          </a:r>
        </a:p>
      </xdr:txBody>
    </xdr:sp>
    <xdr:clientData/>
  </xdr:twoCellAnchor>
  <xdr:twoCellAnchor>
    <xdr:from>
      <xdr:col>1</xdr:col>
      <xdr:colOff>38100</xdr:colOff>
      <xdr:row>41</xdr:row>
      <xdr:rowOff>47625</xdr:rowOff>
    </xdr:from>
    <xdr:to>
      <xdr:col>1</xdr:col>
      <xdr:colOff>942300</xdr:colOff>
      <xdr:row>43</xdr:row>
      <xdr:rowOff>65325</xdr:rowOff>
    </xdr:to>
    <xdr:sp macro="" textlink="">
      <xdr:nvSpPr>
        <xdr:cNvPr id="4" name="Rectângulo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564398C-8783-4CFE-8971-F44728543AE7}"/>
            </a:ext>
          </a:extLst>
        </xdr:cNvPr>
        <xdr:cNvSpPr/>
      </xdr:nvSpPr>
      <xdr:spPr>
        <a:xfrm>
          <a:off x="838200" y="77819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752475</xdr:colOff>
      <xdr:row>0</xdr:row>
      <xdr:rowOff>123825</xdr:rowOff>
    </xdr:from>
    <xdr:to>
      <xdr:col>1</xdr:col>
      <xdr:colOff>1656675</xdr:colOff>
      <xdr:row>2</xdr:row>
      <xdr:rowOff>46275</xdr:rowOff>
    </xdr:to>
    <xdr:sp macro="" textlink="">
      <xdr:nvSpPr>
        <xdr:cNvPr id="5" name="Rectângulo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42DF5EC-F05F-4B07-B1AE-4EFF3C2ED551}"/>
            </a:ext>
          </a:extLst>
        </xdr:cNvPr>
        <xdr:cNvSpPr/>
      </xdr:nvSpPr>
      <xdr:spPr>
        <a:xfrm>
          <a:off x="1552575" y="1238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2013</a:t>
          </a:r>
        </a:p>
      </xdr:txBody>
    </xdr:sp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466725</xdr:colOff>
      <xdr:row>0</xdr:row>
      <xdr:rowOff>104775</xdr:rowOff>
    </xdr:from>
    <xdr:to>
      <xdr:col>1</xdr:col>
      <xdr:colOff>570825</xdr:colOff>
      <xdr:row>2</xdr:row>
      <xdr:rowOff>27225</xdr:rowOff>
    </xdr:to>
    <xdr:sp macro="" textlink="">
      <xdr:nvSpPr>
        <xdr:cNvPr id="2" name="Rectângul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3E8A763-1B8C-4107-9084-06B6570EA246}"/>
            </a:ext>
          </a:extLst>
        </xdr:cNvPr>
        <xdr:cNvSpPr/>
      </xdr:nvSpPr>
      <xdr:spPr>
        <a:xfrm>
          <a:off x="466725" y="1047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657225</xdr:colOff>
      <xdr:row>0</xdr:row>
      <xdr:rowOff>104775</xdr:rowOff>
    </xdr:from>
    <xdr:to>
      <xdr:col>1</xdr:col>
      <xdr:colOff>1561425</xdr:colOff>
      <xdr:row>2</xdr:row>
      <xdr:rowOff>27225</xdr:rowOff>
    </xdr:to>
    <xdr:sp macro="" textlink="">
      <xdr:nvSpPr>
        <xdr:cNvPr id="3" name="Rectângulo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89A0B5C-6CFD-4F3A-AE4C-899C01CFDAD0}"/>
            </a:ext>
          </a:extLst>
        </xdr:cNvPr>
        <xdr:cNvSpPr/>
      </xdr:nvSpPr>
      <xdr:spPr>
        <a:xfrm>
          <a:off x="1457325" y="1047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2013</a:t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904200</xdr:colOff>
      <xdr:row>42</xdr:row>
      <xdr:rowOff>151050</xdr:rowOff>
    </xdr:to>
    <xdr:sp macro="" textlink="">
      <xdr:nvSpPr>
        <xdr:cNvPr id="4" name="Rectângulo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CDD9E1C-0490-4296-A5CB-5F2979600F9A}"/>
            </a:ext>
          </a:extLst>
        </xdr:cNvPr>
        <xdr:cNvSpPr/>
      </xdr:nvSpPr>
      <xdr:spPr>
        <a:xfrm>
          <a:off x="800100" y="81629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990600</xdr:colOff>
      <xdr:row>41</xdr:row>
      <xdr:rowOff>0</xdr:rowOff>
    </xdr:from>
    <xdr:to>
      <xdr:col>1</xdr:col>
      <xdr:colOff>1894800</xdr:colOff>
      <xdr:row>42</xdr:row>
      <xdr:rowOff>151050</xdr:rowOff>
    </xdr:to>
    <xdr:sp macro="" textlink="">
      <xdr:nvSpPr>
        <xdr:cNvPr id="5" name="Rectângulo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2105298-A904-4A82-9BD1-74706C015B81}"/>
            </a:ext>
          </a:extLst>
        </xdr:cNvPr>
        <xdr:cNvSpPr/>
      </xdr:nvSpPr>
      <xdr:spPr>
        <a:xfrm>
          <a:off x="1790700" y="81629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2013</a:t>
          </a:r>
        </a:p>
      </xdr:txBody>
    </xdr:sp>
    <xdr:clientData/>
  </xdr:twoCellAnchor>
  <xdr:twoCellAnchor>
    <xdr:from>
      <xdr:col>1</xdr:col>
      <xdr:colOff>342900</xdr:colOff>
      <xdr:row>107</xdr:row>
      <xdr:rowOff>9525</xdr:rowOff>
    </xdr:from>
    <xdr:to>
      <xdr:col>1</xdr:col>
      <xdr:colOff>1247100</xdr:colOff>
      <xdr:row>108</xdr:row>
      <xdr:rowOff>160575</xdr:rowOff>
    </xdr:to>
    <xdr:sp macro="" textlink="">
      <xdr:nvSpPr>
        <xdr:cNvPr id="6" name="Rectângulo 5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D0E987F7-F42B-47BA-8898-A9540EEAF492}"/>
            </a:ext>
          </a:extLst>
        </xdr:cNvPr>
        <xdr:cNvSpPr/>
      </xdr:nvSpPr>
      <xdr:spPr>
        <a:xfrm>
          <a:off x="1143000" y="207454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2012</a:t>
          </a:r>
        </a:p>
      </xdr:txBody>
    </xdr:sp>
    <xdr:clientData/>
  </xdr:twoCellAnchor>
  <xdr:twoCellAnchor>
    <xdr:from>
      <xdr:col>1</xdr:col>
      <xdr:colOff>1362075</xdr:colOff>
      <xdr:row>107</xdr:row>
      <xdr:rowOff>19050</xdr:rowOff>
    </xdr:from>
    <xdr:to>
      <xdr:col>1</xdr:col>
      <xdr:colOff>2266275</xdr:colOff>
      <xdr:row>108</xdr:row>
      <xdr:rowOff>170100</xdr:rowOff>
    </xdr:to>
    <xdr:sp macro="" textlink="">
      <xdr:nvSpPr>
        <xdr:cNvPr id="7" name="Rectângulo 6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2C3ED3C-D553-4F8A-8793-28214FFBFD2A}"/>
            </a:ext>
          </a:extLst>
        </xdr:cNvPr>
        <xdr:cNvSpPr/>
      </xdr:nvSpPr>
      <xdr:spPr>
        <a:xfrm>
          <a:off x="2162175" y="207549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581025</xdr:colOff>
      <xdr:row>0</xdr:row>
      <xdr:rowOff>104775</xdr:rowOff>
    </xdr:from>
    <xdr:to>
      <xdr:col>1</xdr:col>
      <xdr:colOff>685125</xdr:colOff>
      <xdr:row>2</xdr:row>
      <xdr:rowOff>27225</xdr:rowOff>
    </xdr:to>
    <xdr:sp macro="" textlink="">
      <xdr:nvSpPr>
        <xdr:cNvPr id="2" name="Rectângul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5D22F53-2307-4012-9233-7ED5BAA91BD4}"/>
            </a:ext>
          </a:extLst>
        </xdr:cNvPr>
        <xdr:cNvSpPr/>
      </xdr:nvSpPr>
      <xdr:spPr>
        <a:xfrm>
          <a:off x="581025" y="1047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771525</xdr:colOff>
      <xdr:row>0</xdr:row>
      <xdr:rowOff>104775</xdr:rowOff>
    </xdr:from>
    <xdr:to>
      <xdr:col>1</xdr:col>
      <xdr:colOff>1675725</xdr:colOff>
      <xdr:row>2</xdr:row>
      <xdr:rowOff>27225</xdr:rowOff>
    </xdr:to>
    <xdr:sp macro="" textlink="">
      <xdr:nvSpPr>
        <xdr:cNvPr id="3" name="Rectângulo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047FFA1-F8A1-49B3-A3FD-0EB80C385DA1}"/>
            </a:ext>
          </a:extLst>
        </xdr:cNvPr>
        <xdr:cNvSpPr/>
      </xdr:nvSpPr>
      <xdr:spPr>
        <a:xfrm>
          <a:off x="1571625" y="1047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2013</a:t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904200</xdr:colOff>
      <xdr:row>43</xdr:row>
      <xdr:rowOff>17700</xdr:rowOff>
    </xdr:to>
    <xdr:sp macro="" textlink="">
      <xdr:nvSpPr>
        <xdr:cNvPr id="4" name="Rectângulo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69ED2BA-43A6-4B98-ACD0-EB58FB4290C9}"/>
            </a:ext>
          </a:extLst>
        </xdr:cNvPr>
        <xdr:cNvSpPr/>
      </xdr:nvSpPr>
      <xdr:spPr>
        <a:xfrm>
          <a:off x="800100" y="78771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990600</xdr:colOff>
      <xdr:row>41</xdr:row>
      <xdr:rowOff>0</xdr:rowOff>
    </xdr:from>
    <xdr:to>
      <xdr:col>1</xdr:col>
      <xdr:colOff>1894800</xdr:colOff>
      <xdr:row>43</xdr:row>
      <xdr:rowOff>17700</xdr:rowOff>
    </xdr:to>
    <xdr:sp macro="" textlink="">
      <xdr:nvSpPr>
        <xdr:cNvPr id="5" name="Rectângulo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77ED198-B9CB-4552-A446-57AF7E2CB1DB}"/>
            </a:ext>
          </a:extLst>
        </xdr:cNvPr>
        <xdr:cNvSpPr/>
      </xdr:nvSpPr>
      <xdr:spPr>
        <a:xfrm>
          <a:off x="1790700" y="78771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2013</a:t>
          </a:r>
        </a:p>
      </xdr:txBody>
    </xdr:sp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514350</xdr:colOff>
      <xdr:row>0</xdr:row>
      <xdr:rowOff>95250</xdr:rowOff>
    </xdr:from>
    <xdr:to>
      <xdr:col>1</xdr:col>
      <xdr:colOff>618450</xdr:colOff>
      <xdr:row>2</xdr:row>
      <xdr:rowOff>17700</xdr:rowOff>
    </xdr:to>
    <xdr:sp macro="" textlink="">
      <xdr:nvSpPr>
        <xdr:cNvPr id="2" name="Rectângul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649F279-D5D0-48C4-A211-3ABF3D4478B7}"/>
            </a:ext>
          </a:extLst>
        </xdr:cNvPr>
        <xdr:cNvSpPr/>
      </xdr:nvSpPr>
      <xdr:spPr>
        <a:xfrm>
          <a:off x="514350" y="952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704850</xdr:colOff>
      <xdr:row>0</xdr:row>
      <xdr:rowOff>95250</xdr:rowOff>
    </xdr:from>
    <xdr:to>
      <xdr:col>1</xdr:col>
      <xdr:colOff>1609050</xdr:colOff>
      <xdr:row>2</xdr:row>
      <xdr:rowOff>17700</xdr:rowOff>
    </xdr:to>
    <xdr:sp macro="" textlink="">
      <xdr:nvSpPr>
        <xdr:cNvPr id="3" name="Rectângulo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6FC84DC-7826-4FAE-9F7B-94F7FCADEE98}"/>
            </a:ext>
          </a:extLst>
        </xdr:cNvPr>
        <xdr:cNvSpPr/>
      </xdr:nvSpPr>
      <xdr:spPr>
        <a:xfrm>
          <a:off x="1504950" y="952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2013</a:t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904200</xdr:colOff>
      <xdr:row>42</xdr:row>
      <xdr:rowOff>151050</xdr:rowOff>
    </xdr:to>
    <xdr:sp macro="" textlink="">
      <xdr:nvSpPr>
        <xdr:cNvPr id="4" name="Rectângulo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478C36A-4F1D-4D93-9063-3E7F0AF282DD}"/>
            </a:ext>
          </a:extLst>
        </xdr:cNvPr>
        <xdr:cNvSpPr/>
      </xdr:nvSpPr>
      <xdr:spPr>
        <a:xfrm>
          <a:off x="800100" y="81343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990600</xdr:colOff>
      <xdr:row>41</xdr:row>
      <xdr:rowOff>0</xdr:rowOff>
    </xdr:from>
    <xdr:to>
      <xdr:col>1</xdr:col>
      <xdr:colOff>1894800</xdr:colOff>
      <xdr:row>42</xdr:row>
      <xdr:rowOff>151050</xdr:rowOff>
    </xdr:to>
    <xdr:sp macro="" textlink="">
      <xdr:nvSpPr>
        <xdr:cNvPr id="5" name="Rectângulo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9789C08-A006-40DF-A825-56280EE69C64}"/>
            </a:ext>
          </a:extLst>
        </xdr:cNvPr>
        <xdr:cNvSpPr/>
      </xdr:nvSpPr>
      <xdr:spPr>
        <a:xfrm>
          <a:off x="1790700" y="81343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2013</a:t>
          </a:r>
        </a:p>
      </xdr:txBody>
    </xdr:sp>
    <xdr:clientData/>
  </xdr:twoCellAnchor>
  <xdr:twoCellAnchor>
    <xdr:from>
      <xdr:col>1</xdr:col>
      <xdr:colOff>342900</xdr:colOff>
      <xdr:row>107</xdr:row>
      <xdr:rowOff>9525</xdr:rowOff>
    </xdr:from>
    <xdr:to>
      <xdr:col>1</xdr:col>
      <xdr:colOff>1247100</xdr:colOff>
      <xdr:row>108</xdr:row>
      <xdr:rowOff>160575</xdr:rowOff>
    </xdr:to>
    <xdr:sp macro="" textlink="">
      <xdr:nvSpPr>
        <xdr:cNvPr id="6" name="Rectângulo 5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CD4A3E44-26B7-4E7C-8643-2AB45BDDA0B3}"/>
            </a:ext>
          </a:extLst>
        </xdr:cNvPr>
        <xdr:cNvSpPr/>
      </xdr:nvSpPr>
      <xdr:spPr>
        <a:xfrm>
          <a:off x="1143000" y="207168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2012</a:t>
          </a:r>
        </a:p>
      </xdr:txBody>
    </xdr:sp>
    <xdr:clientData/>
  </xdr:twoCellAnchor>
  <xdr:twoCellAnchor>
    <xdr:from>
      <xdr:col>1</xdr:col>
      <xdr:colOff>1362075</xdr:colOff>
      <xdr:row>107</xdr:row>
      <xdr:rowOff>19050</xdr:rowOff>
    </xdr:from>
    <xdr:to>
      <xdr:col>1</xdr:col>
      <xdr:colOff>2266275</xdr:colOff>
      <xdr:row>108</xdr:row>
      <xdr:rowOff>170100</xdr:rowOff>
    </xdr:to>
    <xdr:sp macro="" textlink="">
      <xdr:nvSpPr>
        <xdr:cNvPr id="7" name="Rectângulo 6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5BCE660-A3CB-4D8F-A7D3-86E23C97CF7E}"/>
            </a:ext>
          </a:extLst>
        </xdr:cNvPr>
        <xdr:cNvSpPr/>
      </xdr:nvSpPr>
      <xdr:spPr>
        <a:xfrm>
          <a:off x="2162175" y="207264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0</xdr:row>
      <xdr:rowOff>161925</xdr:rowOff>
    </xdr:from>
    <xdr:to>
      <xdr:col>1</xdr:col>
      <xdr:colOff>627975</xdr:colOff>
      <xdr:row>2</xdr:row>
      <xdr:rowOff>122475</xdr:rowOff>
    </xdr:to>
    <xdr:sp macro="" textlink="">
      <xdr:nvSpPr>
        <xdr:cNvPr id="4" name="Rectângulo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800-000004000000}"/>
            </a:ext>
          </a:extLst>
        </xdr:cNvPr>
        <xdr:cNvSpPr/>
      </xdr:nvSpPr>
      <xdr:spPr>
        <a:xfrm>
          <a:off x="180975" y="1619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542925</xdr:colOff>
      <xdr:row>0</xdr:row>
      <xdr:rowOff>180975</xdr:rowOff>
    </xdr:from>
    <xdr:to>
      <xdr:col>1</xdr:col>
      <xdr:colOff>647025</xdr:colOff>
      <xdr:row>2</xdr:row>
      <xdr:rowOff>103425</xdr:rowOff>
    </xdr:to>
    <xdr:sp macro="" textlink="">
      <xdr:nvSpPr>
        <xdr:cNvPr id="2" name="Rectângul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3101C6C-A609-4E56-9432-251C84751003}"/>
            </a:ext>
          </a:extLst>
        </xdr:cNvPr>
        <xdr:cNvSpPr/>
      </xdr:nvSpPr>
      <xdr:spPr>
        <a:xfrm>
          <a:off x="542925" y="1809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733425</xdr:colOff>
      <xdr:row>0</xdr:row>
      <xdr:rowOff>180975</xdr:rowOff>
    </xdr:from>
    <xdr:to>
      <xdr:col>1</xdr:col>
      <xdr:colOff>1637625</xdr:colOff>
      <xdr:row>2</xdr:row>
      <xdr:rowOff>103425</xdr:rowOff>
    </xdr:to>
    <xdr:sp macro="" textlink="">
      <xdr:nvSpPr>
        <xdr:cNvPr id="3" name="Rectângulo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46EB54B-B876-465E-90BC-E2A46504C8AC}"/>
            </a:ext>
          </a:extLst>
        </xdr:cNvPr>
        <xdr:cNvSpPr/>
      </xdr:nvSpPr>
      <xdr:spPr>
        <a:xfrm>
          <a:off x="1533525" y="1809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2014</a:t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904200</xdr:colOff>
      <xdr:row>42</xdr:row>
      <xdr:rowOff>17700</xdr:rowOff>
    </xdr:to>
    <xdr:sp macro="" textlink="">
      <xdr:nvSpPr>
        <xdr:cNvPr id="4" name="Rectângulo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0E470B7-D294-4E36-9627-DCE2A68BC300}"/>
            </a:ext>
          </a:extLst>
        </xdr:cNvPr>
        <xdr:cNvSpPr/>
      </xdr:nvSpPr>
      <xdr:spPr>
        <a:xfrm>
          <a:off x="800100" y="75533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990600</xdr:colOff>
      <xdr:row>40</xdr:row>
      <xdr:rowOff>0</xdr:rowOff>
    </xdr:from>
    <xdr:to>
      <xdr:col>1</xdr:col>
      <xdr:colOff>1894800</xdr:colOff>
      <xdr:row>42</xdr:row>
      <xdr:rowOff>17700</xdr:rowOff>
    </xdr:to>
    <xdr:sp macro="" textlink="">
      <xdr:nvSpPr>
        <xdr:cNvPr id="5" name="Rectângulo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61CF7B4-A159-406E-A221-71EEC90130DF}"/>
            </a:ext>
          </a:extLst>
        </xdr:cNvPr>
        <xdr:cNvSpPr/>
      </xdr:nvSpPr>
      <xdr:spPr>
        <a:xfrm>
          <a:off x="1790700" y="75533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2014</a:t>
          </a:r>
        </a:p>
      </xdr:txBody>
    </xdr:sp>
    <xdr:clientData/>
  </xdr:twoCellAnchor>
  <xdr:twoCellAnchor>
    <xdr:from>
      <xdr:col>1</xdr:col>
      <xdr:colOff>342900</xdr:colOff>
      <xdr:row>117</xdr:row>
      <xdr:rowOff>114300</xdr:rowOff>
    </xdr:from>
    <xdr:to>
      <xdr:col>1</xdr:col>
      <xdr:colOff>1247100</xdr:colOff>
      <xdr:row>119</xdr:row>
      <xdr:rowOff>132000</xdr:rowOff>
    </xdr:to>
    <xdr:sp macro="" textlink="">
      <xdr:nvSpPr>
        <xdr:cNvPr id="6" name="Rectângulo 5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4A1417C-0EBE-4B7B-8BD6-66025B442A10}"/>
            </a:ext>
          </a:extLst>
        </xdr:cNvPr>
        <xdr:cNvSpPr/>
      </xdr:nvSpPr>
      <xdr:spPr>
        <a:xfrm>
          <a:off x="1143000" y="201358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2012</a:t>
          </a:r>
        </a:p>
      </xdr:txBody>
    </xdr:sp>
    <xdr:clientData/>
  </xdr:twoCellAnchor>
  <xdr:twoCellAnchor>
    <xdr:from>
      <xdr:col>1</xdr:col>
      <xdr:colOff>1362075</xdr:colOff>
      <xdr:row>117</xdr:row>
      <xdr:rowOff>123825</xdr:rowOff>
    </xdr:from>
    <xdr:to>
      <xdr:col>1</xdr:col>
      <xdr:colOff>2266275</xdr:colOff>
      <xdr:row>119</xdr:row>
      <xdr:rowOff>141525</xdr:rowOff>
    </xdr:to>
    <xdr:sp macro="" textlink="">
      <xdr:nvSpPr>
        <xdr:cNvPr id="7" name="Rectângulo 6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A197202-74D2-4C7B-AE80-A44B199E2935}"/>
            </a:ext>
          </a:extLst>
        </xdr:cNvPr>
        <xdr:cNvSpPr/>
      </xdr:nvSpPr>
      <xdr:spPr>
        <a:xfrm>
          <a:off x="2162175" y="201453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542925</xdr:colOff>
      <xdr:row>0</xdr:row>
      <xdr:rowOff>114300</xdr:rowOff>
    </xdr:from>
    <xdr:to>
      <xdr:col>1</xdr:col>
      <xdr:colOff>647025</xdr:colOff>
      <xdr:row>2</xdr:row>
      <xdr:rowOff>36750</xdr:rowOff>
    </xdr:to>
    <xdr:sp macro="" textlink="">
      <xdr:nvSpPr>
        <xdr:cNvPr id="2" name="Rectângul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18360D1-8AA6-48F1-9C01-0F4D223ED58E}"/>
            </a:ext>
          </a:extLst>
        </xdr:cNvPr>
        <xdr:cNvSpPr/>
      </xdr:nvSpPr>
      <xdr:spPr>
        <a:xfrm>
          <a:off x="542925" y="1143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1047750</xdr:colOff>
      <xdr:row>41</xdr:row>
      <xdr:rowOff>57150</xdr:rowOff>
    </xdr:from>
    <xdr:to>
      <xdr:col>1</xdr:col>
      <xdr:colOff>1951950</xdr:colOff>
      <xdr:row>43</xdr:row>
      <xdr:rowOff>74850</xdr:rowOff>
    </xdr:to>
    <xdr:sp macro="" textlink="">
      <xdr:nvSpPr>
        <xdr:cNvPr id="3" name="Rectângulo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767CAB4-E845-4CD8-8AA9-44BAB7A7E7F5}"/>
            </a:ext>
          </a:extLst>
        </xdr:cNvPr>
        <xdr:cNvSpPr/>
      </xdr:nvSpPr>
      <xdr:spPr>
        <a:xfrm>
          <a:off x="1847850" y="77914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2014</a:t>
          </a:r>
        </a:p>
      </xdr:txBody>
    </xdr:sp>
    <xdr:clientData/>
  </xdr:twoCellAnchor>
  <xdr:twoCellAnchor>
    <xdr:from>
      <xdr:col>1</xdr:col>
      <xdr:colOff>9525</xdr:colOff>
      <xdr:row>41</xdr:row>
      <xdr:rowOff>47625</xdr:rowOff>
    </xdr:from>
    <xdr:to>
      <xdr:col>1</xdr:col>
      <xdr:colOff>913725</xdr:colOff>
      <xdr:row>43</xdr:row>
      <xdr:rowOff>65325</xdr:rowOff>
    </xdr:to>
    <xdr:sp macro="" textlink="">
      <xdr:nvSpPr>
        <xdr:cNvPr id="4" name="Rectângulo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B97163C-A916-40E3-ABFF-7C172FAC00AF}"/>
            </a:ext>
          </a:extLst>
        </xdr:cNvPr>
        <xdr:cNvSpPr/>
      </xdr:nvSpPr>
      <xdr:spPr>
        <a:xfrm>
          <a:off x="809625" y="77819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752475</xdr:colOff>
      <xdr:row>0</xdr:row>
      <xdr:rowOff>123825</xdr:rowOff>
    </xdr:from>
    <xdr:to>
      <xdr:col>1</xdr:col>
      <xdr:colOff>1656675</xdr:colOff>
      <xdr:row>2</xdr:row>
      <xdr:rowOff>46275</xdr:rowOff>
    </xdr:to>
    <xdr:sp macro="" textlink="">
      <xdr:nvSpPr>
        <xdr:cNvPr id="5" name="Rectângulo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E898022-4C7F-4A59-A1CC-9138D3940E15}"/>
            </a:ext>
          </a:extLst>
        </xdr:cNvPr>
        <xdr:cNvSpPr/>
      </xdr:nvSpPr>
      <xdr:spPr>
        <a:xfrm>
          <a:off x="1552575" y="1238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2014</a:t>
          </a:r>
        </a:p>
      </xdr:txBody>
    </xdr:sp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466725</xdr:colOff>
      <xdr:row>0</xdr:row>
      <xdr:rowOff>104775</xdr:rowOff>
    </xdr:from>
    <xdr:to>
      <xdr:col>1</xdr:col>
      <xdr:colOff>570825</xdr:colOff>
      <xdr:row>2</xdr:row>
      <xdr:rowOff>27225</xdr:rowOff>
    </xdr:to>
    <xdr:sp macro="" textlink="">
      <xdr:nvSpPr>
        <xdr:cNvPr id="2" name="Rectângul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9D884DB-109A-4648-A766-F98664AB8BB9}"/>
            </a:ext>
          </a:extLst>
        </xdr:cNvPr>
        <xdr:cNvSpPr/>
      </xdr:nvSpPr>
      <xdr:spPr>
        <a:xfrm>
          <a:off x="466725" y="1047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657225</xdr:colOff>
      <xdr:row>0</xdr:row>
      <xdr:rowOff>104775</xdr:rowOff>
    </xdr:from>
    <xdr:to>
      <xdr:col>1</xdr:col>
      <xdr:colOff>1561425</xdr:colOff>
      <xdr:row>2</xdr:row>
      <xdr:rowOff>27225</xdr:rowOff>
    </xdr:to>
    <xdr:sp macro="" textlink="">
      <xdr:nvSpPr>
        <xdr:cNvPr id="3" name="Rectângulo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A7A4E02-3835-4778-A366-C33FFC60353C}"/>
            </a:ext>
          </a:extLst>
        </xdr:cNvPr>
        <xdr:cNvSpPr/>
      </xdr:nvSpPr>
      <xdr:spPr>
        <a:xfrm>
          <a:off x="1457325" y="1047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2014</a:t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904200</xdr:colOff>
      <xdr:row>42</xdr:row>
      <xdr:rowOff>151050</xdr:rowOff>
    </xdr:to>
    <xdr:sp macro="" textlink="">
      <xdr:nvSpPr>
        <xdr:cNvPr id="4" name="Rectângulo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BA2199F-9108-40EC-9D5B-BC81BCA8012C}"/>
            </a:ext>
          </a:extLst>
        </xdr:cNvPr>
        <xdr:cNvSpPr/>
      </xdr:nvSpPr>
      <xdr:spPr>
        <a:xfrm>
          <a:off x="800100" y="81629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990600</xdr:colOff>
      <xdr:row>41</xdr:row>
      <xdr:rowOff>0</xdr:rowOff>
    </xdr:from>
    <xdr:to>
      <xdr:col>1</xdr:col>
      <xdr:colOff>1894800</xdr:colOff>
      <xdr:row>42</xdr:row>
      <xdr:rowOff>151050</xdr:rowOff>
    </xdr:to>
    <xdr:sp macro="" textlink="">
      <xdr:nvSpPr>
        <xdr:cNvPr id="5" name="Rectângulo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1EFC7D3-883A-439F-9C5A-911635D48D18}"/>
            </a:ext>
          </a:extLst>
        </xdr:cNvPr>
        <xdr:cNvSpPr/>
      </xdr:nvSpPr>
      <xdr:spPr>
        <a:xfrm>
          <a:off x="1790700" y="81629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2014</a:t>
          </a:r>
        </a:p>
      </xdr:txBody>
    </xdr:sp>
    <xdr:clientData/>
  </xdr:twoCellAnchor>
  <xdr:twoCellAnchor>
    <xdr:from>
      <xdr:col>1</xdr:col>
      <xdr:colOff>342900</xdr:colOff>
      <xdr:row>107</xdr:row>
      <xdr:rowOff>9525</xdr:rowOff>
    </xdr:from>
    <xdr:to>
      <xdr:col>1</xdr:col>
      <xdr:colOff>1247100</xdr:colOff>
      <xdr:row>108</xdr:row>
      <xdr:rowOff>160575</xdr:rowOff>
    </xdr:to>
    <xdr:sp macro="" textlink="">
      <xdr:nvSpPr>
        <xdr:cNvPr id="6" name="Rectângulo 5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5294C066-B54D-4840-ABEB-6058E14EBC5B}"/>
            </a:ext>
          </a:extLst>
        </xdr:cNvPr>
        <xdr:cNvSpPr/>
      </xdr:nvSpPr>
      <xdr:spPr>
        <a:xfrm>
          <a:off x="1143000" y="207454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2012</a:t>
          </a:r>
        </a:p>
      </xdr:txBody>
    </xdr:sp>
    <xdr:clientData/>
  </xdr:twoCellAnchor>
  <xdr:twoCellAnchor>
    <xdr:from>
      <xdr:col>1</xdr:col>
      <xdr:colOff>1362075</xdr:colOff>
      <xdr:row>107</xdr:row>
      <xdr:rowOff>19050</xdr:rowOff>
    </xdr:from>
    <xdr:to>
      <xdr:col>1</xdr:col>
      <xdr:colOff>2266275</xdr:colOff>
      <xdr:row>108</xdr:row>
      <xdr:rowOff>170100</xdr:rowOff>
    </xdr:to>
    <xdr:sp macro="" textlink="">
      <xdr:nvSpPr>
        <xdr:cNvPr id="7" name="Rectângulo 6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E157202-A9F3-4252-8A91-840586303BFE}"/>
            </a:ext>
          </a:extLst>
        </xdr:cNvPr>
        <xdr:cNvSpPr/>
      </xdr:nvSpPr>
      <xdr:spPr>
        <a:xfrm>
          <a:off x="2162175" y="207549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581025</xdr:colOff>
      <xdr:row>0</xdr:row>
      <xdr:rowOff>104775</xdr:rowOff>
    </xdr:from>
    <xdr:to>
      <xdr:col>1</xdr:col>
      <xdr:colOff>685125</xdr:colOff>
      <xdr:row>2</xdr:row>
      <xdr:rowOff>27225</xdr:rowOff>
    </xdr:to>
    <xdr:sp macro="" textlink="">
      <xdr:nvSpPr>
        <xdr:cNvPr id="2" name="Rectângul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3548038-A521-4026-93B6-CE7F233E918E}"/>
            </a:ext>
          </a:extLst>
        </xdr:cNvPr>
        <xdr:cNvSpPr/>
      </xdr:nvSpPr>
      <xdr:spPr>
        <a:xfrm>
          <a:off x="581025" y="1047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771525</xdr:colOff>
      <xdr:row>0</xdr:row>
      <xdr:rowOff>104775</xdr:rowOff>
    </xdr:from>
    <xdr:to>
      <xdr:col>1</xdr:col>
      <xdr:colOff>1675725</xdr:colOff>
      <xdr:row>2</xdr:row>
      <xdr:rowOff>27225</xdr:rowOff>
    </xdr:to>
    <xdr:sp macro="" textlink="">
      <xdr:nvSpPr>
        <xdr:cNvPr id="3" name="Rectângulo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2B16AC2-E97B-45B2-97AD-7084C052853E}"/>
            </a:ext>
          </a:extLst>
        </xdr:cNvPr>
        <xdr:cNvSpPr/>
      </xdr:nvSpPr>
      <xdr:spPr>
        <a:xfrm>
          <a:off x="1571625" y="1047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2014</a:t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904200</xdr:colOff>
      <xdr:row>43</xdr:row>
      <xdr:rowOff>17700</xdr:rowOff>
    </xdr:to>
    <xdr:sp macro="" textlink="">
      <xdr:nvSpPr>
        <xdr:cNvPr id="4" name="Rectângulo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C1D8482-AE1D-4FA2-85F7-9BE88AFAD440}"/>
            </a:ext>
          </a:extLst>
        </xdr:cNvPr>
        <xdr:cNvSpPr/>
      </xdr:nvSpPr>
      <xdr:spPr>
        <a:xfrm>
          <a:off x="800100" y="78771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990600</xdr:colOff>
      <xdr:row>41</xdr:row>
      <xdr:rowOff>0</xdr:rowOff>
    </xdr:from>
    <xdr:to>
      <xdr:col>1</xdr:col>
      <xdr:colOff>1894800</xdr:colOff>
      <xdr:row>43</xdr:row>
      <xdr:rowOff>17700</xdr:rowOff>
    </xdr:to>
    <xdr:sp macro="" textlink="">
      <xdr:nvSpPr>
        <xdr:cNvPr id="5" name="Rectângulo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D9F3BAF-A479-4BAA-901F-81733484D279}"/>
            </a:ext>
          </a:extLst>
        </xdr:cNvPr>
        <xdr:cNvSpPr/>
      </xdr:nvSpPr>
      <xdr:spPr>
        <a:xfrm>
          <a:off x="1790700" y="78771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2014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542925</xdr:colOff>
      <xdr:row>0</xdr:row>
      <xdr:rowOff>114300</xdr:rowOff>
    </xdr:from>
    <xdr:to>
      <xdr:col>1</xdr:col>
      <xdr:colOff>647025</xdr:colOff>
      <xdr:row>2</xdr:row>
      <xdr:rowOff>36750</xdr:rowOff>
    </xdr:to>
    <xdr:sp macro="" textlink="">
      <xdr:nvSpPr>
        <xdr:cNvPr id="2" name="Rectângul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6554D54-F55F-421D-9360-2A9671A5E0AA}"/>
            </a:ext>
          </a:extLst>
        </xdr:cNvPr>
        <xdr:cNvSpPr/>
      </xdr:nvSpPr>
      <xdr:spPr>
        <a:xfrm>
          <a:off x="542925" y="1143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1219200</xdr:colOff>
      <xdr:row>41</xdr:row>
      <xdr:rowOff>57150</xdr:rowOff>
    </xdr:from>
    <xdr:to>
      <xdr:col>1</xdr:col>
      <xdr:colOff>2123400</xdr:colOff>
      <xdr:row>43</xdr:row>
      <xdr:rowOff>74850</xdr:rowOff>
    </xdr:to>
    <xdr:sp macro="" textlink="">
      <xdr:nvSpPr>
        <xdr:cNvPr id="3" name="Rectângulo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4E93100-000B-4BCC-9AFA-19C4E31EB515}"/>
            </a:ext>
          </a:extLst>
        </xdr:cNvPr>
        <xdr:cNvSpPr/>
      </xdr:nvSpPr>
      <xdr:spPr>
        <a:xfrm>
          <a:off x="2019300" y="77914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2007</a:t>
          </a:r>
        </a:p>
      </xdr:txBody>
    </xdr:sp>
    <xdr:clientData/>
  </xdr:twoCellAnchor>
  <xdr:twoCellAnchor>
    <xdr:from>
      <xdr:col>1</xdr:col>
      <xdr:colOff>180975</xdr:colOff>
      <xdr:row>41</xdr:row>
      <xdr:rowOff>47625</xdr:rowOff>
    </xdr:from>
    <xdr:to>
      <xdr:col>1</xdr:col>
      <xdr:colOff>1085175</xdr:colOff>
      <xdr:row>43</xdr:row>
      <xdr:rowOff>65325</xdr:rowOff>
    </xdr:to>
    <xdr:sp macro="" textlink="">
      <xdr:nvSpPr>
        <xdr:cNvPr id="4" name="Rectângulo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3913E50-F421-4CCD-AB5D-EA758BD779F1}"/>
            </a:ext>
          </a:extLst>
        </xdr:cNvPr>
        <xdr:cNvSpPr/>
      </xdr:nvSpPr>
      <xdr:spPr>
        <a:xfrm>
          <a:off x="981075" y="77819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752475</xdr:colOff>
      <xdr:row>0</xdr:row>
      <xdr:rowOff>123825</xdr:rowOff>
    </xdr:from>
    <xdr:to>
      <xdr:col>1</xdr:col>
      <xdr:colOff>1656675</xdr:colOff>
      <xdr:row>2</xdr:row>
      <xdr:rowOff>46275</xdr:rowOff>
    </xdr:to>
    <xdr:sp macro="" textlink="">
      <xdr:nvSpPr>
        <xdr:cNvPr id="5" name="Rectângulo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BFEC2DC-E7E6-4585-849F-83CA2698AA5E}"/>
            </a:ext>
          </a:extLst>
        </xdr:cNvPr>
        <xdr:cNvSpPr/>
      </xdr:nvSpPr>
      <xdr:spPr>
        <a:xfrm>
          <a:off x="1552575" y="1238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2007</a:t>
          </a:r>
        </a:p>
      </xdr:txBody>
    </xdr:sp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514350</xdr:colOff>
      <xdr:row>0</xdr:row>
      <xdr:rowOff>95250</xdr:rowOff>
    </xdr:from>
    <xdr:to>
      <xdr:col>1</xdr:col>
      <xdr:colOff>618450</xdr:colOff>
      <xdr:row>2</xdr:row>
      <xdr:rowOff>17700</xdr:rowOff>
    </xdr:to>
    <xdr:sp macro="" textlink="">
      <xdr:nvSpPr>
        <xdr:cNvPr id="2" name="Rectângul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EDD0A64-6057-46A3-9801-61C2F6DEC489}"/>
            </a:ext>
          </a:extLst>
        </xdr:cNvPr>
        <xdr:cNvSpPr/>
      </xdr:nvSpPr>
      <xdr:spPr>
        <a:xfrm>
          <a:off x="514350" y="952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704850</xdr:colOff>
      <xdr:row>0</xdr:row>
      <xdr:rowOff>95250</xdr:rowOff>
    </xdr:from>
    <xdr:to>
      <xdr:col>1</xdr:col>
      <xdr:colOff>1609050</xdr:colOff>
      <xdr:row>2</xdr:row>
      <xdr:rowOff>17700</xdr:rowOff>
    </xdr:to>
    <xdr:sp macro="" textlink="">
      <xdr:nvSpPr>
        <xdr:cNvPr id="3" name="Rectângulo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B745308-C595-474A-B71C-EA727DB833EF}"/>
            </a:ext>
          </a:extLst>
        </xdr:cNvPr>
        <xdr:cNvSpPr/>
      </xdr:nvSpPr>
      <xdr:spPr>
        <a:xfrm>
          <a:off x="1504950" y="952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2014</a:t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904200</xdr:colOff>
      <xdr:row>42</xdr:row>
      <xdr:rowOff>151050</xdr:rowOff>
    </xdr:to>
    <xdr:sp macro="" textlink="">
      <xdr:nvSpPr>
        <xdr:cNvPr id="4" name="Rectângulo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080C87E-7260-4476-B579-FEBD8B2AE4C0}"/>
            </a:ext>
          </a:extLst>
        </xdr:cNvPr>
        <xdr:cNvSpPr/>
      </xdr:nvSpPr>
      <xdr:spPr>
        <a:xfrm>
          <a:off x="800100" y="81343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990600</xdr:colOff>
      <xdr:row>41</xdr:row>
      <xdr:rowOff>0</xdr:rowOff>
    </xdr:from>
    <xdr:to>
      <xdr:col>1</xdr:col>
      <xdr:colOff>1894800</xdr:colOff>
      <xdr:row>42</xdr:row>
      <xdr:rowOff>151050</xdr:rowOff>
    </xdr:to>
    <xdr:sp macro="" textlink="">
      <xdr:nvSpPr>
        <xdr:cNvPr id="5" name="Rectângulo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7D584BB-C55A-4BF1-BF3D-2824D24F8D95}"/>
            </a:ext>
          </a:extLst>
        </xdr:cNvPr>
        <xdr:cNvSpPr/>
      </xdr:nvSpPr>
      <xdr:spPr>
        <a:xfrm>
          <a:off x="1790700" y="81343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2014</a:t>
          </a:r>
        </a:p>
      </xdr:txBody>
    </xdr:sp>
    <xdr:clientData/>
  </xdr:twoCellAnchor>
  <xdr:twoCellAnchor>
    <xdr:from>
      <xdr:col>1</xdr:col>
      <xdr:colOff>342900</xdr:colOff>
      <xdr:row>107</xdr:row>
      <xdr:rowOff>9525</xdr:rowOff>
    </xdr:from>
    <xdr:to>
      <xdr:col>1</xdr:col>
      <xdr:colOff>1247100</xdr:colOff>
      <xdr:row>108</xdr:row>
      <xdr:rowOff>160575</xdr:rowOff>
    </xdr:to>
    <xdr:sp macro="" textlink="">
      <xdr:nvSpPr>
        <xdr:cNvPr id="6" name="Rectângulo 5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7DC80B88-FA2E-44FF-9003-C69BD394A150}"/>
            </a:ext>
          </a:extLst>
        </xdr:cNvPr>
        <xdr:cNvSpPr/>
      </xdr:nvSpPr>
      <xdr:spPr>
        <a:xfrm>
          <a:off x="1143000" y="207168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2012</a:t>
          </a:r>
        </a:p>
      </xdr:txBody>
    </xdr:sp>
    <xdr:clientData/>
  </xdr:twoCellAnchor>
  <xdr:twoCellAnchor>
    <xdr:from>
      <xdr:col>1</xdr:col>
      <xdr:colOff>1362075</xdr:colOff>
      <xdr:row>107</xdr:row>
      <xdr:rowOff>19050</xdr:rowOff>
    </xdr:from>
    <xdr:to>
      <xdr:col>1</xdr:col>
      <xdr:colOff>2266275</xdr:colOff>
      <xdr:row>108</xdr:row>
      <xdr:rowOff>170100</xdr:rowOff>
    </xdr:to>
    <xdr:sp macro="" textlink="">
      <xdr:nvSpPr>
        <xdr:cNvPr id="7" name="Rectângulo 6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D22975D-E115-4847-8768-FAB34106C6E1}"/>
            </a:ext>
          </a:extLst>
        </xdr:cNvPr>
        <xdr:cNvSpPr/>
      </xdr:nvSpPr>
      <xdr:spPr>
        <a:xfrm>
          <a:off x="2162175" y="207264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0</xdr:row>
      <xdr:rowOff>104775</xdr:rowOff>
    </xdr:from>
    <xdr:to>
      <xdr:col>1</xdr:col>
      <xdr:colOff>666075</xdr:colOff>
      <xdr:row>2</xdr:row>
      <xdr:rowOff>65325</xdr:rowOff>
    </xdr:to>
    <xdr:sp macro="" textlink="">
      <xdr:nvSpPr>
        <xdr:cNvPr id="5" name="Rectângulo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3300-000005000000}"/>
            </a:ext>
          </a:extLst>
        </xdr:cNvPr>
        <xdr:cNvSpPr/>
      </xdr:nvSpPr>
      <xdr:spPr>
        <a:xfrm>
          <a:off x="219075" y="1047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</a:t>
          </a:r>
        </a:p>
      </xdr:txBody>
    </xdr:sp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542925</xdr:colOff>
      <xdr:row>0</xdr:row>
      <xdr:rowOff>180975</xdr:rowOff>
    </xdr:from>
    <xdr:to>
      <xdr:col>1</xdr:col>
      <xdr:colOff>647025</xdr:colOff>
      <xdr:row>2</xdr:row>
      <xdr:rowOff>103425</xdr:rowOff>
    </xdr:to>
    <xdr:sp macro="" textlink="">
      <xdr:nvSpPr>
        <xdr:cNvPr id="2" name="Rectângul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3F3E35F-1D26-4981-9BF4-F08765BB2D1C}"/>
            </a:ext>
          </a:extLst>
        </xdr:cNvPr>
        <xdr:cNvSpPr/>
      </xdr:nvSpPr>
      <xdr:spPr>
        <a:xfrm>
          <a:off x="542925" y="1809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733425</xdr:colOff>
      <xdr:row>0</xdr:row>
      <xdr:rowOff>180975</xdr:rowOff>
    </xdr:from>
    <xdr:to>
      <xdr:col>1</xdr:col>
      <xdr:colOff>1637625</xdr:colOff>
      <xdr:row>2</xdr:row>
      <xdr:rowOff>103425</xdr:rowOff>
    </xdr:to>
    <xdr:sp macro="" textlink="">
      <xdr:nvSpPr>
        <xdr:cNvPr id="3" name="Rectângulo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C8E52CB-A4F4-404E-878D-B7FF89774489}"/>
            </a:ext>
          </a:extLst>
        </xdr:cNvPr>
        <xdr:cNvSpPr/>
      </xdr:nvSpPr>
      <xdr:spPr>
        <a:xfrm>
          <a:off x="1533525" y="1809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2015</a:t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904200</xdr:colOff>
      <xdr:row>42</xdr:row>
      <xdr:rowOff>17700</xdr:rowOff>
    </xdr:to>
    <xdr:sp macro="" textlink="">
      <xdr:nvSpPr>
        <xdr:cNvPr id="4" name="Rectângulo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789811-3978-4E77-9A54-41297D87CE88}"/>
            </a:ext>
          </a:extLst>
        </xdr:cNvPr>
        <xdr:cNvSpPr/>
      </xdr:nvSpPr>
      <xdr:spPr>
        <a:xfrm>
          <a:off x="800100" y="75533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990600</xdr:colOff>
      <xdr:row>40</xdr:row>
      <xdr:rowOff>0</xdr:rowOff>
    </xdr:from>
    <xdr:to>
      <xdr:col>1</xdr:col>
      <xdr:colOff>1894800</xdr:colOff>
      <xdr:row>42</xdr:row>
      <xdr:rowOff>17700</xdr:rowOff>
    </xdr:to>
    <xdr:sp macro="" textlink="">
      <xdr:nvSpPr>
        <xdr:cNvPr id="5" name="Rectângulo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93B7280-92ED-4897-AB7F-72EC0EDF725E}"/>
            </a:ext>
          </a:extLst>
        </xdr:cNvPr>
        <xdr:cNvSpPr/>
      </xdr:nvSpPr>
      <xdr:spPr>
        <a:xfrm>
          <a:off x="1790700" y="75533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2015</a:t>
          </a:r>
        </a:p>
      </xdr:txBody>
    </xdr:sp>
    <xdr:clientData/>
  </xdr:twoCellAnchor>
  <xdr:twoCellAnchor>
    <xdr:from>
      <xdr:col>1</xdr:col>
      <xdr:colOff>342900</xdr:colOff>
      <xdr:row>117</xdr:row>
      <xdr:rowOff>114300</xdr:rowOff>
    </xdr:from>
    <xdr:to>
      <xdr:col>1</xdr:col>
      <xdr:colOff>1247100</xdr:colOff>
      <xdr:row>119</xdr:row>
      <xdr:rowOff>132000</xdr:rowOff>
    </xdr:to>
    <xdr:sp macro="" textlink="">
      <xdr:nvSpPr>
        <xdr:cNvPr id="6" name="Rectângulo 5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D5DBE9FA-3980-49C1-95F2-811AD02E7E18}"/>
            </a:ext>
          </a:extLst>
        </xdr:cNvPr>
        <xdr:cNvSpPr/>
      </xdr:nvSpPr>
      <xdr:spPr>
        <a:xfrm>
          <a:off x="1143000" y="201358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2012</a:t>
          </a:r>
        </a:p>
      </xdr:txBody>
    </xdr:sp>
    <xdr:clientData/>
  </xdr:twoCellAnchor>
  <xdr:twoCellAnchor>
    <xdr:from>
      <xdr:col>1</xdr:col>
      <xdr:colOff>1362075</xdr:colOff>
      <xdr:row>117</xdr:row>
      <xdr:rowOff>123825</xdr:rowOff>
    </xdr:from>
    <xdr:to>
      <xdr:col>1</xdr:col>
      <xdr:colOff>2266275</xdr:colOff>
      <xdr:row>119</xdr:row>
      <xdr:rowOff>141525</xdr:rowOff>
    </xdr:to>
    <xdr:sp macro="" textlink="">
      <xdr:nvSpPr>
        <xdr:cNvPr id="7" name="Rectângulo 6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7BFBDD8-DAAC-4315-9084-63D55C913E91}"/>
            </a:ext>
          </a:extLst>
        </xdr:cNvPr>
        <xdr:cNvSpPr/>
      </xdr:nvSpPr>
      <xdr:spPr>
        <a:xfrm>
          <a:off x="2162175" y="201453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</xdr:wsDr>
</file>

<file path=xl/drawings/drawing5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542925</xdr:colOff>
      <xdr:row>0</xdr:row>
      <xdr:rowOff>114300</xdr:rowOff>
    </xdr:from>
    <xdr:to>
      <xdr:col>1</xdr:col>
      <xdr:colOff>647025</xdr:colOff>
      <xdr:row>2</xdr:row>
      <xdr:rowOff>36750</xdr:rowOff>
    </xdr:to>
    <xdr:sp macro="" textlink="">
      <xdr:nvSpPr>
        <xdr:cNvPr id="2" name="Rectângul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1134957-4047-45D5-A873-245FDF6DFEED}"/>
            </a:ext>
          </a:extLst>
        </xdr:cNvPr>
        <xdr:cNvSpPr/>
      </xdr:nvSpPr>
      <xdr:spPr>
        <a:xfrm>
          <a:off x="542925" y="1143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1009650</xdr:colOff>
      <xdr:row>41</xdr:row>
      <xdr:rowOff>57150</xdr:rowOff>
    </xdr:from>
    <xdr:to>
      <xdr:col>1</xdr:col>
      <xdr:colOff>1913850</xdr:colOff>
      <xdr:row>43</xdr:row>
      <xdr:rowOff>74850</xdr:rowOff>
    </xdr:to>
    <xdr:sp macro="" textlink="">
      <xdr:nvSpPr>
        <xdr:cNvPr id="3" name="Rectângulo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DC8A753-934F-4FA6-80F9-C66802CC04E4}"/>
            </a:ext>
          </a:extLst>
        </xdr:cNvPr>
        <xdr:cNvSpPr/>
      </xdr:nvSpPr>
      <xdr:spPr>
        <a:xfrm>
          <a:off x="1809750" y="77914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2015</a:t>
          </a:r>
        </a:p>
      </xdr:txBody>
    </xdr:sp>
    <xdr:clientData/>
  </xdr:twoCellAnchor>
  <xdr:twoCellAnchor>
    <xdr:from>
      <xdr:col>0</xdr:col>
      <xdr:colOff>771525</xdr:colOff>
      <xdr:row>41</xdr:row>
      <xdr:rowOff>47625</xdr:rowOff>
    </xdr:from>
    <xdr:to>
      <xdr:col>1</xdr:col>
      <xdr:colOff>875625</xdr:colOff>
      <xdr:row>43</xdr:row>
      <xdr:rowOff>65325</xdr:rowOff>
    </xdr:to>
    <xdr:sp macro="" textlink="">
      <xdr:nvSpPr>
        <xdr:cNvPr id="4" name="Rectângulo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2A1FA19-D845-46AE-BDEF-D22A71C62D89}"/>
            </a:ext>
          </a:extLst>
        </xdr:cNvPr>
        <xdr:cNvSpPr/>
      </xdr:nvSpPr>
      <xdr:spPr>
        <a:xfrm>
          <a:off x="771525" y="77819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752475</xdr:colOff>
      <xdr:row>0</xdr:row>
      <xdr:rowOff>123825</xdr:rowOff>
    </xdr:from>
    <xdr:to>
      <xdr:col>1</xdr:col>
      <xdr:colOff>1656675</xdr:colOff>
      <xdr:row>2</xdr:row>
      <xdr:rowOff>46275</xdr:rowOff>
    </xdr:to>
    <xdr:sp macro="" textlink="">
      <xdr:nvSpPr>
        <xdr:cNvPr id="5" name="Rectângulo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B662D84-BF7B-44FC-BA63-22554B2AD0E4}"/>
            </a:ext>
          </a:extLst>
        </xdr:cNvPr>
        <xdr:cNvSpPr/>
      </xdr:nvSpPr>
      <xdr:spPr>
        <a:xfrm>
          <a:off x="1552575" y="1238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2015</a:t>
          </a:r>
        </a:p>
      </xdr:txBody>
    </xdr:sp>
    <xdr:clientData/>
  </xdr:twoCellAnchor>
</xdr:wsDr>
</file>

<file path=xl/drawings/drawing5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466725</xdr:colOff>
      <xdr:row>0</xdr:row>
      <xdr:rowOff>104775</xdr:rowOff>
    </xdr:from>
    <xdr:to>
      <xdr:col>1</xdr:col>
      <xdr:colOff>570825</xdr:colOff>
      <xdr:row>2</xdr:row>
      <xdr:rowOff>27225</xdr:rowOff>
    </xdr:to>
    <xdr:sp macro="" textlink="">
      <xdr:nvSpPr>
        <xdr:cNvPr id="2" name="Rectângul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BC99754-DE42-4970-AE70-E1A1789A0BF1}"/>
            </a:ext>
          </a:extLst>
        </xdr:cNvPr>
        <xdr:cNvSpPr/>
      </xdr:nvSpPr>
      <xdr:spPr>
        <a:xfrm>
          <a:off x="466725" y="1047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657225</xdr:colOff>
      <xdr:row>0</xdr:row>
      <xdr:rowOff>104775</xdr:rowOff>
    </xdr:from>
    <xdr:to>
      <xdr:col>1</xdr:col>
      <xdr:colOff>1561425</xdr:colOff>
      <xdr:row>2</xdr:row>
      <xdr:rowOff>27225</xdr:rowOff>
    </xdr:to>
    <xdr:sp macro="" textlink="">
      <xdr:nvSpPr>
        <xdr:cNvPr id="3" name="Rectângulo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5761B85-4B1E-41E8-9175-1B36FEAB55A0}"/>
            </a:ext>
          </a:extLst>
        </xdr:cNvPr>
        <xdr:cNvSpPr/>
      </xdr:nvSpPr>
      <xdr:spPr>
        <a:xfrm>
          <a:off x="1457325" y="1047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2015</a:t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904200</xdr:colOff>
      <xdr:row>42</xdr:row>
      <xdr:rowOff>151050</xdr:rowOff>
    </xdr:to>
    <xdr:sp macro="" textlink="">
      <xdr:nvSpPr>
        <xdr:cNvPr id="4" name="Rectângulo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05ECB80-FC02-4188-9906-2C7A660B320F}"/>
            </a:ext>
          </a:extLst>
        </xdr:cNvPr>
        <xdr:cNvSpPr/>
      </xdr:nvSpPr>
      <xdr:spPr>
        <a:xfrm>
          <a:off x="800100" y="81629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990600</xdr:colOff>
      <xdr:row>41</xdr:row>
      <xdr:rowOff>0</xdr:rowOff>
    </xdr:from>
    <xdr:to>
      <xdr:col>1</xdr:col>
      <xdr:colOff>1894800</xdr:colOff>
      <xdr:row>42</xdr:row>
      <xdr:rowOff>151050</xdr:rowOff>
    </xdr:to>
    <xdr:sp macro="" textlink="">
      <xdr:nvSpPr>
        <xdr:cNvPr id="5" name="Rectângulo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9953816-AC2B-4741-B541-78EE90987555}"/>
            </a:ext>
          </a:extLst>
        </xdr:cNvPr>
        <xdr:cNvSpPr/>
      </xdr:nvSpPr>
      <xdr:spPr>
        <a:xfrm>
          <a:off x="1790700" y="81629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2015</a:t>
          </a:r>
        </a:p>
      </xdr:txBody>
    </xdr:sp>
    <xdr:clientData/>
  </xdr:twoCellAnchor>
  <xdr:twoCellAnchor>
    <xdr:from>
      <xdr:col>1</xdr:col>
      <xdr:colOff>342900</xdr:colOff>
      <xdr:row>107</xdr:row>
      <xdr:rowOff>9525</xdr:rowOff>
    </xdr:from>
    <xdr:to>
      <xdr:col>1</xdr:col>
      <xdr:colOff>1247100</xdr:colOff>
      <xdr:row>108</xdr:row>
      <xdr:rowOff>160575</xdr:rowOff>
    </xdr:to>
    <xdr:sp macro="" textlink="">
      <xdr:nvSpPr>
        <xdr:cNvPr id="6" name="Rectângulo 5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90918894-26C9-4C4D-841E-0D67E1C1E513}"/>
            </a:ext>
          </a:extLst>
        </xdr:cNvPr>
        <xdr:cNvSpPr/>
      </xdr:nvSpPr>
      <xdr:spPr>
        <a:xfrm>
          <a:off x="1143000" y="207454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2012</a:t>
          </a:r>
        </a:p>
      </xdr:txBody>
    </xdr:sp>
    <xdr:clientData/>
  </xdr:twoCellAnchor>
  <xdr:twoCellAnchor>
    <xdr:from>
      <xdr:col>1</xdr:col>
      <xdr:colOff>1362075</xdr:colOff>
      <xdr:row>107</xdr:row>
      <xdr:rowOff>19050</xdr:rowOff>
    </xdr:from>
    <xdr:to>
      <xdr:col>1</xdr:col>
      <xdr:colOff>2266275</xdr:colOff>
      <xdr:row>108</xdr:row>
      <xdr:rowOff>170100</xdr:rowOff>
    </xdr:to>
    <xdr:sp macro="" textlink="">
      <xdr:nvSpPr>
        <xdr:cNvPr id="7" name="Rectângulo 6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0CEB509-03D7-4BD6-9525-C07D04AA7440}"/>
            </a:ext>
          </a:extLst>
        </xdr:cNvPr>
        <xdr:cNvSpPr/>
      </xdr:nvSpPr>
      <xdr:spPr>
        <a:xfrm>
          <a:off x="2162175" y="207549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</xdr:wsDr>
</file>

<file path=xl/drawings/drawing5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581025</xdr:colOff>
      <xdr:row>0</xdr:row>
      <xdr:rowOff>104775</xdr:rowOff>
    </xdr:from>
    <xdr:to>
      <xdr:col>1</xdr:col>
      <xdr:colOff>685125</xdr:colOff>
      <xdr:row>2</xdr:row>
      <xdr:rowOff>27225</xdr:rowOff>
    </xdr:to>
    <xdr:sp macro="" textlink="">
      <xdr:nvSpPr>
        <xdr:cNvPr id="2" name="Rectângul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6180720-B2B0-4773-8949-15FC1A5AC3C6}"/>
            </a:ext>
          </a:extLst>
        </xdr:cNvPr>
        <xdr:cNvSpPr/>
      </xdr:nvSpPr>
      <xdr:spPr>
        <a:xfrm>
          <a:off x="581025" y="1047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771525</xdr:colOff>
      <xdr:row>0</xdr:row>
      <xdr:rowOff>104775</xdr:rowOff>
    </xdr:from>
    <xdr:to>
      <xdr:col>1</xdr:col>
      <xdr:colOff>1675725</xdr:colOff>
      <xdr:row>2</xdr:row>
      <xdr:rowOff>27225</xdr:rowOff>
    </xdr:to>
    <xdr:sp macro="" textlink="">
      <xdr:nvSpPr>
        <xdr:cNvPr id="3" name="Rectângulo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0DFF736-F22C-44D0-9879-9B851534E102}"/>
            </a:ext>
          </a:extLst>
        </xdr:cNvPr>
        <xdr:cNvSpPr/>
      </xdr:nvSpPr>
      <xdr:spPr>
        <a:xfrm>
          <a:off x="1571625" y="1047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2015</a:t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904200</xdr:colOff>
      <xdr:row>43</xdr:row>
      <xdr:rowOff>17700</xdr:rowOff>
    </xdr:to>
    <xdr:sp macro="" textlink="">
      <xdr:nvSpPr>
        <xdr:cNvPr id="4" name="Rectângulo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5246B17-C67A-4EC3-9188-656A03E5AB19}"/>
            </a:ext>
          </a:extLst>
        </xdr:cNvPr>
        <xdr:cNvSpPr/>
      </xdr:nvSpPr>
      <xdr:spPr>
        <a:xfrm>
          <a:off x="800100" y="78771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990600</xdr:colOff>
      <xdr:row>41</xdr:row>
      <xdr:rowOff>0</xdr:rowOff>
    </xdr:from>
    <xdr:to>
      <xdr:col>1</xdr:col>
      <xdr:colOff>1894800</xdr:colOff>
      <xdr:row>43</xdr:row>
      <xdr:rowOff>17700</xdr:rowOff>
    </xdr:to>
    <xdr:sp macro="" textlink="">
      <xdr:nvSpPr>
        <xdr:cNvPr id="5" name="Rectângulo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305E674-673A-42F4-825F-6B112E66BEDE}"/>
            </a:ext>
          </a:extLst>
        </xdr:cNvPr>
        <xdr:cNvSpPr/>
      </xdr:nvSpPr>
      <xdr:spPr>
        <a:xfrm>
          <a:off x="1790700" y="78771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2015</a:t>
          </a:r>
        </a:p>
      </xdr:txBody>
    </xdr:sp>
    <xdr:clientData/>
  </xdr:twoCellAnchor>
</xdr:wsDr>
</file>

<file path=xl/drawings/drawing5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514350</xdr:colOff>
      <xdr:row>0</xdr:row>
      <xdr:rowOff>95250</xdr:rowOff>
    </xdr:from>
    <xdr:to>
      <xdr:col>1</xdr:col>
      <xdr:colOff>618450</xdr:colOff>
      <xdr:row>2</xdr:row>
      <xdr:rowOff>17700</xdr:rowOff>
    </xdr:to>
    <xdr:sp macro="" textlink="">
      <xdr:nvSpPr>
        <xdr:cNvPr id="2" name="Rectângul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F9D406B-8A5D-4DE9-A58B-84F48AC8BD47}"/>
            </a:ext>
          </a:extLst>
        </xdr:cNvPr>
        <xdr:cNvSpPr/>
      </xdr:nvSpPr>
      <xdr:spPr>
        <a:xfrm>
          <a:off x="514350" y="952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704850</xdr:colOff>
      <xdr:row>0</xdr:row>
      <xdr:rowOff>95250</xdr:rowOff>
    </xdr:from>
    <xdr:to>
      <xdr:col>1</xdr:col>
      <xdr:colOff>1609050</xdr:colOff>
      <xdr:row>2</xdr:row>
      <xdr:rowOff>17700</xdr:rowOff>
    </xdr:to>
    <xdr:sp macro="" textlink="">
      <xdr:nvSpPr>
        <xdr:cNvPr id="3" name="Rectângulo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6B1AA51-B602-41EE-A109-B2D37932777A}"/>
            </a:ext>
          </a:extLst>
        </xdr:cNvPr>
        <xdr:cNvSpPr/>
      </xdr:nvSpPr>
      <xdr:spPr>
        <a:xfrm>
          <a:off x="1504950" y="952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2015</a:t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904200</xdr:colOff>
      <xdr:row>42</xdr:row>
      <xdr:rowOff>151050</xdr:rowOff>
    </xdr:to>
    <xdr:sp macro="" textlink="">
      <xdr:nvSpPr>
        <xdr:cNvPr id="4" name="Rectângulo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8ABBC22-5FBA-4919-ACA5-8EB13134F14D}"/>
            </a:ext>
          </a:extLst>
        </xdr:cNvPr>
        <xdr:cNvSpPr/>
      </xdr:nvSpPr>
      <xdr:spPr>
        <a:xfrm>
          <a:off x="800100" y="81343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990600</xdr:colOff>
      <xdr:row>41</xdr:row>
      <xdr:rowOff>0</xdr:rowOff>
    </xdr:from>
    <xdr:to>
      <xdr:col>1</xdr:col>
      <xdr:colOff>1894800</xdr:colOff>
      <xdr:row>42</xdr:row>
      <xdr:rowOff>151050</xdr:rowOff>
    </xdr:to>
    <xdr:sp macro="" textlink="">
      <xdr:nvSpPr>
        <xdr:cNvPr id="5" name="Rectângulo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5637F7A-E6AB-43BA-BEF3-13D8ED439D1B}"/>
            </a:ext>
          </a:extLst>
        </xdr:cNvPr>
        <xdr:cNvSpPr/>
      </xdr:nvSpPr>
      <xdr:spPr>
        <a:xfrm>
          <a:off x="1790700" y="81343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2015</a:t>
          </a:r>
        </a:p>
      </xdr:txBody>
    </xdr:sp>
    <xdr:clientData/>
  </xdr:twoCellAnchor>
  <xdr:twoCellAnchor>
    <xdr:from>
      <xdr:col>1</xdr:col>
      <xdr:colOff>342900</xdr:colOff>
      <xdr:row>107</xdr:row>
      <xdr:rowOff>9525</xdr:rowOff>
    </xdr:from>
    <xdr:to>
      <xdr:col>1</xdr:col>
      <xdr:colOff>1247100</xdr:colOff>
      <xdr:row>108</xdr:row>
      <xdr:rowOff>160575</xdr:rowOff>
    </xdr:to>
    <xdr:sp macro="" textlink="">
      <xdr:nvSpPr>
        <xdr:cNvPr id="6" name="Rectângulo 5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CEBAFDD9-BB2F-44AC-96D7-6B096B16F3A1}"/>
            </a:ext>
          </a:extLst>
        </xdr:cNvPr>
        <xdr:cNvSpPr/>
      </xdr:nvSpPr>
      <xdr:spPr>
        <a:xfrm>
          <a:off x="1143000" y="207168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2012</a:t>
          </a:r>
        </a:p>
      </xdr:txBody>
    </xdr:sp>
    <xdr:clientData/>
  </xdr:twoCellAnchor>
  <xdr:twoCellAnchor>
    <xdr:from>
      <xdr:col>1</xdr:col>
      <xdr:colOff>1362075</xdr:colOff>
      <xdr:row>107</xdr:row>
      <xdr:rowOff>19050</xdr:rowOff>
    </xdr:from>
    <xdr:to>
      <xdr:col>1</xdr:col>
      <xdr:colOff>2266275</xdr:colOff>
      <xdr:row>108</xdr:row>
      <xdr:rowOff>170100</xdr:rowOff>
    </xdr:to>
    <xdr:sp macro="" textlink="">
      <xdr:nvSpPr>
        <xdr:cNvPr id="7" name="Rectângulo 6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3F729C8-7470-4044-B7BF-1B132B82508B}"/>
            </a:ext>
          </a:extLst>
        </xdr:cNvPr>
        <xdr:cNvSpPr/>
      </xdr:nvSpPr>
      <xdr:spPr>
        <a:xfrm>
          <a:off x="2162175" y="207264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</xdr:wsDr>
</file>

<file path=xl/drawings/drawing5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0</xdr:row>
      <xdr:rowOff>104775</xdr:rowOff>
    </xdr:from>
    <xdr:to>
      <xdr:col>1</xdr:col>
      <xdr:colOff>666075</xdr:colOff>
      <xdr:row>2</xdr:row>
      <xdr:rowOff>65325</xdr:rowOff>
    </xdr:to>
    <xdr:sp macro="" textlink="">
      <xdr:nvSpPr>
        <xdr:cNvPr id="2" name="Rectângulo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3E00-000002000000}"/>
            </a:ext>
          </a:extLst>
        </xdr:cNvPr>
        <xdr:cNvSpPr/>
      </xdr:nvSpPr>
      <xdr:spPr>
        <a:xfrm>
          <a:off x="219075" y="1047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</a:t>
          </a:r>
        </a:p>
      </xdr:txBody>
    </xdr:sp>
    <xdr:clientData/>
  </xdr:twoCellAnchor>
</xdr:wsDr>
</file>

<file path=xl/drawings/drawing5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542925</xdr:colOff>
      <xdr:row>0</xdr:row>
      <xdr:rowOff>180975</xdr:rowOff>
    </xdr:from>
    <xdr:to>
      <xdr:col>1</xdr:col>
      <xdr:colOff>647025</xdr:colOff>
      <xdr:row>2</xdr:row>
      <xdr:rowOff>103425</xdr:rowOff>
    </xdr:to>
    <xdr:sp macro="" textlink="">
      <xdr:nvSpPr>
        <xdr:cNvPr id="2" name="Rectângul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3F00-000002000000}"/>
            </a:ext>
          </a:extLst>
        </xdr:cNvPr>
        <xdr:cNvSpPr/>
      </xdr:nvSpPr>
      <xdr:spPr>
        <a:xfrm>
          <a:off x="542925" y="1809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733425</xdr:colOff>
      <xdr:row>0</xdr:row>
      <xdr:rowOff>180975</xdr:rowOff>
    </xdr:from>
    <xdr:to>
      <xdr:col>1</xdr:col>
      <xdr:colOff>1637625</xdr:colOff>
      <xdr:row>2</xdr:row>
      <xdr:rowOff>103425</xdr:rowOff>
    </xdr:to>
    <xdr:sp macro="" textlink="">
      <xdr:nvSpPr>
        <xdr:cNvPr id="3" name="Rectângulo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3F00-000003000000}"/>
            </a:ext>
          </a:extLst>
        </xdr:cNvPr>
        <xdr:cNvSpPr/>
      </xdr:nvSpPr>
      <xdr:spPr>
        <a:xfrm>
          <a:off x="1533525" y="1809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2016</a:t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904200</xdr:colOff>
      <xdr:row>42</xdr:row>
      <xdr:rowOff>17700</xdr:rowOff>
    </xdr:to>
    <xdr:sp macro="" textlink="">
      <xdr:nvSpPr>
        <xdr:cNvPr id="4" name="Rectângulo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3F00-000004000000}"/>
            </a:ext>
          </a:extLst>
        </xdr:cNvPr>
        <xdr:cNvSpPr/>
      </xdr:nvSpPr>
      <xdr:spPr>
        <a:xfrm>
          <a:off x="800100" y="75533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990600</xdr:colOff>
      <xdr:row>40</xdr:row>
      <xdr:rowOff>0</xdr:rowOff>
    </xdr:from>
    <xdr:to>
      <xdr:col>1</xdr:col>
      <xdr:colOff>1894800</xdr:colOff>
      <xdr:row>42</xdr:row>
      <xdr:rowOff>17700</xdr:rowOff>
    </xdr:to>
    <xdr:sp macro="" textlink="">
      <xdr:nvSpPr>
        <xdr:cNvPr id="5" name="Rectângulo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3F00-000005000000}"/>
            </a:ext>
          </a:extLst>
        </xdr:cNvPr>
        <xdr:cNvSpPr/>
      </xdr:nvSpPr>
      <xdr:spPr>
        <a:xfrm>
          <a:off x="1790700" y="75533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2016</a:t>
          </a:r>
        </a:p>
      </xdr:txBody>
    </xdr:sp>
    <xdr:clientData/>
  </xdr:twoCellAnchor>
  <xdr:twoCellAnchor>
    <xdr:from>
      <xdr:col>1</xdr:col>
      <xdr:colOff>342900</xdr:colOff>
      <xdr:row>117</xdr:row>
      <xdr:rowOff>114300</xdr:rowOff>
    </xdr:from>
    <xdr:to>
      <xdr:col>1</xdr:col>
      <xdr:colOff>1247100</xdr:colOff>
      <xdr:row>119</xdr:row>
      <xdr:rowOff>132000</xdr:rowOff>
    </xdr:to>
    <xdr:sp macro="" textlink="">
      <xdr:nvSpPr>
        <xdr:cNvPr id="6" name="Rectângulo 5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3F00-000006000000}"/>
            </a:ext>
          </a:extLst>
        </xdr:cNvPr>
        <xdr:cNvSpPr/>
      </xdr:nvSpPr>
      <xdr:spPr>
        <a:xfrm>
          <a:off x="1143000" y="201358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2012</a:t>
          </a:r>
        </a:p>
      </xdr:txBody>
    </xdr:sp>
    <xdr:clientData/>
  </xdr:twoCellAnchor>
  <xdr:twoCellAnchor>
    <xdr:from>
      <xdr:col>1</xdr:col>
      <xdr:colOff>1362075</xdr:colOff>
      <xdr:row>117</xdr:row>
      <xdr:rowOff>123825</xdr:rowOff>
    </xdr:from>
    <xdr:to>
      <xdr:col>1</xdr:col>
      <xdr:colOff>2266275</xdr:colOff>
      <xdr:row>119</xdr:row>
      <xdr:rowOff>141525</xdr:rowOff>
    </xdr:to>
    <xdr:sp macro="" textlink="">
      <xdr:nvSpPr>
        <xdr:cNvPr id="7" name="Rectângulo 6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3F00-000007000000}"/>
            </a:ext>
          </a:extLst>
        </xdr:cNvPr>
        <xdr:cNvSpPr/>
      </xdr:nvSpPr>
      <xdr:spPr>
        <a:xfrm>
          <a:off x="2162175" y="201453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</xdr:wsDr>
</file>

<file path=xl/drawings/drawing5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542925</xdr:colOff>
      <xdr:row>0</xdr:row>
      <xdr:rowOff>114300</xdr:rowOff>
    </xdr:from>
    <xdr:to>
      <xdr:col>1</xdr:col>
      <xdr:colOff>647025</xdr:colOff>
      <xdr:row>2</xdr:row>
      <xdr:rowOff>36750</xdr:rowOff>
    </xdr:to>
    <xdr:sp macro="" textlink="">
      <xdr:nvSpPr>
        <xdr:cNvPr id="2" name="Rectângul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4000-000002000000}"/>
            </a:ext>
          </a:extLst>
        </xdr:cNvPr>
        <xdr:cNvSpPr/>
      </xdr:nvSpPr>
      <xdr:spPr>
        <a:xfrm>
          <a:off x="542925" y="1143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1219200</xdr:colOff>
      <xdr:row>41</xdr:row>
      <xdr:rowOff>57150</xdr:rowOff>
    </xdr:from>
    <xdr:to>
      <xdr:col>1</xdr:col>
      <xdr:colOff>2123400</xdr:colOff>
      <xdr:row>43</xdr:row>
      <xdr:rowOff>74850</xdr:rowOff>
    </xdr:to>
    <xdr:sp macro="" textlink="">
      <xdr:nvSpPr>
        <xdr:cNvPr id="4" name="Rectângulo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4000-000004000000}"/>
            </a:ext>
          </a:extLst>
        </xdr:cNvPr>
        <xdr:cNvSpPr/>
      </xdr:nvSpPr>
      <xdr:spPr>
        <a:xfrm>
          <a:off x="2019300" y="77914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2016</a:t>
          </a:r>
        </a:p>
      </xdr:txBody>
    </xdr:sp>
    <xdr:clientData/>
  </xdr:twoCellAnchor>
  <xdr:twoCellAnchor>
    <xdr:from>
      <xdr:col>1</xdr:col>
      <xdr:colOff>180975</xdr:colOff>
      <xdr:row>41</xdr:row>
      <xdr:rowOff>47625</xdr:rowOff>
    </xdr:from>
    <xdr:to>
      <xdr:col>1</xdr:col>
      <xdr:colOff>1085175</xdr:colOff>
      <xdr:row>43</xdr:row>
      <xdr:rowOff>65325</xdr:rowOff>
    </xdr:to>
    <xdr:sp macro="" textlink="">
      <xdr:nvSpPr>
        <xdr:cNvPr id="5" name="Rectângulo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4000-000005000000}"/>
            </a:ext>
          </a:extLst>
        </xdr:cNvPr>
        <xdr:cNvSpPr/>
      </xdr:nvSpPr>
      <xdr:spPr>
        <a:xfrm>
          <a:off x="981075" y="77819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752475</xdr:colOff>
      <xdr:row>0</xdr:row>
      <xdr:rowOff>123825</xdr:rowOff>
    </xdr:from>
    <xdr:to>
      <xdr:col>1</xdr:col>
      <xdr:colOff>1656675</xdr:colOff>
      <xdr:row>2</xdr:row>
      <xdr:rowOff>46275</xdr:rowOff>
    </xdr:to>
    <xdr:sp macro="" textlink="">
      <xdr:nvSpPr>
        <xdr:cNvPr id="6" name="Rectângulo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4000-000006000000}"/>
            </a:ext>
          </a:extLst>
        </xdr:cNvPr>
        <xdr:cNvSpPr/>
      </xdr:nvSpPr>
      <xdr:spPr>
        <a:xfrm>
          <a:off x="1552575" y="1238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2016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466725</xdr:colOff>
      <xdr:row>0</xdr:row>
      <xdr:rowOff>104775</xdr:rowOff>
    </xdr:from>
    <xdr:to>
      <xdr:col>1</xdr:col>
      <xdr:colOff>570825</xdr:colOff>
      <xdr:row>2</xdr:row>
      <xdr:rowOff>27225</xdr:rowOff>
    </xdr:to>
    <xdr:sp macro="" textlink="">
      <xdr:nvSpPr>
        <xdr:cNvPr id="2" name="Rectângul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2C3569A-C9B4-4C1F-9DD7-96C7DBB7411F}"/>
            </a:ext>
          </a:extLst>
        </xdr:cNvPr>
        <xdr:cNvSpPr/>
      </xdr:nvSpPr>
      <xdr:spPr>
        <a:xfrm>
          <a:off x="466725" y="1047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657225</xdr:colOff>
      <xdr:row>0</xdr:row>
      <xdr:rowOff>104775</xdr:rowOff>
    </xdr:from>
    <xdr:to>
      <xdr:col>1</xdr:col>
      <xdr:colOff>1561425</xdr:colOff>
      <xdr:row>2</xdr:row>
      <xdr:rowOff>27225</xdr:rowOff>
    </xdr:to>
    <xdr:sp macro="" textlink="">
      <xdr:nvSpPr>
        <xdr:cNvPr id="3" name="Rectângulo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54683BC-39C4-4C3C-8CA1-7B46BF991CC8}"/>
            </a:ext>
          </a:extLst>
        </xdr:cNvPr>
        <xdr:cNvSpPr/>
      </xdr:nvSpPr>
      <xdr:spPr>
        <a:xfrm>
          <a:off x="1457325" y="1047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2007</a:t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904200</xdr:colOff>
      <xdr:row>42</xdr:row>
      <xdr:rowOff>151050</xdr:rowOff>
    </xdr:to>
    <xdr:sp macro="" textlink="">
      <xdr:nvSpPr>
        <xdr:cNvPr id="4" name="Rectângulo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4C8165B-BA16-4432-B5EA-1F244E7A6541}"/>
            </a:ext>
          </a:extLst>
        </xdr:cNvPr>
        <xdr:cNvSpPr/>
      </xdr:nvSpPr>
      <xdr:spPr>
        <a:xfrm>
          <a:off x="800100" y="81629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990600</xdr:colOff>
      <xdr:row>41</xdr:row>
      <xdr:rowOff>0</xdr:rowOff>
    </xdr:from>
    <xdr:to>
      <xdr:col>1</xdr:col>
      <xdr:colOff>1894800</xdr:colOff>
      <xdr:row>42</xdr:row>
      <xdr:rowOff>151050</xdr:rowOff>
    </xdr:to>
    <xdr:sp macro="" textlink="">
      <xdr:nvSpPr>
        <xdr:cNvPr id="5" name="Rectângulo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1244299-4D1C-46FB-9D83-3E1EF3FB1FEF}"/>
            </a:ext>
          </a:extLst>
        </xdr:cNvPr>
        <xdr:cNvSpPr/>
      </xdr:nvSpPr>
      <xdr:spPr>
        <a:xfrm>
          <a:off x="1790700" y="81629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2007</a:t>
          </a:r>
        </a:p>
      </xdr:txBody>
    </xdr:sp>
    <xdr:clientData/>
  </xdr:twoCellAnchor>
  <xdr:twoCellAnchor>
    <xdr:from>
      <xdr:col>1</xdr:col>
      <xdr:colOff>342900</xdr:colOff>
      <xdr:row>107</xdr:row>
      <xdr:rowOff>9525</xdr:rowOff>
    </xdr:from>
    <xdr:to>
      <xdr:col>1</xdr:col>
      <xdr:colOff>1247100</xdr:colOff>
      <xdr:row>108</xdr:row>
      <xdr:rowOff>160575</xdr:rowOff>
    </xdr:to>
    <xdr:sp macro="" textlink="">
      <xdr:nvSpPr>
        <xdr:cNvPr id="6" name="Rectângulo 5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9AEFF93F-DB89-4F49-8E4A-27A9465A032B}"/>
            </a:ext>
          </a:extLst>
        </xdr:cNvPr>
        <xdr:cNvSpPr/>
      </xdr:nvSpPr>
      <xdr:spPr>
        <a:xfrm>
          <a:off x="1143000" y="207454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2012</a:t>
          </a:r>
        </a:p>
      </xdr:txBody>
    </xdr:sp>
    <xdr:clientData/>
  </xdr:twoCellAnchor>
  <xdr:twoCellAnchor>
    <xdr:from>
      <xdr:col>1</xdr:col>
      <xdr:colOff>1362075</xdr:colOff>
      <xdr:row>107</xdr:row>
      <xdr:rowOff>19050</xdr:rowOff>
    </xdr:from>
    <xdr:to>
      <xdr:col>1</xdr:col>
      <xdr:colOff>2266275</xdr:colOff>
      <xdr:row>108</xdr:row>
      <xdr:rowOff>170100</xdr:rowOff>
    </xdr:to>
    <xdr:sp macro="" textlink="">
      <xdr:nvSpPr>
        <xdr:cNvPr id="7" name="Rectângulo 6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5558861-BE48-42AA-AF1B-03E793643651}"/>
            </a:ext>
          </a:extLst>
        </xdr:cNvPr>
        <xdr:cNvSpPr/>
      </xdr:nvSpPr>
      <xdr:spPr>
        <a:xfrm>
          <a:off x="2162175" y="207549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</xdr:wsDr>
</file>

<file path=xl/drawings/drawing6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40</xdr:row>
      <xdr:rowOff>0</xdr:rowOff>
    </xdr:from>
    <xdr:to>
      <xdr:col>1</xdr:col>
      <xdr:colOff>904200</xdr:colOff>
      <xdr:row>42</xdr:row>
      <xdr:rowOff>17700</xdr:rowOff>
    </xdr:to>
    <xdr:sp macro="" textlink="">
      <xdr:nvSpPr>
        <xdr:cNvPr id="2" name="Rectângul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4100-000002000000}"/>
            </a:ext>
          </a:extLst>
        </xdr:cNvPr>
        <xdr:cNvSpPr/>
      </xdr:nvSpPr>
      <xdr:spPr>
        <a:xfrm>
          <a:off x="800100" y="79343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990600</xdr:colOff>
      <xdr:row>40</xdr:row>
      <xdr:rowOff>0</xdr:rowOff>
    </xdr:from>
    <xdr:to>
      <xdr:col>1</xdr:col>
      <xdr:colOff>1894800</xdr:colOff>
      <xdr:row>42</xdr:row>
      <xdr:rowOff>17700</xdr:rowOff>
    </xdr:to>
    <xdr:sp macro="" textlink="">
      <xdr:nvSpPr>
        <xdr:cNvPr id="3" name="Rectângulo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4100-000003000000}"/>
            </a:ext>
          </a:extLst>
        </xdr:cNvPr>
        <xdr:cNvSpPr/>
      </xdr:nvSpPr>
      <xdr:spPr>
        <a:xfrm>
          <a:off x="1790700" y="79343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2016</a:t>
          </a:r>
        </a:p>
      </xdr:txBody>
    </xdr:sp>
    <xdr:clientData/>
  </xdr:twoCellAnchor>
  <xdr:twoCellAnchor>
    <xdr:from>
      <xdr:col>1</xdr:col>
      <xdr:colOff>342900</xdr:colOff>
      <xdr:row>117</xdr:row>
      <xdr:rowOff>114300</xdr:rowOff>
    </xdr:from>
    <xdr:to>
      <xdr:col>1</xdr:col>
      <xdr:colOff>1247100</xdr:colOff>
      <xdr:row>119</xdr:row>
      <xdr:rowOff>132000</xdr:rowOff>
    </xdr:to>
    <xdr:sp macro="" textlink="">
      <xdr:nvSpPr>
        <xdr:cNvPr id="4" name="Rectângulo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4100-000004000000}"/>
            </a:ext>
          </a:extLst>
        </xdr:cNvPr>
        <xdr:cNvSpPr/>
      </xdr:nvSpPr>
      <xdr:spPr>
        <a:xfrm>
          <a:off x="1143000" y="205168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2012</a:t>
          </a:r>
        </a:p>
      </xdr:txBody>
    </xdr:sp>
    <xdr:clientData/>
  </xdr:twoCellAnchor>
  <xdr:twoCellAnchor>
    <xdr:from>
      <xdr:col>1</xdr:col>
      <xdr:colOff>1362075</xdr:colOff>
      <xdr:row>117</xdr:row>
      <xdr:rowOff>123825</xdr:rowOff>
    </xdr:from>
    <xdr:to>
      <xdr:col>1</xdr:col>
      <xdr:colOff>2266275</xdr:colOff>
      <xdr:row>119</xdr:row>
      <xdr:rowOff>141525</xdr:rowOff>
    </xdr:to>
    <xdr:sp macro="" textlink="">
      <xdr:nvSpPr>
        <xdr:cNvPr id="5" name="Rectângulo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4100-000005000000}"/>
            </a:ext>
          </a:extLst>
        </xdr:cNvPr>
        <xdr:cNvSpPr/>
      </xdr:nvSpPr>
      <xdr:spPr>
        <a:xfrm>
          <a:off x="2162175" y="205263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0</xdr:col>
      <xdr:colOff>495300</xdr:colOff>
      <xdr:row>0</xdr:row>
      <xdr:rowOff>142875</xdr:rowOff>
    </xdr:from>
    <xdr:to>
      <xdr:col>1</xdr:col>
      <xdr:colOff>599400</xdr:colOff>
      <xdr:row>2</xdr:row>
      <xdr:rowOff>65325</xdr:rowOff>
    </xdr:to>
    <xdr:sp macro="" textlink="">
      <xdr:nvSpPr>
        <xdr:cNvPr id="6" name="Rectângulo 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4100-000006000000}"/>
            </a:ext>
          </a:extLst>
        </xdr:cNvPr>
        <xdr:cNvSpPr/>
      </xdr:nvSpPr>
      <xdr:spPr>
        <a:xfrm>
          <a:off x="495300" y="1428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685800</xdr:colOff>
      <xdr:row>0</xdr:row>
      <xdr:rowOff>142875</xdr:rowOff>
    </xdr:from>
    <xdr:to>
      <xdr:col>1</xdr:col>
      <xdr:colOff>1590000</xdr:colOff>
      <xdr:row>2</xdr:row>
      <xdr:rowOff>65325</xdr:rowOff>
    </xdr:to>
    <xdr:sp macro="" textlink="">
      <xdr:nvSpPr>
        <xdr:cNvPr id="7" name="Rectângulo 6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4100-000007000000}"/>
            </a:ext>
          </a:extLst>
        </xdr:cNvPr>
        <xdr:cNvSpPr/>
      </xdr:nvSpPr>
      <xdr:spPr>
        <a:xfrm>
          <a:off x="1485900" y="1428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2016</a:t>
          </a:r>
        </a:p>
      </xdr:txBody>
    </xdr:sp>
    <xdr:clientData/>
  </xdr:twoCellAnchor>
</xdr:wsDr>
</file>

<file path=xl/drawings/drawing6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40</xdr:row>
      <xdr:rowOff>0</xdr:rowOff>
    </xdr:from>
    <xdr:to>
      <xdr:col>1</xdr:col>
      <xdr:colOff>904200</xdr:colOff>
      <xdr:row>42</xdr:row>
      <xdr:rowOff>17700</xdr:rowOff>
    </xdr:to>
    <xdr:sp macro="" textlink="">
      <xdr:nvSpPr>
        <xdr:cNvPr id="2" name="Rectângul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4200-000002000000}"/>
            </a:ext>
          </a:extLst>
        </xdr:cNvPr>
        <xdr:cNvSpPr/>
      </xdr:nvSpPr>
      <xdr:spPr>
        <a:xfrm>
          <a:off x="800100" y="79724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990600</xdr:colOff>
      <xdr:row>40</xdr:row>
      <xdr:rowOff>0</xdr:rowOff>
    </xdr:from>
    <xdr:to>
      <xdr:col>1</xdr:col>
      <xdr:colOff>1894800</xdr:colOff>
      <xdr:row>42</xdr:row>
      <xdr:rowOff>17700</xdr:rowOff>
    </xdr:to>
    <xdr:sp macro="" textlink="">
      <xdr:nvSpPr>
        <xdr:cNvPr id="3" name="Rectângulo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4200-000003000000}"/>
            </a:ext>
          </a:extLst>
        </xdr:cNvPr>
        <xdr:cNvSpPr/>
      </xdr:nvSpPr>
      <xdr:spPr>
        <a:xfrm>
          <a:off x="1790700" y="79724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2016</a:t>
          </a:r>
        </a:p>
      </xdr:txBody>
    </xdr:sp>
    <xdr:clientData/>
  </xdr:twoCellAnchor>
  <xdr:twoCellAnchor>
    <xdr:from>
      <xdr:col>1</xdr:col>
      <xdr:colOff>342900</xdr:colOff>
      <xdr:row>117</xdr:row>
      <xdr:rowOff>114300</xdr:rowOff>
    </xdr:from>
    <xdr:to>
      <xdr:col>1</xdr:col>
      <xdr:colOff>1247100</xdr:colOff>
      <xdr:row>119</xdr:row>
      <xdr:rowOff>132000</xdr:rowOff>
    </xdr:to>
    <xdr:sp macro="" textlink="">
      <xdr:nvSpPr>
        <xdr:cNvPr id="4" name="Rectângulo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4200-000004000000}"/>
            </a:ext>
          </a:extLst>
        </xdr:cNvPr>
        <xdr:cNvSpPr/>
      </xdr:nvSpPr>
      <xdr:spPr>
        <a:xfrm>
          <a:off x="1143000" y="205549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2012</a:t>
          </a:r>
        </a:p>
      </xdr:txBody>
    </xdr:sp>
    <xdr:clientData/>
  </xdr:twoCellAnchor>
  <xdr:twoCellAnchor>
    <xdr:from>
      <xdr:col>1</xdr:col>
      <xdr:colOff>1362075</xdr:colOff>
      <xdr:row>117</xdr:row>
      <xdr:rowOff>123825</xdr:rowOff>
    </xdr:from>
    <xdr:to>
      <xdr:col>1</xdr:col>
      <xdr:colOff>2266275</xdr:colOff>
      <xdr:row>119</xdr:row>
      <xdr:rowOff>141525</xdr:rowOff>
    </xdr:to>
    <xdr:sp macro="" textlink="">
      <xdr:nvSpPr>
        <xdr:cNvPr id="5" name="Rectângulo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4200-000005000000}"/>
            </a:ext>
          </a:extLst>
        </xdr:cNvPr>
        <xdr:cNvSpPr/>
      </xdr:nvSpPr>
      <xdr:spPr>
        <a:xfrm>
          <a:off x="2162175" y="205644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0</xdr:col>
      <xdr:colOff>476250</xdr:colOff>
      <xdr:row>0</xdr:row>
      <xdr:rowOff>104775</xdr:rowOff>
    </xdr:from>
    <xdr:to>
      <xdr:col>1</xdr:col>
      <xdr:colOff>580350</xdr:colOff>
      <xdr:row>2</xdr:row>
      <xdr:rowOff>27225</xdr:rowOff>
    </xdr:to>
    <xdr:sp macro="" textlink="">
      <xdr:nvSpPr>
        <xdr:cNvPr id="6" name="Rectângulo 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4200-000006000000}"/>
            </a:ext>
          </a:extLst>
        </xdr:cNvPr>
        <xdr:cNvSpPr/>
      </xdr:nvSpPr>
      <xdr:spPr>
        <a:xfrm>
          <a:off x="476250" y="1047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666750</xdr:colOff>
      <xdr:row>0</xdr:row>
      <xdr:rowOff>104775</xdr:rowOff>
    </xdr:from>
    <xdr:to>
      <xdr:col>1</xdr:col>
      <xdr:colOff>1570950</xdr:colOff>
      <xdr:row>2</xdr:row>
      <xdr:rowOff>27225</xdr:rowOff>
    </xdr:to>
    <xdr:sp macro="" textlink="">
      <xdr:nvSpPr>
        <xdr:cNvPr id="7" name="Rectângulo 6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4200-000007000000}"/>
            </a:ext>
          </a:extLst>
        </xdr:cNvPr>
        <xdr:cNvSpPr/>
      </xdr:nvSpPr>
      <xdr:spPr>
        <a:xfrm>
          <a:off x="1466850" y="1047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2016</a:t>
          </a:r>
        </a:p>
      </xdr:txBody>
    </xdr:sp>
    <xdr:clientData/>
  </xdr:twoCellAnchor>
</xdr:wsDr>
</file>

<file path=xl/drawings/drawing6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466725</xdr:colOff>
      <xdr:row>0</xdr:row>
      <xdr:rowOff>104775</xdr:rowOff>
    </xdr:from>
    <xdr:to>
      <xdr:col>1</xdr:col>
      <xdr:colOff>570825</xdr:colOff>
      <xdr:row>2</xdr:row>
      <xdr:rowOff>27225</xdr:rowOff>
    </xdr:to>
    <xdr:sp macro="" textlink="">
      <xdr:nvSpPr>
        <xdr:cNvPr id="2" name="Rectângul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4300-000002000000}"/>
            </a:ext>
          </a:extLst>
        </xdr:cNvPr>
        <xdr:cNvSpPr/>
      </xdr:nvSpPr>
      <xdr:spPr>
        <a:xfrm>
          <a:off x="466725" y="1047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657225</xdr:colOff>
      <xdr:row>0</xdr:row>
      <xdr:rowOff>104775</xdr:rowOff>
    </xdr:from>
    <xdr:to>
      <xdr:col>1</xdr:col>
      <xdr:colOff>1561425</xdr:colOff>
      <xdr:row>2</xdr:row>
      <xdr:rowOff>27225</xdr:rowOff>
    </xdr:to>
    <xdr:sp macro="" textlink="">
      <xdr:nvSpPr>
        <xdr:cNvPr id="3" name="Rectângulo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4300-000003000000}"/>
            </a:ext>
          </a:extLst>
        </xdr:cNvPr>
        <xdr:cNvSpPr/>
      </xdr:nvSpPr>
      <xdr:spPr>
        <a:xfrm>
          <a:off x="1457325" y="1047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2016</a:t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904200</xdr:colOff>
      <xdr:row>42</xdr:row>
      <xdr:rowOff>151050</xdr:rowOff>
    </xdr:to>
    <xdr:sp macro="" textlink="">
      <xdr:nvSpPr>
        <xdr:cNvPr id="4" name="Rectângulo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4300-000004000000}"/>
            </a:ext>
          </a:extLst>
        </xdr:cNvPr>
        <xdr:cNvSpPr/>
      </xdr:nvSpPr>
      <xdr:spPr>
        <a:xfrm>
          <a:off x="800100" y="81629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990600</xdr:colOff>
      <xdr:row>41</xdr:row>
      <xdr:rowOff>0</xdr:rowOff>
    </xdr:from>
    <xdr:to>
      <xdr:col>1</xdr:col>
      <xdr:colOff>1894800</xdr:colOff>
      <xdr:row>42</xdr:row>
      <xdr:rowOff>151050</xdr:rowOff>
    </xdr:to>
    <xdr:sp macro="" textlink="">
      <xdr:nvSpPr>
        <xdr:cNvPr id="5" name="Rectângulo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4300-000005000000}"/>
            </a:ext>
          </a:extLst>
        </xdr:cNvPr>
        <xdr:cNvSpPr/>
      </xdr:nvSpPr>
      <xdr:spPr>
        <a:xfrm>
          <a:off x="1790700" y="81629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2016</a:t>
          </a:r>
        </a:p>
      </xdr:txBody>
    </xdr:sp>
    <xdr:clientData/>
  </xdr:twoCellAnchor>
  <xdr:twoCellAnchor>
    <xdr:from>
      <xdr:col>1</xdr:col>
      <xdr:colOff>342900</xdr:colOff>
      <xdr:row>107</xdr:row>
      <xdr:rowOff>9525</xdr:rowOff>
    </xdr:from>
    <xdr:to>
      <xdr:col>1</xdr:col>
      <xdr:colOff>1247100</xdr:colOff>
      <xdr:row>108</xdr:row>
      <xdr:rowOff>160575</xdr:rowOff>
    </xdr:to>
    <xdr:sp macro="" textlink="">
      <xdr:nvSpPr>
        <xdr:cNvPr id="6" name="Rectângulo 5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4300-000006000000}"/>
            </a:ext>
          </a:extLst>
        </xdr:cNvPr>
        <xdr:cNvSpPr/>
      </xdr:nvSpPr>
      <xdr:spPr>
        <a:xfrm>
          <a:off x="1143000" y="207454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2012</a:t>
          </a:r>
        </a:p>
      </xdr:txBody>
    </xdr:sp>
    <xdr:clientData/>
  </xdr:twoCellAnchor>
  <xdr:twoCellAnchor>
    <xdr:from>
      <xdr:col>1</xdr:col>
      <xdr:colOff>1362075</xdr:colOff>
      <xdr:row>107</xdr:row>
      <xdr:rowOff>19050</xdr:rowOff>
    </xdr:from>
    <xdr:to>
      <xdr:col>1</xdr:col>
      <xdr:colOff>2266275</xdr:colOff>
      <xdr:row>108</xdr:row>
      <xdr:rowOff>170100</xdr:rowOff>
    </xdr:to>
    <xdr:sp macro="" textlink="">
      <xdr:nvSpPr>
        <xdr:cNvPr id="7" name="Rectângulo 6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4300-000007000000}"/>
            </a:ext>
          </a:extLst>
        </xdr:cNvPr>
        <xdr:cNvSpPr/>
      </xdr:nvSpPr>
      <xdr:spPr>
        <a:xfrm>
          <a:off x="2162175" y="207549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</xdr:wsDr>
</file>

<file path=xl/drawings/drawing6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581025</xdr:colOff>
      <xdr:row>0</xdr:row>
      <xdr:rowOff>104775</xdr:rowOff>
    </xdr:from>
    <xdr:to>
      <xdr:col>1</xdr:col>
      <xdr:colOff>685125</xdr:colOff>
      <xdr:row>2</xdr:row>
      <xdr:rowOff>27225</xdr:rowOff>
    </xdr:to>
    <xdr:sp macro="" textlink="">
      <xdr:nvSpPr>
        <xdr:cNvPr id="2" name="Rectângul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4400-000002000000}"/>
            </a:ext>
          </a:extLst>
        </xdr:cNvPr>
        <xdr:cNvSpPr/>
      </xdr:nvSpPr>
      <xdr:spPr>
        <a:xfrm>
          <a:off x="581025" y="1047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771525</xdr:colOff>
      <xdr:row>0</xdr:row>
      <xdr:rowOff>104775</xdr:rowOff>
    </xdr:from>
    <xdr:to>
      <xdr:col>1</xdr:col>
      <xdr:colOff>1675725</xdr:colOff>
      <xdr:row>2</xdr:row>
      <xdr:rowOff>27225</xdr:rowOff>
    </xdr:to>
    <xdr:sp macro="" textlink="">
      <xdr:nvSpPr>
        <xdr:cNvPr id="3" name="Rectângulo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4400-000003000000}"/>
            </a:ext>
          </a:extLst>
        </xdr:cNvPr>
        <xdr:cNvSpPr/>
      </xdr:nvSpPr>
      <xdr:spPr>
        <a:xfrm>
          <a:off x="1571625" y="1047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2016</a:t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904200</xdr:colOff>
      <xdr:row>43</xdr:row>
      <xdr:rowOff>17700</xdr:rowOff>
    </xdr:to>
    <xdr:sp macro="" textlink="">
      <xdr:nvSpPr>
        <xdr:cNvPr id="4" name="Rectângulo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4400-000004000000}"/>
            </a:ext>
          </a:extLst>
        </xdr:cNvPr>
        <xdr:cNvSpPr/>
      </xdr:nvSpPr>
      <xdr:spPr>
        <a:xfrm>
          <a:off x="800100" y="78771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990600</xdr:colOff>
      <xdr:row>41</xdr:row>
      <xdr:rowOff>0</xdr:rowOff>
    </xdr:from>
    <xdr:to>
      <xdr:col>1</xdr:col>
      <xdr:colOff>1894800</xdr:colOff>
      <xdr:row>43</xdr:row>
      <xdr:rowOff>17700</xdr:rowOff>
    </xdr:to>
    <xdr:sp macro="" textlink="">
      <xdr:nvSpPr>
        <xdr:cNvPr id="5" name="Rectângulo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4400-000005000000}"/>
            </a:ext>
          </a:extLst>
        </xdr:cNvPr>
        <xdr:cNvSpPr/>
      </xdr:nvSpPr>
      <xdr:spPr>
        <a:xfrm>
          <a:off x="1790700" y="78771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2016</a:t>
          </a:r>
        </a:p>
      </xdr:txBody>
    </xdr:sp>
    <xdr:clientData/>
  </xdr:twoCellAnchor>
  <xdr:twoCellAnchor>
    <xdr:from>
      <xdr:col>1</xdr:col>
      <xdr:colOff>342900</xdr:colOff>
      <xdr:row>118</xdr:row>
      <xdr:rowOff>114300</xdr:rowOff>
    </xdr:from>
    <xdr:to>
      <xdr:col>1</xdr:col>
      <xdr:colOff>1247100</xdr:colOff>
      <xdr:row>120</xdr:row>
      <xdr:rowOff>132000</xdr:rowOff>
    </xdr:to>
    <xdr:sp macro="" textlink="">
      <xdr:nvSpPr>
        <xdr:cNvPr id="6" name="Rectângulo 5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4400-000006000000}"/>
            </a:ext>
          </a:extLst>
        </xdr:cNvPr>
        <xdr:cNvSpPr/>
      </xdr:nvSpPr>
      <xdr:spPr>
        <a:xfrm>
          <a:off x="1143000" y="204597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2012</a:t>
          </a:r>
        </a:p>
      </xdr:txBody>
    </xdr:sp>
    <xdr:clientData/>
  </xdr:twoCellAnchor>
  <xdr:twoCellAnchor>
    <xdr:from>
      <xdr:col>1</xdr:col>
      <xdr:colOff>1362075</xdr:colOff>
      <xdr:row>118</xdr:row>
      <xdr:rowOff>123825</xdr:rowOff>
    </xdr:from>
    <xdr:to>
      <xdr:col>1</xdr:col>
      <xdr:colOff>2266275</xdr:colOff>
      <xdr:row>120</xdr:row>
      <xdr:rowOff>141525</xdr:rowOff>
    </xdr:to>
    <xdr:sp macro="" textlink="">
      <xdr:nvSpPr>
        <xdr:cNvPr id="7" name="Rectângulo 6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4400-000007000000}"/>
            </a:ext>
          </a:extLst>
        </xdr:cNvPr>
        <xdr:cNvSpPr/>
      </xdr:nvSpPr>
      <xdr:spPr>
        <a:xfrm>
          <a:off x="2162175" y="204692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</xdr:wsDr>
</file>

<file path=xl/drawings/drawing6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561975</xdr:colOff>
      <xdr:row>0</xdr:row>
      <xdr:rowOff>85725</xdr:rowOff>
    </xdr:from>
    <xdr:to>
      <xdr:col>1</xdr:col>
      <xdr:colOff>666075</xdr:colOff>
      <xdr:row>2</xdr:row>
      <xdr:rowOff>8175</xdr:rowOff>
    </xdr:to>
    <xdr:sp macro="" textlink="">
      <xdr:nvSpPr>
        <xdr:cNvPr id="2" name="Rectângul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4500-000002000000}"/>
            </a:ext>
          </a:extLst>
        </xdr:cNvPr>
        <xdr:cNvSpPr/>
      </xdr:nvSpPr>
      <xdr:spPr>
        <a:xfrm>
          <a:off x="561975" y="857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752475</xdr:colOff>
      <xdr:row>0</xdr:row>
      <xdr:rowOff>85725</xdr:rowOff>
    </xdr:from>
    <xdr:to>
      <xdr:col>1</xdr:col>
      <xdr:colOff>1656675</xdr:colOff>
      <xdr:row>2</xdr:row>
      <xdr:rowOff>8175</xdr:rowOff>
    </xdr:to>
    <xdr:sp macro="" textlink="">
      <xdr:nvSpPr>
        <xdr:cNvPr id="3" name="Rectângulo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4500-000003000000}"/>
            </a:ext>
          </a:extLst>
        </xdr:cNvPr>
        <xdr:cNvSpPr/>
      </xdr:nvSpPr>
      <xdr:spPr>
        <a:xfrm>
          <a:off x="1552575" y="857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2016</a:t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904200</xdr:colOff>
      <xdr:row>41</xdr:row>
      <xdr:rowOff>151050</xdr:rowOff>
    </xdr:to>
    <xdr:sp macro="" textlink="">
      <xdr:nvSpPr>
        <xdr:cNvPr id="4" name="Rectângulo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4500-000004000000}"/>
            </a:ext>
          </a:extLst>
        </xdr:cNvPr>
        <xdr:cNvSpPr/>
      </xdr:nvSpPr>
      <xdr:spPr>
        <a:xfrm>
          <a:off x="800100" y="81629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990600</xdr:colOff>
      <xdr:row>40</xdr:row>
      <xdr:rowOff>0</xdr:rowOff>
    </xdr:from>
    <xdr:to>
      <xdr:col>1</xdr:col>
      <xdr:colOff>1894800</xdr:colOff>
      <xdr:row>41</xdr:row>
      <xdr:rowOff>151050</xdr:rowOff>
    </xdr:to>
    <xdr:sp macro="" textlink="">
      <xdr:nvSpPr>
        <xdr:cNvPr id="5" name="Rectângulo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4500-000005000000}"/>
            </a:ext>
          </a:extLst>
        </xdr:cNvPr>
        <xdr:cNvSpPr/>
      </xdr:nvSpPr>
      <xdr:spPr>
        <a:xfrm>
          <a:off x="1790700" y="81629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2016</a:t>
          </a:r>
        </a:p>
      </xdr:txBody>
    </xdr:sp>
    <xdr:clientData/>
  </xdr:twoCellAnchor>
  <xdr:twoCellAnchor>
    <xdr:from>
      <xdr:col>1</xdr:col>
      <xdr:colOff>342900</xdr:colOff>
      <xdr:row>106</xdr:row>
      <xdr:rowOff>9525</xdr:rowOff>
    </xdr:from>
    <xdr:to>
      <xdr:col>1</xdr:col>
      <xdr:colOff>1247100</xdr:colOff>
      <xdr:row>107</xdr:row>
      <xdr:rowOff>160575</xdr:rowOff>
    </xdr:to>
    <xdr:sp macro="" textlink="">
      <xdr:nvSpPr>
        <xdr:cNvPr id="6" name="Rectângulo 5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4500-000006000000}"/>
            </a:ext>
          </a:extLst>
        </xdr:cNvPr>
        <xdr:cNvSpPr/>
      </xdr:nvSpPr>
      <xdr:spPr>
        <a:xfrm>
          <a:off x="1143000" y="207454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2012</a:t>
          </a:r>
        </a:p>
      </xdr:txBody>
    </xdr:sp>
    <xdr:clientData/>
  </xdr:twoCellAnchor>
  <xdr:twoCellAnchor>
    <xdr:from>
      <xdr:col>1</xdr:col>
      <xdr:colOff>1362075</xdr:colOff>
      <xdr:row>106</xdr:row>
      <xdr:rowOff>19050</xdr:rowOff>
    </xdr:from>
    <xdr:to>
      <xdr:col>1</xdr:col>
      <xdr:colOff>2266275</xdr:colOff>
      <xdr:row>107</xdr:row>
      <xdr:rowOff>170100</xdr:rowOff>
    </xdr:to>
    <xdr:sp macro="" textlink="">
      <xdr:nvSpPr>
        <xdr:cNvPr id="7" name="Rectângulo 6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4500-000007000000}"/>
            </a:ext>
          </a:extLst>
        </xdr:cNvPr>
        <xdr:cNvSpPr/>
      </xdr:nvSpPr>
      <xdr:spPr>
        <a:xfrm>
          <a:off x="2162175" y="207549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</xdr:wsDr>
</file>

<file path=xl/drawings/drawing6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542925</xdr:colOff>
      <xdr:row>0</xdr:row>
      <xdr:rowOff>133350</xdr:rowOff>
    </xdr:from>
    <xdr:to>
      <xdr:col>1</xdr:col>
      <xdr:colOff>647025</xdr:colOff>
      <xdr:row>2</xdr:row>
      <xdr:rowOff>55800</xdr:rowOff>
    </xdr:to>
    <xdr:sp macro="" textlink="">
      <xdr:nvSpPr>
        <xdr:cNvPr id="2" name="Rectângul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4600-000002000000}"/>
            </a:ext>
          </a:extLst>
        </xdr:cNvPr>
        <xdr:cNvSpPr/>
      </xdr:nvSpPr>
      <xdr:spPr>
        <a:xfrm>
          <a:off x="542925" y="1333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733425</xdr:colOff>
      <xdr:row>0</xdr:row>
      <xdr:rowOff>133350</xdr:rowOff>
    </xdr:from>
    <xdr:to>
      <xdr:col>1</xdr:col>
      <xdr:colOff>1637625</xdr:colOff>
      <xdr:row>2</xdr:row>
      <xdr:rowOff>55800</xdr:rowOff>
    </xdr:to>
    <xdr:sp macro="" textlink="">
      <xdr:nvSpPr>
        <xdr:cNvPr id="3" name="Rectângulo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4600-000003000000}"/>
            </a:ext>
          </a:extLst>
        </xdr:cNvPr>
        <xdr:cNvSpPr/>
      </xdr:nvSpPr>
      <xdr:spPr>
        <a:xfrm>
          <a:off x="1533525" y="1333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2016</a:t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904200</xdr:colOff>
      <xdr:row>41</xdr:row>
      <xdr:rowOff>151050</xdr:rowOff>
    </xdr:to>
    <xdr:sp macro="" textlink="">
      <xdr:nvSpPr>
        <xdr:cNvPr id="4" name="Rectângulo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4600-000004000000}"/>
            </a:ext>
          </a:extLst>
        </xdr:cNvPr>
        <xdr:cNvSpPr/>
      </xdr:nvSpPr>
      <xdr:spPr>
        <a:xfrm>
          <a:off x="800100" y="81915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990600</xdr:colOff>
      <xdr:row>40</xdr:row>
      <xdr:rowOff>0</xdr:rowOff>
    </xdr:from>
    <xdr:to>
      <xdr:col>1</xdr:col>
      <xdr:colOff>1894800</xdr:colOff>
      <xdr:row>41</xdr:row>
      <xdr:rowOff>151050</xdr:rowOff>
    </xdr:to>
    <xdr:sp macro="" textlink="">
      <xdr:nvSpPr>
        <xdr:cNvPr id="5" name="Rectângulo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4600-000005000000}"/>
            </a:ext>
          </a:extLst>
        </xdr:cNvPr>
        <xdr:cNvSpPr/>
      </xdr:nvSpPr>
      <xdr:spPr>
        <a:xfrm>
          <a:off x="1790700" y="81915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2016</a:t>
          </a:r>
        </a:p>
      </xdr:txBody>
    </xdr:sp>
    <xdr:clientData/>
  </xdr:twoCellAnchor>
  <xdr:twoCellAnchor>
    <xdr:from>
      <xdr:col>1</xdr:col>
      <xdr:colOff>342900</xdr:colOff>
      <xdr:row>106</xdr:row>
      <xdr:rowOff>9525</xdr:rowOff>
    </xdr:from>
    <xdr:to>
      <xdr:col>1</xdr:col>
      <xdr:colOff>1247100</xdr:colOff>
      <xdr:row>107</xdr:row>
      <xdr:rowOff>160575</xdr:rowOff>
    </xdr:to>
    <xdr:sp macro="" textlink="">
      <xdr:nvSpPr>
        <xdr:cNvPr id="6" name="Rectângulo 5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4600-000006000000}"/>
            </a:ext>
          </a:extLst>
        </xdr:cNvPr>
        <xdr:cNvSpPr/>
      </xdr:nvSpPr>
      <xdr:spPr>
        <a:xfrm>
          <a:off x="1143000" y="207740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2012</a:t>
          </a:r>
        </a:p>
      </xdr:txBody>
    </xdr:sp>
    <xdr:clientData/>
  </xdr:twoCellAnchor>
  <xdr:twoCellAnchor>
    <xdr:from>
      <xdr:col>1</xdr:col>
      <xdr:colOff>1362075</xdr:colOff>
      <xdr:row>106</xdr:row>
      <xdr:rowOff>19050</xdr:rowOff>
    </xdr:from>
    <xdr:to>
      <xdr:col>1</xdr:col>
      <xdr:colOff>2266275</xdr:colOff>
      <xdr:row>107</xdr:row>
      <xdr:rowOff>170100</xdr:rowOff>
    </xdr:to>
    <xdr:sp macro="" textlink="">
      <xdr:nvSpPr>
        <xdr:cNvPr id="7" name="Rectângulo 6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4600-000007000000}"/>
            </a:ext>
          </a:extLst>
        </xdr:cNvPr>
        <xdr:cNvSpPr/>
      </xdr:nvSpPr>
      <xdr:spPr>
        <a:xfrm>
          <a:off x="2162175" y="207835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</xdr:wsDr>
</file>

<file path=xl/drawings/drawing6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514350</xdr:colOff>
      <xdr:row>0</xdr:row>
      <xdr:rowOff>95250</xdr:rowOff>
    </xdr:from>
    <xdr:to>
      <xdr:col>1</xdr:col>
      <xdr:colOff>618450</xdr:colOff>
      <xdr:row>2</xdr:row>
      <xdr:rowOff>17700</xdr:rowOff>
    </xdr:to>
    <xdr:sp macro="" textlink="">
      <xdr:nvSpPr>
        <xdr:cNvPr id="2" name="Rectângul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4700-000002000000}"/>
            </a:ext>
          </a:extLst>
        </xdr:cNvPr>
        <xdr:cNvSpPr/>
      </xdr:nvSpPr>
      <xdr:spPr>
        <a:xfrm>
          <a:off x="514350" y="952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704850</xdr:colOff>
      <xdr:row>0</xdr:row>
      <xdr:rowOff>95250</xdr:rowOff>
    </xdr:from>
    <xdr:to>
      <xdr:col>1</xdr:col>
      <xdr:colOff>1609050</xdr:colOff>
      <xdr:row>2</xdr:row>
      <xdr:rowOff>17700</xdr:rowOff>
    </xdr:to>
    <xdr:sp macro="" textlink="">
      <xdr:nvSpPr>
        <xdr:cNvPr id="3" name="Rectângulo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4700-000003000000}"/>
            </a:ext>
          </a:extLst>
        </xdr:cNvPr>
        <xdr:cNvSpPr/>
      </xdr:nvSpPr>
      <xdr:spPr>
        <a:xfrm>
          <a:off x="1504950" y="952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2016</a:t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904200</xdr:colOff>
      <xdr:row>42</xdr:row>
      <xdr:rowOff>151050</xdr:rowOff>
    </xdr:to>
    <xdr:sp macro="" textlink="">
      <xdr:nvSpPr>
        <xdr:cNvPr id="4" name="Rectângulo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4700-000004000000}"/>
            </a:ext>
          </a:extLst>
        </xdr:cNvPr>
        <xdr:cNvSpPr/>
      </xdr:nvSpPr>
      <xdr:spPr>
        <a:xfrm>
          <a:off x="800100" y="81343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990600</xdr:colOff>
      <xdr:row>41</xdr:row>
      <xdr:rowOff>0</xdr:rowOff>
    </xdr:from>
    <xdr:to>
      <xdr:col>1</xdr:col>
      <xdr:colOff>1894800</xdr:colOff>
      <xdr:row>42</xdr:row>
      <xdr:rowOff>151050</xdr:rowOff>
    </xdr:to>
    <xdr:sp macro="" textlink="">
      <xdr:nvSpPr>
        <xdr:cNvPr id="5" name="Rectângulo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4700-000005000000}"/>
            </a:ext>
          </a:extLst>
        </xdr:cNvPr>
        <xdr:cNvSpPr/>
      </xdr:nvSpPr>
      <xdr:spPr>
        <a:xfrm>
          <a:off x="1790700" y="81343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2016</a:t>
          </a:r>
        </a:p>
      </xdr:txBody>
    </xdr:sp>
    <xdr:clientData/>
  </xdr:twoCellAnchor>
  <xdr:twoCellAnchor>
    <xdr:from>
      <xdr:col>1</xdr:col>
      <xdr:colOff>342900</xdr:colOff>
      <xdr:row>107</xdr:row>
      <xdr:rowOff>9525</xdr:rowOff>
    </xdr:from>
    <xdr:to>
      <xdr:col>1</xdr:col>
      <xdr:colOff>1247100</xdr:colOff>
      <xdr:row>108</xdr:row>
      <xdr:rowOff>160575</xdr:rowOff>
    </xdr:to>
    <xdr:sp macro="" textlink="">
      <xdr:nvSpPr>
        <xdr:cNvPr id="6" name="Rectângulo 5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4700-000006000000}"/>
            </a:ext>
          </a:extLst>
        </xdr:cNvPr>
        <xdr:cNvSpPr/>
      </xdr:nvSpPr>
      <xdr:spPr>
        <a:xfrm>
          <a:off x="1143000" y="207168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2012</a:t>
          </a:r>
        </a:p>
      </xdr:txBody>
    </xdr:sp>
    <xdr:clientData/>
  </xdr:twoCellAnchor>
  <xdr:twoCellAnchor>
    <xdr:from>
      <xdr:col>1</xdr:col>
      <xdr:colOff>1362075</xdr:colOff>
      <xdr:row>107</xdr:row>
      <xdr:rowOff>19050</xdr:rowOff>
    </xdr:from>
    <xdr:to>
      <xdr:col>1</xdr:col>
      <xdr:colOff>2266275</xdr:colOff>
      <xdr:row>108</xdr:row>
      <xdr:rowOff>170100</xdr:rowOff>
    </xdr:to>
    <xdr:sp macro="" textlink="">
      <xdr:nvSpPr>
        <xdr:cNvPr id="7" name="Rectângulo 6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4700-000007000000}"/>
            </a:ext>
          </a:extLst>
        </xdr:cNvPr>
        <xdr:cNvSpPr/>
      </xdr:nvSpPr>
      <xdr:spPr>
        <a:xfrm>
          <a:off x="2162175" y="207264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</xdr:wsDr>
</file>

<file path=xl/drawings/drawing6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447675</xdr:colOff>
      <xdr:row>0</xdr:row>
      <xdr:rowOff>85725</xdr:rowOff>
    </xdr:from>
    <xdr:to>
      <xdr:col>1</xdr:col>
      <xdr:colOff>551775</xdr:colOff>
      <xdr:row>2</xdr:row>
      <xdr:rowOff>8175</xdr:rowOff>
    </xdr:to>
    <xdr:sp macro="" textlink="">
      <xdr:nvSpPr>
        <xdr:cNvPr id="2" name="Rectângul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4800-000002000000}"/>
            </a:ext>
          </a:extLst>
        </xdr:cNvPr>
        <xdr:cNvSpPr/>
      </xdr:nvSpPr>
      <xdr:spPr>
        <a:xfrm>
          <a:off x="447675" y="857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638175</xdr:colOff>
      <xdr:row>0</xdr:row>
      <xdr:rowOff>85725</xdr:rowOff>
    </xdr:from>
    <xdr:to>
      <xdr:col>1</xdr:col>
      <xdr:colOff>1542375</xdr:colOff>
      <xdr:row>2</xdr:row>
      <xdr:rowOff>8175</xdr:rowOff>
    </xdr:to>
    <xdr:sp macro="" textlink="">
      <xdr:nvSpPr>
        <xdr:cNvPr id="3" name="Rectângulo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4800-000003000000}"/>
            </a:ext>
          </a:extLst>
        </xdr:cNvPr>
        <xdr:cNvSpPr/>
      </xdr:nvSpPr>
      <xdr:spPr>
        <a:xfrm>
          <a:off x="1438275" y="857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2016</a:t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904200</xdr:colOff>
      <xdr:row>41</xdr:row>
      <xdr:rowOff>151050</xdr:rowOff>
    </xdr:to>
    <xdr:sp macro="" textlink="">
      <xdr:nvSpPr>
        <xdr:cNvPr id="4" name="Rectângulo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4800-000004000000}"/>
            </a:ext>
          </a:extLst>
        </xdr:cNvPr>
        <xdr:cNvSpPr/>
      </xdr:nvSpPr>
      <xdr:spPr>
        <a:xfrm>
          <a:off x="800100" y="81724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990600</xdr:colOff>
      <xdr:row>40</xdr:row>
      <xdr:rowOff>0</xdr:rowOff>
    </xdr:from>
    <xdr:to>
      <xdr:col>1</xdr:col>
      <xdr:colOff>1894800</xdr:colOff>
      <xdr:row>41</xdr:row>
      <xdr:rowOff>151050</xdr:rowOff>
    </xdr:to>
    <xdr:sp macro="" textlink="">
      <xdr:nvSpPr>
        <xdr:cNvPr id="5" name="Rectângulo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4800-000005000000}"/>
            </a:ext>
          </a:extLst>
        </xdr:cNvPr>
        <xdr:cNvSpPr/>
      </xdr:nvSpPr>
      <xdr:spPr>
        <a:xfrm>
          <a:off x="1790700" y="81724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2016</a:t>
          </a:r>
        </a:p>
      </xdr:txBody>
    </xdr:sp>
    <xdr:clientData/>
  </xdr:twoCellAnchor>
  <xdr:twoCellAnchor>
    <xdr:from>
      <xdr:col>1</xdr:col>
      <xdr:colOff>342900</xdr:colOff>
      <xdr:row>106</xdr:row>
      <xdr:rowOff>9525</xdr:rowOff>
    </xdr:from>
    <xdr:to>
      <xdr:col>1</xdr:col>
      <xdr:colOff>1247100</xdr:colOff>
      <xdr:row>107</xdr:row>
      <xdr:rowOff>160575</xdr:rowOff>
    </xdr:to>
    <xdr:sp macro="" textlink="">
      <xdr:nvSpPr>
        <xdr:cNvPr id="6" name="Rectângulo 5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4800-000006000000}"/>
            </a:ext>
          </a:extLst>
        </xdr:cNvPr>
        <xdr:cNvSpPr/>
      </xdr:nvSpPr>
      <xdr:spPr>
        <a:xfrm>
          <a:off x="1143000" y="207549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2012</a:t>
          </a:r>
        </a:p>
      </xdr:txBody>
    </xdr:sp>
    <xdr:clientData/>
  </xdr:twoCellAnchor>
  <xdr:twoCellAnchor>
    <xdr:from>
      <xdr:col>1</xdr:col>
      <xdr:colOff>1362075</xdr:colOff>
      <xdr:row>106</xdr:row>
      <xdr:rowOff>19050</xdr:rowOff>
    </xdr:from>
    <xdr:to>
      <xdr:col>1</xdr:col>
      <xdr:colOff>2266275</xdr:colOff>
      <xdr:row>107</xdr:row>
      <xdr:rowOff>170100</xdr:rowOff>
    </xdr:to>
    <xdr:sp macro="" textlink="">
      <xdr:nvSpPr>
        <xdr:cNvPr id="7" name="Rectângulo 6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4800-000007000000}"/>
            </a:ext>
          </a:extLst>
        </xdr:cNvPr>
        <xdr:cNvSpPr/>
      </xdr:nvSpPr>
      <xdr:spPr>
        <a:xfrm>
          <a:off x="2162175" y="207645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</xdr:wsDr>
</file>

<file path=xl/drawings/drawing6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0</xdr:row>
      <xdr:rowOff>104775</xdr:rowOff>
    </xdr:from>
    <xdr:to>
      <xdr:col>1</xdr:col>
      <xdr:colOff>666075</xdr:colOff>
      <xdr:row>2</xdr:row>
      <xdr:rowOff>65325</xdr:rowOff>
    </xdr:to>
    <xdr:sp macro="" textlink="">
      <xdr:nvSpPr>
        <xdr:cNvPr id="2" name="Rectângulo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4900-000002000000}"/>
            </a:ext>
          </a:extLst>
        </xdr:cNvPr>
        <xdr:cNvSpPr/>
      </xdr:nvSpPr>
      <xdr:spPr>
        <a:xfrm>
          <a:off x="219075" y="1047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</a:t>
          </a:r>
        </a:p>
      </xdr:txBody>
    </xdr:sp>
    <xdr:clientData/>
  </xdr:twoCellAnchor>
</xdr:wsDr>
</file>

<file path=xl/drawings/drawing6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542925</xdr:colOff>
      <xdr:row>0</xdr:row>
      <xdr:rowOff>180975</xdr:rowOff>
    </xdr:from>
    <xdr:to>
      <xdr:col>1</xdr:col>
      <xdr:colOff>647025</xdr:colOff>
      <xdr:row>2</xdr:row>
      <xdr:rowOff>103425</xdr:rowOff>
    </xdr:to>
    <xdr:sp macro="" textlink="">
      <xdr:nvSpPr>
        <xdr:cNvPr id="2" name="Rectângul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4A00-000002000000}"/>
            </a:ext>
          </a:extLst>
        </xdr:cNvPr>
        <xdr:cNvSpPr/>
      </xdr:nvSpPr>
      <xdr:spPr>
        <a:xfrm>
          <a:off x="542925" y="1809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733425</xdr:colOff>
      <xdr:row>0</xdr:row>
      <xdr:rowOff>180975</xdr:rowOff>
    </xdr:from>
    <xdr:to>
      <xdr:col>1</xdr:col>
      <xdr:colOff>1637625</xdr:colOff>
      <xdr:row>2</xdr:row>
      <xdr:rowOff>103425</xdr:rowOff>
    </xdr:to>
    <xdr:sp macro="" textlink="">
      <xdr:nvSpPr>
        <xdr:cNvPr id="3" name="Rectângulo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4A00-000003000000}"/>
            </a:ext>
          </a:extLst>
        </xdr:cNvPr>
        <xdr:cNvSpPr/>
      </xdr:nvSpPr>
      <xdr:spPr>
        <a:xfrm>
          <a:off x="1533525" y="1809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2017</a:t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904200</xdr:colOff>
      <xdr:row>42</xdr:row>
      <xdr:rowOff>17700</xdr:rowOff>
    </xdr:to>
    <xdr:sp macro="" textlink="">
      <xdr:nvSpPr>
        <xdr:cNvPr id="4" name="Rectângulo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4A00-000004000000}"/>
            </a:ext>
          </a:extLst>
        </xdr:cNvPr>
        <xdr:cNvSpPr/>
      </xdr:nvSpPr>
      <xdr:spPr>
        <a:xfrm>
          <a:off x="800100" y="75533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990600</xdr:colOff>
      <xdr:row>40</xdr:row>
      <xdr:rowOff>0</xdr:rowOff>
    </xdr:from>
    <xdr:to>
      <xdr:col>1</xdr:col>
      <xdr:colOff>1894800</xdr:colOff>
      <xdr:row>42</xdr:row>
      <xdr:rowOff>17700</xdr:rowOff>
    </xdr:to>
    <xdr:sp macro="" textlink="">
      <xdr:nvSpPr>
        <xdr:cNvPr id="5" name="Rectângulo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4A00-000005000000}"/>
            </a:ext>
          </a:extLst>
        </xdr:cNvPr>
        <xdr:cNvSpPr/>
      </xdr:nvSpPr>
      <xdr:spPr>
        <a:xfrm>
          <a:off x="1790700" y="75533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2017</a:t>
          </a:r>
        </a:p>
      </xdr:txBody>
    </xdr:sp>
    <xdr:clientData/>
  </xdr:twoCellAnchor>
  <xdr:twoCellAnchor>
    <xdr:from>
      <xdr:col>1</xdr:col>
      <xdr:colOff>342900</xdr:colOff>
      <xdr:row>117</xdr:row>
      <xdr:rowOff>114300</xdr:rowOff>
    </xdr:from>
    <xdr:to>
      <xdr:col>1</xdr:col>
      <xdr:colOff>1247100</xdr:colOff>
      <xdr:row>119</xdr:row>
      <xdr:rowOff>132000</xdr:rowOff>
    </xdr:to>
    <xdr:sp macro="" textlink="">
      <xdr:nvSpPr>
        <xdr:cNvPr id="6" name="Rectângulo 5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4A00-000006000000}"/>
            </a:ext>
          </a:extLst>
        </xdr:cNvPr>
        <xdr:cNvSpPr/>
      </xdr:nvSpPr>
      <xdr:spPr>
        <a:xfrm>
          <a:off x="1143000" y="201358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2012</a:t>
          </a:r>
        </a:p>
      </xdr:txBody>
    </xdr:sp>
    <xdr:clientData/>
  </xdr:twoCellAnchor>
  <xdr:twoCellAnchor>
    <xdr:from>
      <xdr:col>1</xdr:col>
      <xdr:colOff>1362075</xdr:colOff>
      <xdr:row>117</xdr:row>
      <xdr:rowOff>123825</xdr:rowOff>
    </xdr:from>
    <xdr:to>
      <xdr:col>1</xdr:col>
      <xdr:colOff>2266275</xdr:colOff>
      <xdr:row>119</xdr:row>
      <xdr:rowOff>141525</xdr:rowOff>
    </xdr:to>
    <xdr:sp macro="" textlink="">
      <xdr:nvSpPr>
        <xdr:cNvPr id="7" name="Rectângulo 6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4A00-000007000000}"/>
            </a:ext>
          </a:extLst>
        </xdr:cNvPr>
        <xdr:cNvSpPr/>
      </xdr:nvSpPr>
      <xdr:spPr>
        <a:xfrm>
          <a:off x="2162175" y="201453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581025</xdr:colOff>
      <xdr:row>0</xdr:row>
      <xdr:rowOff>104775</xdr:rowOff>
    </xdr:from>
    <xdr:to>
      <xdr:col>1</xdr:col>
      <xdr:colOff>685125</xdr:colOff>
      <xdr:row>2</xdr:row>
      <xdr:rowOff>27225</xdr:rowOff>
    </xdr:to>
    <xdr:sp macro="" textlink="">
      <xdr:nvSpPr>
        <xdr:cNvPr id="2" name="Rectângul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26F875B-3D99-4FA1-8E38-91F2A514D5D9}"/>
            </a:ext>
          </a:extLst>
        </xdr:cNvPr>
        <xdr:cNvSpPr/>
      </xdr:nvSpPr>
      <xdr:spPr>
        <a:xfrm>
          <a:off x="581025" y="1047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771525</xdr:colOff>
      <xdr:row>0</xdr:row>
      <xdr:rowOff>104775</xdr:rowOff>
    </xdr:from>
    <xdr:to>
      <xdr:col>1</xdr:col>
      <xdr:colOff>1675725</xdr:colOff>
      <xdr:row>2</xdr:row>
      <xdr:rowOff>27225</xdr:rowOff>
    </xdr:to>
    <xdr:sp macro="" textlink="">
      <xdr:nvSpPr>
        <xdr:cNvPr id="3" name="Rectângulo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5E0F34C-D433-4FD5-BBDF-3193C009A57B}"/>
            </a:ext>
          </a:extLst>
        </xdr:cNvPr>
        <xdr:cNvSpPr/>
      </xdr:nvSpPr>
      <xdr:spPr>
        <a:xfrm>
          <a:off x="1571625" y="1047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2007</a:t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904200</xdr:colOff>
      <xdr:row>43</xdr:row>
      <xdr:rowOff>17700</xdr:rowOff>
    </xdr:to>
    <xdr:sp macro="" textlink="">
      <xdr:nvSpPr>
        <xdr:cNvPr id="4" name="Rectângulo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04994E7-0749-40ED-9EC2-66D990A1E15A}"/>
            </a:ext>
          </a:extLst>
        </xdr:cNvPr>
        <xdr:cNvSpPr/>
      </xdr:nvSpPr>
      <xdr:spPr>
        <a:xfrm>
          <a:off x="800100" y="78771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990600</xdr:colOff>
      <xdr:row>41</xdr:row>
      <xdr:rowOff>0</xdr:rowOff>
    </xdr:from>
    <xdr:to>
      <xdr:col>1</xdr:col>
      <xdr:colOff>1894800</xdr:colOff>
      <xdr:row>43</xdr:row>
      <xdr:rowOff>17700</xdr:rowOff>
    </xdr:to>
    <xdr:sp macro="" textlink="">
      <xdr:nvSpPr>
        <xdr:cNvPr id="5" name="Rectângulo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46BD747-D53F-4BC3-8166-9C4496929511}"/>
            </a:ext>
          </a:extLst>
        </xdr:cNvPr>
        <xdr:cNvSpPr/>
      </xdr:nvSpPr>
      <xdr:spPr>
        <a:xfrm>
          <a:off x="1790700" y="78771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2007</a:t>
          </a:r>
        </a:p>
      </xdr:txBody>
    </xdr:sp>
    <xdr:clientData/>
  </xdr:twoCellAnchor>
</xdr:wsDr>
</file>

<file path=xl/drawings/drawing7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542925</xdr:colOff>
      <xdr:row>0</xdr:row>
      <xdr:rowOff>114300</xdr:rowOff>
    </xdr:from>
    <xdr:to>
      <xdr:col>1</xdr:col>
      <xdr:colOff>647025</xdr:colOff>
      <xdr:row>2</xdr:row>
      <xdr:rowOff>36750</xdr:rowOff>
    </xdr:to>
    <xdr:sp macro="" textlink="">
      <xdr:nvSpPr>
        <xdr:cNvPr id="2" name="Rectângul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4B00-000002000000}"/>
            </a:ext>
          </a:extLst>
        </xdr:cNvPr>
        <xdr:cNvSpPr/>
      </xdr:nvSpPr>
      <xdr:spPr>
        <a:xfrm>
          <a:off x="542925" y="1143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1219200</xdr:colOff>
      <xdr:row>41</xdr:row>
      <xdr:rowOff>57150</xdr:rowOff>
    </xdr:from>
    <xdr:to>
      <xdr:col>1</xdr:col>
      <xdr:colOff>2123400</xdr:colOff>
      <xdr:row>43</xdr:row>
      <xdr:rowOff>74850</xdr:rowOff>
    </xdr:to>
    <xdr:sp macro="" textlink="">
      <xdr:nvSpPr>
        <xdr:cNvPr id="3" name="Rectângulo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4B00-000003000000}"/>
            </a:ext>
          </a:extLst>
        </xdr:cNvPr>
        <xdr:cNvSpPr/>
      </xdr:nvSpPr>
      <xdr:spPr>
        <a:xfrm>
          <a:off x="2019300" y="77914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2017</a:t>
          </a:r>
        </a:p>
      </xdr:txBody>
    </xdr:sp>
    <xdr:clientData/>
  </xdr:twoCellAnchor>
  <xdr:twoCellAnchor>
    <xdr:from>
      <xdr:col>1</xdr:col>
      <xdr:colOff>180975</xdr:colOff>
      <xdr:row>41</xdr:row>
      <xdr:rowOff>47625</xdr:rowOff>
    </xdr:from>
    <xdr:to>
      <xdr:col>1</xdr:col>
      <xdr:colOff>1085175</xdr:colOff>
      <xdr:row>43</xdr:row>
      <xdr:rowOff>65325</xdr:rowOff>
    </xdr:to>
    <xdr:sp macro="" textlink="">
      <xdr:nvSpPr>
        <xdr:cNvPr id="4" name="Rectângulo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4B00-000004000000}"/>
            </a:ext>
          </a:extLst>
        </xdr:cNvPr>
        <xdr:cNvSpPr/>
      </xdr:nvSpPr>
      <xdr:spPr>
        <a:xfrm>
          <a:off x="981075" y="77819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752475</xdr:colOff>
      <xdr:row>0</xdr:row>
      <xdr:rowOff>123825</xdr:rowOff>
    </xdr:from>
    <xdr:to>
      <xdr:col>1</xdr:col>
      <xdr:colOff>1656675</xdr:colOff>
      <xdr:row>2</xdr:row>
      <xdr:rowOff>46275</xdr:rowOff>
    </xdr:to>
    <xdr:sp macro="" textlink="">
      <xdr:nvSpPr>
        <xdr:cNvPr id="5" name="Rectângulo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4B00-000005000000}"/>
            </a:ext>
          </a:extLst>
        </xdr:cNvPr>
        <xdr:cNvSpPr/>
      </xdr:nvSpPr>
      <xdr:spPr>
        <a:xfrm>
          <a:off x="1552575" y="1238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2017</a:t>
          </a:r>
        </a:p>
      </xdr:txBody>
    </xdr:sp>
    <xdr:clientData/>
  </xdr:twoCellAnchor>
</xdr:wsDr>
</file>

<file path=xl/drawings/drawing7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40</xdr:row>
      <xdr:rowOff>0</xdr:rowOff>
    </xdr:from>
    <xdr:to>
      <xdr:col>1</xdr:col>
      <xdr:colOff>904200</xdr:colOff>
      <xdr:row>42</xdr:row>
      <xdr:rowOff>17700</xdr:rowOff>
    </xdr:to>
    <xdr:sp macro="" textlink="">
      <xdr:nvSpPr>
        <xdr:cNvPr id="2" name="Rectângul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4C00-000002000000}"/>
            </a:ext>
          </a:extLst>
        </xdr:cNvPr>
        <xdr:cNvSpPr/>
      </xdr:nvSpPr>
      <xdr:spPr>
        <a:xfrm>
          <a:off x="800100" y="79343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990600</xdr:colOff>
      <xdr:row>40</xdr:row>
      <xdr:rowOff>0</xdr:rowOff>
    </xdr:from>
    <xdr:to>
      <xdr:col>1</xdr:col>
      <xdr:colOff>1894800</xdr:colOff>
      <xdr:row>42</xdr:row>
      <xdr:rowOff>17700</xdr:rowOff>
    </xdr:to>
    <xdr:sp macro="" textlink="">
      <xdr:nvSpPr>
        <xdr:cNvPr id="3" name="Rectângulo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4C00-000003000000}"/>
            </a:ext>
          </a:extLst>
        </xdr:cNvPr>
        <xdr:cNvSpPr/>
      </xdr:nvSpPr>
      <xdr:spPr>
        <a:xfrm>
          <a:off x="1790700" y="79343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2017</a:t>
          </a:r>
        </a:p>
      </xdr:txBody>
    </xdr:sp>
    <xdr:clientData/>
  </xdr:twoCellAnchor>
  <xdr:twoCellAnchor>
    <xdr:from>
      <xdr:col>1</xdr:col>
      <xdr:colOff>342900</xdr:colOff>
      <xdr:row>117</xdr:row>
      <xdr:rowOff>114300</xdr:rowOff>
    </xdr:from>
    <xdr:to>
      <xdr:col>1</xdr:col>
      <xdr:colOff>1247100</xdr:colOff>
      <xdr:row>119</xdr:row>
      <xdr:rowOff>132000</xdr:rowOff>
    </xdr:to>
    <xdr:sp macro="" textlink="">
      <xdr:nvSpPr>
        <xdr:cNvPr id="4" name="Rectângulo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4C00-000004000000}"/>
            </a:ext>
          </a:extLst>
        </xdr:cNvPr>
        <xdr:cNvSpPr/>
      </xdr:nvSpPr>
      <xdr:spPr>
        <a:xfrm>
          <a:off x="1143000" y="205168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2012</a:t>
          </a:r>
        </a:p>
      </xdr:txBody>
    </xdr:sp>
    <xdr:clientData/>
  </xdr:twoCellAnchor>
  <xdr:twoCellAnchor>
    <xdr:from>
      <xdr:col>1</xdr:col>
      <xdr:colOff>1362075</xdr:colOff>
      <xdr:row>117</xdr:row>
      <xdr:rowOff>123825</xdr:rowOff>
    </xdr:from>
    <xdr:to>
      <xdr:col>1</xdr:col>
      <xdr:colOff>2266275</xdr:colOff>
      <xdr:row>119</xdr:row>
      <xdr:rowOff>141525</xdr:rowOff>
    </xdr:to>
    <xdr:sp macro="" textlink="">
      <xdr:nvSpPr>
        <xdr:cNvPr id="5" name="Rectângulo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4C00-000005000000}"/>
            </a:ext>
          </a:extLst>
        </xdr:cNvPr>
        <xdr:cNvSpPr/>
      </xdr:nvSpPr>
      <xdr:spPr>
        <a:xfrm>
          <a:off x="2162175" y="205263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0</xdr:col>
      <xdr:colOff>495300</xdr:colOff>
      <xdr:row>0</xdr:row>
      <xdr:rowOff>142875</xdr:rowOff>
    </xdr:from>
    <xdr:to>
      <xdr:col>1</xdr:col>
      <xdr:colOff>599400</xdr:colOff>
      <xdr:row>2</xdr:row>
      <xdr:rowOff>65325</xdr:rowOff>
    </xdr:to>
    <xdr:sp macro="" textlink="">
      <xdr:nvSpPr>
        <xdr:cNvPr id="6" name="Rectângulo 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4C00-000006000000}"/>
            </a:ext>
          </a:extLst>
        </xdr:cNvPr>
        <xdr:cNvSpPr/>
      </xdr:nvSpPr>
      <xdr:spPr>
        <a:xfrm>
          <a:off x="495300" y="1428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685800</xdr:colOff>
      <xdr:row>0</xdr:row>
      <xdr:rowOff>142875</xdr:rowOff>
    </xdr:from>
    <xdr:to>
      <xdr:col>1</xdr:col>
      <xdr:colOff>1590000</xdr:colOff>
      <xdr:row>2</xdr:row>
      <xdr:rowOff>65325</xdr:rowOff>
    </xdr:to>
    <xdr:sp macro="" textlink="">
      <xdr:nvSpPr>
        <xdr:cNvPr id="7" name="Rectângulo 6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4C00-000007000000}"/>
            </a:ext>
          </a:extLst>
        </xdr:cNvPr>
        <xdr:cNvSpPr/>
      </xdr:nvSpPr>
      <xdr:spPr>
        <a:xfrm>
          <a:off x="1485900" y="1428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2017</a:t>
          </a:r>
        </a:p>
      </xdr:txBody>
    </xdr:sp>
    <xdr:clientData/>
  </xdr:twoCellAnchor>
</xdr:wsDr>
</file>

<file path=xl/drawings/drawing7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40</xdr:row>
      <xdr:rowOff>0</xdr:rowOff>
    </xdr:from>
    <xdr:to>
      <xdr:col>1</xdr:col>
      <xdr:colOff>904200</xdr:colOff>
      <xdr:row>42</xdr:row>
      <xdr:rowOff>17700</xdr:rowOff>
    </xdr:to>
    <xdr:sp macro="" textlink="">
      <xdr:nvSpPr>
        <xdr:cNvPr id="2" name="Rectângul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4D00-000002000000}"/>
            </a:ext>
          </a:extLst>
        </xdr:cNvPr>
        <xdr:cNvSpPr/>
      </xdr:nvSpPr>
      <xdr:spPr>
        <a:xfrm>
          <a:off x="800100" y="79724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990600</xdr:colOff>
      <xdr:row>40</xdr:row>
      <xdr:rowOff>0</xdr:rowOff>
    </xdr:from>
    <xdr:to>
      <xdr:col>1</xdr:col>
      <xdr:colOff>1894800</xdr:colOff>
      <xdr:row>42</xdr:row>
      <xdr:rowOff>17700</xdr:rowOff>
    </xdr:to>
    <xdr:sp macro="" textlink="">
      <xdr:nvSpPr>
        <xdr:cNvPr id="3" name="Rectângulo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4D00-000003000000}"/>
            </a:ext>
          </a:extLst>
        </xdr:cNvPr>
        <xdr:cNvSpPr/>
      </xdr:nvSpPr>
      <xdr:spPr>
        <a:xfrm>
          <a:off x="1790700" y="79724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2017</a:t>
          </a:r>
        </a:p>
      </xdr:txBody>
    </xdr:sp>
    <xdr:clientData/>
  </xdr:twoCellAnchor>
  <xdr:twoCellAnchor>
    <xdr:from>
      <xdr:col>1</xdr:col>
      <xdr:colOff>342900</xdr:colOff>
      <xdr:row>117</xdr:row>
      <xdr:rowOff>114300</xdr:rowOff>
    </xdr:from>
    <xdr:to>
      <xdr:col>1</xdr:col>
      <xdr:colOff>1247100</xdr:colOff>
      <xdr:row>119</xdr:row>
      <xdr:rowOff>132000</xdr:rowOff>
    </xdr:to>
    <xdr:sp macro="" textlink="">
      <xdr:nvSpPr>
        <xdr:cNvPr id="4" name="Rectângulo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4D00-000004000000}"/>
            </a:ext>
          </a:extLst>
        </xdr:cNvPr>
        <xdr:cNvSpPr/>
      </xdr:nvSpPr>
      <xdr:spPr>
        <a:xfrm>
          <a:off x="1143000" y="205549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2012</a:t>
          </a:r>
        </a:p>
      </xdr:txBody>
    </xdr:sp>
    <xdr:clientData/>
  </xdr:twoCellAnchor>
  <xdr:twoCellAnchor>
    <xdr:from>
      <xdr:col>1</xdr:col>
      <xdr:colOff>1362075</xdr:colOff>
      <xdr:row>117</xdr:row>
      <xdr:rowOff>123825</xdr:rowOff>
    </xdr:from>
    <xdr:to>
      <xdr:col>1</xdr:col>
      <xdr:colOff>2266275</xdr:colOff>
      <xdr:row>119</xdr:row>
      <xdr:rowOff>141525</xdr:rowOff>
    </xdr:to>
    <xdr:sp macro="" textlink="">
      <xdr:nvSpPr>
        <xdr:cNvPr id="5" name="Rectângulo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4D00-000005000000}"/>
            </a:ext>
          </a:extLst>
        </xdr:cNvPr>
        <xdr:cNvSpPr/>
      </xdr:nvSpPr>
      <xdr:spPr>
        <a:xfrm>
          <a:off x="2162175" y="205644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0</xdr:col>
      <xdr:colOff>476250</xdr:colOff>
      <xdr:row>0</xdr:row>
      <xdr:rowOff>104775</xdr:rowOff>
    </xdr:from>
    <xdr:to>
      <xdr:col>1</xdr:col>
      <xdr:colOff>580350</xdr:colOff>
      <xdr:row>2</xdr:row>
      <xdr:rowOff>27225</xdr:rowOff>
    </xdr:to>
    <xdr:sp macro="" textlink="">
      <xdr:nvSpPr>
        <xdr:cNvPr id="6" name="Rectângulo 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4D00-000006000000}"/>
            </a:ext>
          </a:extLst>
        </xdr:cNvPr>
        <xdr:cNvSpPr/>
      </xdr:nvSpPr>
      <xdr:spPr>
        <a:xfrm>
          <a:off x="476250" y="1047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666750</xdr:colOff>
      <xdr:row>0</xdr:row>
      <xdr:rowOff>104775</xdr:rowOff>
    </xdr:from>
    <xdr:to>
      <xdr:col>1</xdr:col>
      <xdr:colOff>1570950</xdr:colOff>
      <xdr:row>2</xdr:row>
      <xdr:rowOff>27225</xdr:rowOff>
    </xdr:to>
    <xdr:sp macro="" textlink="">
      <xdr:nvSpPr>
        <xdr:cNvPr id="7" name="Rectângulo 6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4D00-000007000000}"/>
            </a:ext>
          </a:extLst>
        </xdr:cNvPr>
        <xdr:cNvSpPr/>
      </xdr:nvSpPr>
      <xdr:spPr>
        <a:xfrm>
          <a:off x="1466850" y="1047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2017</a:t>
          </a:r>
        </a:p>
      </xdr:txBody>
    </xdr:sp>
    <xdr:clientData/>
  </xdr:twoCellAnchor>
</xdr:wsDr>
</file>

<file path=xl/drawings/drawing7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466725</xdr:colOff>
      <xdr:row>0</xdr:row>
      <xdr:rowOff>104775</xdr:rowOff>
    </xdr:from>
    <xdr:to>
      <xdr:col>1</xdr:col>
      <xdr:colOff>570825</xdr:colOff>
      <xdr:row>2</xdr:row>
      <xdr:rowOff>27225</xdr:rowOff>
    </xdr:to>
    <xdr:sp macro="" textlink="">
      <xdr:nvSpPr>
        <xdr:cNvPr id="2" name="Rectângul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4E00-000002000000}"/>
            </a:ext>
          </a:extLst>
        </xdr:cNvPr>
        <xdr:cNvSpPr/>
      </xdr:nvSpPr>
      <xdr:spPr>
        <a:xfrm>
          <a:off x="466725" y="1047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657225</xdr:colOff>
      <xdr:row>0</xdr:row>
      <xdr:rowOff>104775</xdr:rowOff>
    </xdr:from>
    <xdr:to>
      <xdr:col>1</xdr:col>
      <xdr:colOff>1561425</xdr:colOff>
      <xdr:row>2</xdr:row>
      <xdr:rowOff>27225</xdr:rowOff>
    </xdr:to>
    <xdr:sp macro="" textlink="">
      <xdr:nvSpPr>
        <xdr:cNvPr id="3" name="Rectângulo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4E00-000003000000}"/>
            </a:ext>
          </a:extLst>
        </xdr:cNvPr>
        <xdr:cNvSpPr/>
      </xdr:nvSpPr>
      <xdr:spPr>
        <a:xfrm>
          <a:off x="1457325" y="1047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2017</a:t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904200</xdr:colOff>
      <xdr:row>42</xdr:row>
      <xdr:rowOff>151050</xdr:rowOff>
    </xdr:to>
    <xdr:sp macro="" textlink="">
      <xdr:nvSpPr>
        <xdr:cNvPr id="4" name="Rectângulo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4E00-000004000000}"/>
            </a:ext>
          </a:extLst>
        </xdr:cNvPr>
        <xdr:cNvSpPr/>
      </xdr:nvSpPr>
      <xdr:spPr>
        <a:xfrm>
          <a:off x="800100" y="81629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990600</xdr:colOff>
      <xdr:row>41</xdr:row>
      <xdr:rowOff>0</xdr:rowOff>
    </xdr:from>
    <xdr:to>
      <xdr:col>1</xdr:col>
      <xdr:colOff>1894800</xdr:colOff>
      <xdr:row>42</xdr:row>
      <xdr:rowOff>151050</xdr:rowOff>
    </xdr:to>
    <xdr:sp macro="" textlink="">
      <xdr:nvSpPr>
        <xdr:cNvPr id="5" name="Rectângulo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4E00-000005000000}"/>
            </a:ext>
          </a:extLst>
        </xdr:cNvPr>
        <xdr:cNvSpPr/>
      </xdr:nvSpPr>
      <xdr:spPr>
        <a:xfrm>
          <a:off x="1790700" y="81629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2016</a:t>
          </a:r>
        </a:p>
      </xdr:txBody>
    </xdr:sp>
    <xdr:clientData/>
  </xdr:twoCellAnchor>
  <xdr:twoCellAnchor>
    <xdr:from>
      <xdr:col>1</xdr:col>
      <xdr:colOff>342900</xdr:colOff>
      <xdr:row>107</xdr:row>
      <xdr:rowOff>9525</xdr:rowOff>
    </xdr:from>
    <xdr:to>
      <xdr:col>1</xdr:col>
      <xdr:colOff>1247100</xdr:colOff>
      <xdr:row>108</xdr:row>
      <xdr:rowOff>160575</xdr:rowOff>
    </xdr:to>
    <xdr:sp macro="" textlink="">
      <xdr:nvSpPr>
        <xdr:cNvPr id="6" name="Rectângulo 5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4E00-000006000000}"/>
            </a:ext>
          </a:extLst>
        </xdr:cNvPr>
        <xdr:cNvSpPr/>
      </xdr:nvSpPr>
      <xdr:spPr>
        <a:xfrm>
          <a:off x="1143000" y="207454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2012</a:t>
          </a:r>
        </a:p>
      </xdr:txBody>
    </xdr:sp>
    <xdr:clientData/>
  </xdr:twoCellAnchor>
  <xdr:twoCellAnchor>
    <xdr:from>
      <xdr:col>1</xdr:col>
      <xdr:colOff>1362075</xdr:colOff>
      <xdr:row>107</xdr:row>
      <xdr:rowOff>19050</xdr:rowOff>
    </xdr:from>
    <xdr:to>
      <xdr:col>1</xdr:col>
      <xdr:colOff>2266275</xdr:colOff>
      <xdr:row>108</xdr:row>
      <xdr:rowOff>170100</xdr:rowOff>
    </xdr:to>
    <xdr:sp macro="" textlink="">
      <xdr:nvSpPr>
        <xdr:cNvPr id="7" name="Rectângulo 6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4E00-000007000000}"/>
            </a:ext>
          </a:extLst>
        </xdr:cNvPr>
        <xdr:cNvSpPr/>
      </xdr:nvSpPr>
      <xdr:spPr>
        <a:xfrm>
          <a:off x="2162175" y="207549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</xdr:wsDr>
</file>

<file path=xl/drawings/drawing7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581025</xdr:colOff>
      <xdr:row>0</xdr:row>
      <xdr:rowOff>104775</xdr:rowOff>
    </xdr:from>
    <xdr:to>
      <xdr:col>1</xdr:col>
      <xdr:colOff>685125</xdr:colOff>
      <xdr:row>2</xdr:row>
      <xdr:rowOff>27225</xdr:rowOff>
    </xdr:to>
    <xdr:sp macro="" textlink="">
      <xdr:nvSpPr>
        <xdr:cNvPr id="2" name="Rectângul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4F00-000002000000}"/>
            </a:ext>
          </a:extLst>
        </xdr:cNvPr>
        <xdr:cNvSpPr/>
      </xdr:nvSpPr>
      <xdr:spPr>
        <a:xfrm>
          <a:off x="581025" y="1047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771525</xdr:colOff>
      <xdr:row>0</xdr:row>
      <xdr:rowOff>104775</xdr:rowOff>
    </xdr:from>
    <xdr:to>
      <xdr:col>1</xdr:col>
      <xdr:colOff>1675725</xdr:colOff>
      <xdr:row>2</xdr:row>
      <xdr:rowOff>27225</xdr:rowOff>
    </xdr:to>
    <xdr:sp macro="" textlink="">
      <xdr:nvSpPr>
        <xdr:cNvPr id="3" name="Rectângulo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4F00-000003000000}"/>
            </a:ext>
          </a:extLst>
        </xdr:cNvPr>
        <xdr:cNvSpPr/>
      </xdr:nvSpPr>
      <xdr:spPr>
        <a:xfrm>
          <a:off x="1571625" y="1047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2017</a:t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904200</xdr:colOff>
      <xdr:row>43</xdr:row>
      <xdr:rowOff>17700</xdr:rowOff>
    </xdr:to>
    <xdr:sp macro="" textlink="">
      <xdr:nvSpPr>
        <xdr:cNvPr id="4" name="Rectângulo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4F00-000004000000}"/>
            </a:ext>
          </a:extLst>
        </xdr:cNvPr>
        <xdr:cNvSpPr/>
      </xdr:nvSpPr>
      <xdr:spPr>
        <a:xfrm>
          <a:off x="800100" y="78771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990600</xdr:colOff>
      <xdr:row>41</xdr:row>
      <xdr:rowOff>0</xdr:rowOff>
    </xdr:from>
    <xdr:to>
      <xdr:col>1</xdr:col>
      <xdr:colOff>1894800</xdr:colOff>
      <xdr:row>43</xdr:row>
      <xdr:rowOff>17700</xdr:rowOff>
    </xdr:to>
    <xdr:sp macro="" textlink="">
      <xdr:nvSpPr>
        <xdr:cNvPr id="5" name="Rectângulo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4F00-000005000000}"/>
            </a:ext>
          </a:extLst>
        </xdr:cNvPr>
        <xdr:cNvSpPr/>
      </xdr:nvSpPr>
      <xdr:spPr>
        <a:xfrm>
          <a:off x="1790700" y="78771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2017</a:t>
          </a:r>
        </a:p>
      </xdr:txBody>
    </xdr:sp>
    <xdr:clientData/>
  </xdr:twoCellAnchor>
  <xdr:twoCellAnchor>
    <xdr:from>
      <xdr:col>1</xdr:col>
      <xdr:colOff>342900</xdr:colOff>
      <xdr:row>118</xdr:row>
      <xdr:rowOff>114300</xdr:rowOff>
    </xdr:from>
    <xdr:to>
      <xdr:col>1</xdr:col>
      <xdr:colOff>1247100</xdr:colOff>
      <xdr:row>120</xdr:row>
      <xdr:rowOff>132000</xdr:rowOff>
    </xdr:to>
    <xdr:sp macro="" textlink="">
      <xdr:nvSpPr>
        <xdr:cNvPr id="6" name="Rectângulo 5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4F00-000006000000}"/>
            </a:ext>
          </a:extLst>
        </xdr:cNvPr>
        <xdr:cNvSpPr/>
      </xdr:nvSpPr>
      <xdr:spPr>
        <a:xfrm>
          <a:off x="1143000" y="204597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2012</a:t>
          </a:r>
        </a:p>
      </xdr:txBody>
    </xdr:sp>
    <xdr:clientData/>
  </xdr:twoCellAnchor>
  <xdr:twoCellAnchor>
    <xdr:from>
      <xdr:col>1</xdr:col>
      <xdr:colOff>1362075</xdr:colOff>
      <xdr:row>118</xdr:row>
      <xdr:rowOff>123825</xdr:rowOff>
    </xdr:from>
    <xdr:to>
      <xdr:col>1</xdr:col>
      <xdr:colOff>2266275</xdr:colOff>
      <xdr:row>120</xdr:row>
      <xdr:rowOff>141525</xdr:rowOff>
    </xdr:to>
    <xdr:sp macro="" textlink="">
      <xdr:nvSpPr>
        <xdr:cNvPr id="7" name="Rectângulo 6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4F00-000007000000}"/>
            </a:ext>
          </a:extLst>
        </xdr:cNvPr>
        <xdr:cNvSpPr/>
      </xdr:nvSpPr>
      <xdr:spPr>
        <a:xfrm>
          <a:off x="2162175" y="204692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</xdr:wsDr>
</file>

<file path=xl/drawings/drawing7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561975</xdr:colOff>
      <xdr:row>0</xdr:row>
      <xdr:rowOff>85725</xdr:rowOff>
    </xdr:from>
    <xdr:to>
      <xdr:col>1</xdr:col>
      <xdr:colOff>666075</xdr:colOff>
      <xdr:row>2</xdr:row>
      <xdr:rowOff>8175</xdr:rowOff>
    </xdr:to>
    <xdr:sp macro="" textlink="">
      <xdr:nvSpPr>
        <xdr:cNvPr id="2" name="Rectângul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5000-000002000000}"/>
            </a:ext>
          </a:extLst>
        </xdr:cNvPr>
        <xdr:cNvSpPr/>
      </xdr:nvSpPr>
      <xdr:spPr>
        <a:xfrm>
          <a:off x="561975" y="857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752475</xdr:colOff>
      <xdr:row>0</xdr:row>
      <xdr:rowOff>85725</xdr:rowOff>
    </xdr:from>
    <xdr:to>
      <xdr:col>1</xdr:col>
      <xdr:colOff>1656675</xdr:colOff>
      <xdr:row>2</xdr:row>
      <xdr:rowOff>8175</xdr:rowOff>
    </xdr:to>
    <xdr:sp macro="" textlink="">
      <xdr:nvSpPr>
        <xdr:cNvPr id="3" name="Rectângulo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5000-000003000000}"/>
            </a:ext>
          </a:extLst>
        </xdr:cNvPr>
        <xdr:cNvSpPr/>
      </xdr:nvSpPr>
      <xdr:spPr>
        <a:xfrm>
          <a:off x="1552575" y="857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2017</a:t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904200</xdr:colOff>
      <xdr:row>41</xdr:row>
      <xdr:rowOff>151050</xdr:rowOff>
    </xdr:to>
    <xdr:sp macro="" textlink="">
      <xdr:nvSpPr>
        <xdr:cNvPr id="4" name="Rectângulo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5000-000004000000}"/>
            </a:ext>
          </a:extLst>
        </xdr:cNvPr>
        <xdr:cNvSpPr/>
      </xdr:nvSpPr>
      <xdr:spPr>
        <a:xfrm>
          <a:off x="800100" y="81629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990600</xdr:colOff>
      <xdr:row>40</xdr:row>
      <xdr:rowOff>0</xdr:rowOff>
    </xdr:from>
    <xdr:to>
      <xdr:col>1</xdr:col>
      <xdr:colOff>1894800</xdr:colOff>
      <xdr:row>41</xdr:row>
      <xdr:rowOff>151050</xdr:rowOff>
    </xdr:to>
    <xdr:sp macro="" textlink="">
      <xdr:nvSpPr>
        <xdr:cNvPr id="5" name="Rectângulo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5000-000005000000}"/>
            </a:ext>
          </a:extLst>
        </xdr:cNvPr>
        <xdr:cNvSpPr/>
      </xdr:nvSpPr>
      <xdr:spPr>
        <a:xfrm>
          <a:off x="1790700" y="81629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2017</a:t>
          </a:r>
        </a:p>
      </xdr:txBody>
    </xdr:sp>
    <xdr:clientData/>
  </xdr:twoCellAnchor>
  <xdr:twoCellAnchor>
    <xdr:from>
      <xdr:col>1</xdr:col>
      <xdr:colOff>342900</xdr:colOff>
      <xdr:row>106</xdr:row>
      <xdr:rowOff>9525</xdr:rowOff>
    </xdr:from>
    <xdr:to>
      <xdr:col>1</xdr:col>
      <xdr:colOff>1247100</xdr:colOff>
      <xdr:row>107</xdr:row>
      <xdr:rowOff>160575</xdr:rowOff>
    </xdr:to>
    <xdr:sp macro="" textlink="">
      <xdr:nvSpPr>
        <xdr:cNvPr id="6" name="Rectângulo 5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5000-000006000000}"/>
            </a:ext>
          </a:extLst>
        </xdr:cNvPr>
        <xdr:cNvSpPr/>
      </xdr:nvSpPr>
      <xdr:spPr>
        <a:xfrm>
          <a:off x="1143000" y="207454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2012</a:t>
          </a:r>
        </a:p>
      </xdr:txBody>
    </xdr:sp>
    <xdr:clientData/>
  </xdr:twoCellAnchor>
  <xdr:twoCellAnchor>
    <xdr:from>
      <xdr:col>1</xdr:col>
      <xdr:colOff>1362075</xdr:colOff>
      <xdr:row>106</xdr:row>
      <xdr:rowOff>19050</xdr:rowOff>
    </xdr:from>
    <xdr:to>
      <xdr:col>1</xdr:col>
      <xdr:colOff>2266275</xdr:colOff>
      <xdr:row>107</xdr:row>
      <xdr:rowOff>170100</xdr:rowOff>
    </xdr:to>
    <xdr:sp macro="" textlink="">
      <xdr:nvSpPr>
        <xdr:cNvPr id="7" name="Rectângulo 6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5000-000007000000}"/>
            </a:ext>
          </a:extLst>
        </xdr:cNvPr>
        <xdr:cNvSpPr/>
      </xdr:nvSpPr>
      <xdr:spPr>
        <a:xfrm>
          <a:off x="2162175" y="207549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</xdr:wsDr>
</file>

<file path=xl/drawings/drawing7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542925</xdr:colOff>
      <xdr:row>0</xdr:row>
      <xdr:rowOff>133350</xdr:rowOff>
    </xdr:from>
    <xdr:to>
      <xdr:col>1</xdr:col>
      <xdr:colOff>647025</xdr:colOff>
      <xdr:row>2</xdr:row>
      <xdr:rowOff>55800</xdr:rowOff>
    </xdr:to>
    <xdr:sp macro="" textlink="">
      <xdr:nvSpPr>
        <xdr:cNvPr id="2" name="Rectângul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5100-000002000000}"/>
            </a:ext>
          </a:extLst>
        </xdr:cNvPr>
        <xdr:cNvSpPr/>
      </xdr:nvSpPr>
      <xdr:spPr>
        <a:xfrm>
          <a:off x="542925" y="1333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733425</xdr:colOff>
      <xdr:row>0</xdr:row>
      <xdr:rowOff>133350</xdr:rowOff>
    </xdr:from>
    <xdr:to>
      <xdr:col>1</xdr:col>
      <xdr:colOff>1637625</xdr:colOff>
      <xdr:row>2</xdr:row>
      <xdr:rowOff>55800</xdr:rowOff>
    </xdr:to>
    <xdr:sp macro="" textlink="">
      <xdr:nvSpPr>
        <xdr:cNvPr id="3" name="Rectângulo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5100-000003000000}"/>
            </a:ext>
          </a:extLst>
        </xdr:cNvPr>
        <xdr:cNvSpPr/>
      </xdr:nvSpPr>
      <xdr:spPr>
        <a:xfrm>
          <a:off x="1533525" y="1333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2017</a:t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904200</xdr:colOff>
      <xdr:row>41</xdr:row>
      <xdr:rowOff>151050</xdr:rowOff>
    </xdr:to>
    <xdr:sp macro="" textlink="">
      <xdr:nvSpPr>
        <xdr:cNvPr id="4" name="Rectângulo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5100-000004000000}"/>
            </a:ext>
          </a:extLst>
        </xdr:cNvPr>
        <xdr:cNvSpPr/>
      </xdr:nvSpPr>
      <xdr:spPr>
        <a:xfrm>
          <a:off x="800100" y="81915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990600</xdr:colOff>
      <xdr:row>40</xdr:row>
      <xdr:rowOff>0</xdr:rowOff>
    </xdr:from>
    <xdr:to>
      <xdr:col>1</xdr:col>
      <xdr:colOff>1894800</xdr:colOff>
      <xdr:row>41</xdr:row>
      <xdr:rowOff>151050</xdr:rowOff>
    </xdr:to>
    <xdr:sp macro="" textlink="">
      <xdr:nvSpPr>
        <xdr:cNvPr id="5" name="Rectângulo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5100-000005000000}"/>
            </a:ext>
          </a:extLst>
        </xdr:cNvPr>
        <xdr:cNvSpPr/>
      </xdr:nvSpPr>
      <xdr:spPr>
        <a:xfrm>
          <a:off x="1790700" y="81915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2017</a:t>
          </a:r>
        </a:p>
      </xdr:txBody>
    </xdr:sp>
    <xdr:clientData/>
  </xdr:twoCellAnchor>
  <xdr:twoCellAnchor>
    <xdr:from>
      <xdr:col>1</xdr:col>
      <xdr:colOff>342900</xdr:colOff>
      <xdr:row>106</xdr:row>
      <xdr:rowOff>9525</xdr:rowOff>
    </xdr:from>
    <xdr:to>
      <xdr:col>1</xdr:col>
      <xdr:colOff>1247100</xdr:colOff>
      <xdr:row>107</xdr:row>
      <xdr:rowOff>160575</xdr:rowOff>
    </xdr:to>
    <xdr:sp macro="" textlink="">
      <xdr:nvSpPr>
        <xdr:cNvPr id="6" name="Rectângulo 5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5100-000006000000}"/>
            </a:ext>
          </a:extLst>
        </xdr:cNvPr>
        <xdr:cNvSpPr/>
      </xdr:nvSpPr>
      <xdr:spPr>
        <a:xfrm>
          <a:off x="1143000" y="207740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2012</a:t>
          </a:r>
        </a:p>
      </xdr:txBody>
    </xdr:sp>
    <xdr:clientData/>
  </xdr:twoCellAnchor>
  <xdr:twoCellAnchor>
    <xdr:from>
      <xdr:col>1</xdr:col>
      <xdr:colOff>1362075</xdr:colOff>
      <xdr:row>106</xdr:row>
      <xdr:rowOff>19050</xdr:rowOff>
    </xdr:from>
    <xdr:to>
      <xdr:col>1</xdr:col>
      <xdr:colOff>2266275</xdr:colOff>
      <xdr:row>107</xdr:row>
      <xdr:rowOff>170100</xdr:rowOff>
    </xdr:to>
    <xdr:sp macro="" textlink="">
      <xdr:nvSpPr>
        <xdr:cNvPr id="7" name="Rectângulo 6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5100-000007000000}"/>
            </a:ext>
          </a:extLst>
        </xdr:cNvPr>
        <xdr:cNvSpPr/>
      </xdr:nvSpPr>
      <xdr:spPr>
        <a:xfrm>
          <a:off x="2162175" y="207835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</xdr:wsDr>
</file>

<file path=xl/drawings/drawing7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514350</xdr:colOff>
      <xdr:row>0</xdr:row>
      <xdr:rowOff>95250</xdr:rowOff>
    </xdr:from>
    <xdr:to>
      <xdr:col>1</xdr:col>
      <xdr:colOff>618450</xdr:colOff>
      <xdr:row>2</xdr:row>
      <xdr:rowOff>17700</xdr:rowOff>
    </xdr:to>
    <xdr:sp macro="" textlink="">
      <xdr:nvSpPr>
        <xdr:cNvPr id="2" name="Rectângul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5200-000002000000}"/>
            </a:ext>
          </a:extLst>
        </xdr:cNvPr>
        <xdr:cNvSpPr/>
      </xdr:nvSpPr>
      <xdr:spPr>
        <a:xfrm>
          <a:off x="514350" y="952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704850</xdr:colOff>
      <xdr:row>0</xdr:row>
      <xdr:rowOff>95250</xdr:rowOff>
    </xdr:from>
    <xdr:to>
      <xdr:col>1</xdr:col>
      <xdr:colOff>1609050</xdr:colOff>
      <xdr:row>2</xdr:row>
      <xdr:rowOff>17700</xdr:rowOff>
    </xdr:to>
    <xdr:sp macro="" textlink="">
      <xdr:nvSpPr>
        <xdr:cNvPr id="3" name="Rectângulo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5200-000003000000}"/>
            </a:ext>
          </a:extLst>
        </xdr:cNvPr>
        <xdr:cNvSpPr/>
      </xdr:nvSpPr>
      <xdr:spPr>
        <a:xfrm>
          <a:off x="1504950" y="952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2017</a:t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904200</xdr:colOff>
      <xdr:row>42</xdr:row>
      <xdr:rowOff>151050</xdr:rowOff>
    </xdr:to>
    <xdr:sp macro="" textlink="">
      <xdr:nvSpPr>
        <xdr:cNvPr id="4" name="Rectângulo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5200-000004000000}"/>
            </a:ext>
          </a:extLst>
        </xdr:cNvPr>
        <xdr:cNvSpPr/>
      </xdr:nvSpPr>
      <xdr:spPr>
        <a:xfrm>
          <a:off x="800100" y="81343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990600</xdr:colOff>
      <xdr:row>41</xdr:row>
      <xdr:rowOff>0</xdr:rowOff>
    </xdr:from>
    <xdr:to>
      <xdr:col>1</xdr:col>
      <xdr:colOff>1894800</xdr:colOff>
      <xdr:row>42</xdr:row>
      <xdr:rowOff>151050</xdr:rowOff>
    </xdr:to>
    <xdr:sp macro="" textlink="">
      <xdr:nvSpPr>
        <xdr:cNvPr id="5" name="Rectângulo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5200-000005000000}"/>
            </a:ext>
          </a:extLst>
        </xdr:cNvPr>
        <xdr:cNvSpPr/>
      </xdr:nvSpPr>
      <xdr:spPr>
        <a:xfrm>
          <a:off x="1790700" y="81343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2017</a:t>
          </a:r>
        </a:p>
      </xdr:txBody>
    </xdr:sp>
    <xdr:clientData/>
  </xdr:twoCellAnchor>
  <xdr:twoCellAnchor>
    <xdr:from>
      <xdr:col>1</xdr:col>
      <xdr:colOff>342900</xdr:colOff>
      <xdr:row>107</xdr:row>
      <xdr:rowOff>9525</xdr:rowOff>
    </xdr:from>
    <xdr:to>
      <xdr:col>1</xdr:col>
      <xdr:colOff>1247100</xdr:colOff>
      <xdr:row>108</xdr:row>
      <xdr:rowOff>160575</xdr:rowOff>
    </xdr:to>
    <xdr:sp macro="" textlink="">
      <xdr:nvSpPr>
        <xdr:cNvPr id="6" name="Rectângulo 5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5200-000006000000}"/>
            </a:ext>
          </a:extLst>
        </xdr:cNvPr>
        <xdr:cNvSpPr/>
      </xdr:nvSpPr>
      <xdr:spPr>
        <a:xfrm>
          <a:off x="1143000" y="207168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2012</a:t>
          </a:r>
        </a:p>
      </xdr:txBody>
    </xdr:sp>
    <xdr:clientData/>
  </xdr:twoCellAnchor>
  <xdr:twoCellAnchor>
    <xdr:from>
      <xdr:col>1</xdr:col>
      <xdr:colOff>1362075</xdr:colOff>
      <xdr:row>107</xdr:row>
      <xdr:rowOff>19050</xdr:rowOff>
    </xdr:from>
    <xdr:to>
      <xdr:col>1</xdr:col>
      <xdr:colOff>2266275</xdr:colOff>
      <xdr:row>108</xdr:row>
      <xdr:rowOff>170100</xdr:rowOff>
    </xdr:to>
    <xdr:sp macro="" textlink="">
      <xdr:nvSpPr>
        <xdr:cNvPr id="7" name="Rectângulo 6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5200-000007000000}"/>
            </a:ext>
          </a:extLst>
        </xdr:cNvPr>
        <xdr:cNvSpPr/>
      </xdr:nvSpPr>
      <xdr:spPr>
        <a:xfrm>
          <a:off x="2162175" y="207264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</xdr:wsDr>
</file>

<file path=xl/drawings/drawing7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447675</xdr:colOff>
      <xdr:row>0</xdr:row>
      <xdr:rowOff>85725</xdr:rowOff>
    </xdr:from>
    <xdr:to>
      <xdr:col>1</xdr:col>
      <xdr:colOff>551775</xdr:colOff>
      <xdr:row>2</xdr:row>
      <xdr:rowOff>8175</xdr:rowOff>
    </xdr:to>
    <xdr:sp macro="" textlink="">
      <xdr:nvSpPr>
        <xdr:cNvPr id="2" name="Rectângul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5300-000002000000}"/>
            </a:ext>
          </a:extLst>
        </xdr:cNvPr>
        <xdr:cNvSpPr/>
      </xdr:nvSpPr>
      <xdr:spPr>
        <a:xfrm>
          <a:off x="447675" y="857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638175</xdr:colOff>
      <xdr:row>0</xdr:row>
      <xdr:rowOff>85725</xdr:rowOff>
    </xdr:from>
    <xdr:to>
      <xdr:col>1</xdr:col>
      <xdr:colOff>1542375</xdr:colOff>
      <xdr:row>2</xdr:row>
      <xdr:rowOff>8175</xdr:rowOff>
    </xdr:to>
    <xdr:sp macro="" textlink="">
      <xdr:nvSpPr>
        <xdr:cNvPr id="3" name="Rectângulo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5300-000003000000}"/>
            </a:ext>
          </a:extLst>
        </xdr:cNvPr>
        <xdr:cNvSpPr/>
      </xdr:nvSpPr>
      <xdr:spPr>
        <a:xfrm>
          <a:off x="1438275" y="857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2017</a:t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904200</xdr:colOff>
      <xdr:row>41</xdr:row>
      <xdr:rowOff>151050</xdr:rowOff>
    </xdr:to>
    <xdr:sp macro="" textlink="">
      <xdr:nvSpPr>
        <xdr:cNvPr id="4" name="Rectângulo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5300-000004000000}"/>
            </a:ext>
          </a:extLst>
        </xdr:cNvPr>
        <xdr:cNvSpPr/>
      </xdr:nvSpPr>
      <xdr:spPr>
        <a:xfrm>
          <a:off x="800100" y="81724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990600</xdr:colOff>
      <xdr:row>40</xdr:row>
      <xdr:rowOff>0</xdr:rowOff>
    </xdr:from>
    <xdr:to>
      <xdr:col>1</xdr:col>
      <xdr:colOff>1894800</xdr:colOff>
      <xdr:row>41</xdr:row>
      <xdr:rowOff>151050</xdr:rowOff>
    </xdr:to>
    <xdr:sp macro="" textlink="">
      <xdr:nvSpPr>
        <xdr:cNvPr id="5" name="Rectângulo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5300-000005000000}"/>
            </a:ext>
          </a:extLst>
        </xdr:cNvPr>
        <xdr:cNvSpPr/>
      </xdr:nvSpPr>
      <xdr:spPr>
        <a:xfrm>
          <a:off x="1790700" y="81724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2017</a:t>
          </a:r>
        </a:p>
      </xdr:txBody>
    </xdr:sp>
    <xdr:clientData/>
  </xdr:twoCellAnchor>
  <xdr:twoCellAnchor>
    <xdr:from>
      <xdr:col>1</xdr:col>
      <xdr:colOff>342900</xdr:colOff>
      <xdr:row>106</xdr:row>
      <xdr:rowOff>9525</xdr:rowOff>
    </xdr:from>
    <xdr:to>
      <xdr:col>1</xdr:col>
      <xdr:colOff>1247100</xdr:colOff>
      <xdr:row>107</xdr:row>
      <xdr:rowOff>160575</xdr:rowOff>
    </xdr:to>
    <xdr:sp macro="" textlink="">
      <xdr:nvSpPr>
        <xdr:cNvPr id="6" name="Rectângulo 5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5300-000006000000}"/>
            </a:ext>
          </a:extLst>
        </xdr:cNvPr>
        <xdr:cNvSpPr/>
      </xdr:nvSpPr>
      <xdr:spPr>
        <a:xfrm>
          <a:off x="1143000" y="207549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2012</a:t>
          </a:r>
        </a:p>
      </xdr:txBody>
    </xdr:sp>
    <xdr:clientData/>
  </xdr:twoCellAnchor>
  <xdr:twoCellAnchor>
    <xdr:from>
      <xdr:col>1</xdr:col>
      <xdr:colOff>1362075</xdr:colOff>
      <xdr:row>106</xdr:row>
      <xdr:rowOff>19050</xdr:rowOff>
    </xdr:from>
    <xdr:to>
      <xdr:col>1</xdr:col>
      <xdr:colOff>2266275</xdr:colOff>
      <xdr:row>107</xdr:row>
      <xdr:rowOff>170100</xdr:rowOff>
    </xdr:to>
    <xdr:sp macro="" textlink="">
      <xdr:nvSpPr>
        <xdr:cNvPr id="7" name="Rectângulo 6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5300-000007000000}"/>
            </a:ext>
          </a:extLst>
        </xdr:cNvPr>
        <xdr:cNvSpPr/>
      </xdr:nvSpPr>
      <xdr:spPr>
        <a:xfrm>
          <a:off x="2162175" y="207645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</xdr:wsDr>
</file>

<file path=xl/drawings/drawing7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0</xdr:row>
      <xdr:rowOff>104775</xdr:rowOff>
    </xdr:from>
    <xdr:to>
      <xdr:col>1</xdr:col>
      <xdr:colOff>666075</xdr:colOff>
      <xdr:row>2</xdr:row>
      <xdr:rowOff>65325</xdr:rowOff>
    </xdr:to>
    <xdr:sp macro="" textlink="">
      <xdr:nvSpPr>
        <xdr:cNvPr id="2" name="Rectângulo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5400-000002000000}"/>
            </a:ext>
          </a:extLst>
        </xdr:cNvPr>
        <xdr:cNvSpPr/>
      </xdr:nvSpPr>
      <xdr:spPr>
        <a:xfrm>
          <a:off x="219075" y="1047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514350</xdr:colOff>
      <xdr:row>0</xdr:row>
      <xdr:rowOff>95250</xdr:rowOff>
    </xdr:from>
    <xdr:to>
      <xdr:col>1</xdr:col>
      <xdr:colOff>618450</xdr:colOff>
      <xdr:row>2</xdr:row>
      <xdr:rowOff>17700</xdr:rowOff>
    </xdr:to>
    <xdr:sp macro="" textlink="">
      <xdr:nvSpPr>
        <xdr:cNvPr id="2" name="Rectângul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D723B83-EED9-4815-9DDC-CAC0AB7900E5}"/>
            </a:ext>
          </a:extLst>
        </xdr:cNvPr>
        <xdr:cNvSpPr/>
      </xdr:nvSpPr>
      <xdr:spPr>
        <a:xfrm>
          <a:off x="514350" y="952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704850</xdr:colOff>
      <xdr:row>0</xdr:row>
      <xdr:rowOff>95250</xdr:rowOff>
    </xdr:from>
    <xdr:to>
      <xdr:col>1</xdr:col>
      <xdr:colOff>1609050</xdr:colOff>
      <xdr:row>2</xdr:row>
      <xdr:rowOff>17700</xdr:rowOff>
    </xdr:to>
    <xdr:sp macro="" textlink="">
      <xdr:nvSpPr>
        <xdr:cNvPr id="3" name="Rectângulo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B804157-7D8A-4BC5-8F50-60507F9585A7}"/>
            </a:ext>
          </a:extLst>
        </xdr:cNvPr>
        <xdr:cNvSpPr/>
      </xdr:nvSpPr>
      <xdr:spPr>
        <a:xfrm>
          <a:off x="1504950" y="952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2007</a:t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904200</xdr:colOff>
      <xdr:row>42</xdr:row>
      <xdr:rowOff>151050</xdr:rowOff>
    </xdr:to>
    <xdr:sp macro="" textlink="">
      <xdr:nvSpPr>
        <xdr:cNvPr id="4" name="Rectângulo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1C4A75F-FC1B-404B-B057-FE8EC518D16C}"/>
            </a:ext>
          </a:extLst>
        </xdr:cNvPr>
        <xdr:cNvSpPr/>
      </xdr:nvSpPr>
      <xdr:spPr>
        <a:xfrm>
          <a:off x="800100" y="81343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990600</xdr:colOff>
      <xdr:row>41</xdr:row>
      <xdr:rowOff>0</xdr:rowOff>
    </xdr:from>
    <xdr:to>
      <xdr:col>1</xdr:col>
      <xdr:colOff>1894800</xdr:colOff>
      <xdr:row>42</xdr:row>
      <xdr:rowOff>151050</xdr:rowOff>
    </xdr:to>
    <xdr:sp macro="" textlink="">
      <xdr:nvSpPr>
        <xdr:cNvPr id="5" name="Rectângulo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31C5FE3-C6EB-4C27-8D98-0597D5D3FB17}"/>
            </a:ext>
          </a:extLst>
        </xdr:cNvPr>
        <xdr:cNvSpPr/>
      </xdr:nvSpPr>
      <xdr:spPr>
        <a:xfrm>
          <a:off x="1790700" y="81343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2007</a:t>
          </a:r>
        </a:p>
      </xdr:txBody>
    </xdr:sp>
    <xdr:clientData/>
  </xdr:twoCellAnchor>
  <xdr:twoCellAnchor>
    <xdr:from>
      <xdr:col>1</xdr:col>
      <xdr:colOff>342900</xdr:colOff>
      <xdr:row>107</xdr:row>
      <xdr:rowOff>9525</xdr:rowOff>
    </xdr:from>
    <xdr:to>
      <xdr:col>1</xdr:col>
      <xdr:colOff>1247100</xdr:colOff>
      <xdr:row>108</xdr:row>
      <xdr:rowOff>160575</xdr:rowOff>
    </xdr:to>
    <xdr:sp macro="" textlink="">
      <xdr:nvSpPr>
        <xdr:cNvPr id="6" name="Rectângulo 5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8F5319A5-4301-413A-B050-45A6613DE0A4}"/>
            </a:ext>
          </a:extLst>
        </xdr:cNvPr>
        <xdr:cNvSpPr/>
      </xdr:nvSpPr>
      <xdr:spPr>
        <a:xfrm>
          <a:off x="1143000" y="207168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2012</a:t>
          </a:r>
        </a:p>
      </xdr:txBody>
    </xdr:sp>
    <xdr:clientData/>
  </xdr:twoCellAnchor>
  <xdr:twoCellAnchor>
    <xdr:from>
      <xdr:col>1</xdr:col>
      <xdr:colOff>1362075</xdr:colOff>
      <xdr:row>107</xdr:row>
      <xdr:rowOff>19050</xdr:rowOff>
    </xdr:from>
    <xdr:to>
      <xdr:col>1</xdr:col>
      <xdr:colOff>2266275</xdr:colOff>
      <xdr:row>108</xdr:row>
      <xdr:rowOff>170100</xdr:rowOff>
    </xdr:to>
    <xdr:sp macro="" textlink="">
      <xdr:nvSpPr>
        <xdr:cNvPr id="7" name="Rectângulo 6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28044A9-E6E1-4C36-9A28-DD63942487D1}"/>
            </a:ext>
          </a:extLst>
        </xdr:cNvPr>
        <xdr:cNvSpPr/>
      </xdr:nvSpPr>
      <xdr:spPr>
        <a:xfrm>
          <a:off x="2162175" y="207264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</xdr:wsDr>
</file>

<file path=xl/drawings/drawing8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542925</xdr:colOff>
      <xdr:row>0</xdr:row>
      <xdr:rowOff>180975</xdr:rowOff>
    </xdr:from>
    <xdr:to>
      <xdr:col>1</xdr:col>
      <xdr:colOff>647025</xdr:colOff>
      <xdr:row>2</xdr:row>
      <xdr:rowOff>103425</xdr:rowOff>
    </xdr:to>
    <xdr:sp macro="" textlink="">
      <xdr:nvSpPr>
        <xdr:cNvPr id="2" name="Rectângul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5500-000002000000}"/>
            </a:ext>
          </a:extLst>
        </xdr:cNvPr>
        <xdr:cNvSpPr/>
      </xdr:nvSpPr>
      <xdr:spPr>
        <a:xfrm>
          <a:off x="542925" y="1809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733425</xdr:colOff>
      <xdr:row>0</xdr:row>
      <xdr:rowOff>180975</xdr:rowOff>
    </xdr:from>
    <xdr:to>
      <xdr:col>1</xdr:col>
      <xdr:colOff>1637625</xdr:colOff>
      <xdr:row>2</xdr:row>
      <xdr:rowOff>103425</xdr:rowOff>
    </xdr:to>
    <xdr:sp macro="" textlink="">
      <xdr:nvSpPr>
        <xdr:cNvPr id="3" name="Rectângulo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5500-000003000000}"/>
            </a:ext>
          </a:extLst>
        </xdr:cNvPr>
        <xdr:cNvSpPr/>
      </xdr:nvSpPr>
      <xdr:spPr>
        <a:xfrm>
          <a:off x="1533525" y="1809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2018</a:t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904200</xdr:colOff>
      <xdr:row>42</xdr:row>
      <xdr:rowOff>17700</xdr:rowOff>
    </xdr:to>
    <xdr:sp macro="" textlink="">
      <xdr:nvSpPr>
        <xdr:cNvPr id="4" name="Rectângulo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5500-000004000000}"/>
            </a:ext>
          </a:extLst>
        </xdr:cNvPr>
        <xdr:cNvSpPr/>
      </xdr:nvSpPr>
      <xdr:spPr>
        <a:xfrm>
          <a:off x="800100" y="75533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990600</xdr:colOff>
      <xdr:row>40</xdr:row>
      <xdr:rowOff>0</xdr:rowOff>
    </xdr:from>
    <xdr:to>
      <xdr:col>1</xdr:col>
      <xdr:colOff>1894800</xdr:colOff>
      <xdr:row>42</xdr:row>
      <xdr:rowOff>17700</xdr:rowOff>
    </xdr:to>
    <xdr:sp macro="" textlink="">
      <xdr:nvSpPr>
        <xdr:cNvPr id="5" name="Rectângulo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5500-000005000000}"/>
            </a:ext>
          </a:extLst>
        </xdr:cNvPr>
        <xdr:cNvSpPr/>
      </xdr:nvSpPr>
      <xdr:spPr>
        <a:xfrm>
          <a:off x="1790700" y="75533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2018</a:t>
          </a:r>
        </a:p>
      </xdr:txBody>
    </xdr:sp>
    <xdr:clientData/>
  </xdr:twoCellAnchor>
  <xdr:twoCellAnchor>
    <xdr:from>
      <xdr:col>1</xdr:col>
      <xdr:colOff>342900</xdr:colOff>
      <xdr:row>117</xdr:row>
      <xdr:rowOff>114300</xdr:rowOff>
    </xdr:from>
    <xdr:to>
      <xdr:col>1</xdr:col>
      <xdr:colOff>1247100</xdr:colOff>
      <xdr:row>119</xdr:row>
      <xdr:rowOff>132000</xdr:rowOff>
    </xdr:to>
    <xdr:sp macro="" textlink="">
      <xdr:nvSpPr>
        <xdr:cNvPr id="6" name="Rectângulo 5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5500-000006000000}"/>
            </a:ext>
          </a:extLst>
        </xdr:cNvPr>
        <xdr:cNvSpPr/>
      </xdr:nvSpPr>
      <xdr:spPr>
        <a:xfrm>
          <a:off x="1143000" y="201358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2012</a:t>
          </a:r>
        </a:p>
      </xdr:txBody>
    </xdr:sp>
    <xdr:clientData/>
  </xdr:twoCellAnchor>
  <xdr:twoCellAnchor>
    <xdr:from>
      <xdr:col>1</xdr:col>
      <xdr:colOff>1362075</xdr:colOff>
      <xdr:row>117</xdr:row>
      <xdr:rowOff>123825</xdr:rowOff>
    </xdr:from>
    <xdr:to>
      <xdr:col>1</xdr:col>
      <xdr:colOff>2266275</xdr:colOff>
      <xdr:row>119</xdr:row>
      <xdr:rowOff>141525</xdr:rowOff>
    </xdr:to>
    <xdr:sp macro="" textlink="">
      <xdr:nvSpPr>
        <xdr:cNvPr id="7" name="Rectângulo 6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5500-000007000000}"/>
            </a:ext>
          </a:extLst>
        </xdr:cNvPr>
        <xdr:cNvSpPr/>
      </xdr:nvSpPr>
      <xdr:spPr>
        <a:xfrm>
          <a:off x="2162175" y="201453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</xdr:wsDr>
</file>

<file path=xl/drawings/drawing8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542925</xdr:colOff>
      <xdr:row>0</xdr:row>
      <xdr:rowOff>114300</xdr:rowOff>
    </xdr:from>
    <xdr:to>
      <xdr:col>1</xdr:col>
      <xdr:colOff>647025</xdr:colOff>
      <xdr:row>2</xdr:row>
      <xdr:rowOff>36750</xdr:rowOff>
    </xdr:to>
    <xdr:sp macro="" textlink="">
      <xdr:nvSpPr>
        <xdr:cNvPr id="2" name="Rectângul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5600-000002000000}"/>
            </a:ext>
          </a:extLst>
        </xdr:cNvPr>
        <xdr:cNvSpPr/>
      </xdr:nvSpPr>
      <xdr:spPr>
        <a:xfrm>
          <a:off x="542925" y="1143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1219200</xdr:colOff>
      <xdr:row>41</xdr:row>
      <xdr:rowOff>57150</xdr:rowOff>
    </xdr:from>
    <xdr:to>
      <xdr:col>1</xdr:col>
      <xdr:colOff>2123400</xdr:colOff>
      <xdr:row>43</xdr:row>
      <xdr:rowOff>74850</xdr:rowOff>
    </xdr:to>
    <xdr:sp macro="" textlink="">
      <xdr:nvSpPr>
        <xdr:cNvPr id="3" name="Rectângulo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5600-000003000000}"/>
            </a:ext>
          </a:extLst>
        </xdr:cNvPr>
        <xdr:cNvSpPr/>
      </xdr:nvSpPr>
      <xdr:spPr>
        <a:xfrm>
          <a:off x="2019300" y="77914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2018</a:t>
          </a:r>
        </a:p>
      </xdr:txBody>
    </xdr:sp>
    <xdr:clientData/>
  </xdr:twoCellAnchor>
  <xdr:twoCellAnchor>
    <xdr:from>
      <xdr:col>1</xdr:col>
      <xdr:colOff>180975</xdr:colOff>
      <xdr:row>41</xdr:row>
      <xdr:rowOff>47625</xdr:rowOff>
    </xdr:from>
    <xdr:to>
      <xdr:col>1</xdr:col>
      <xdr:colOff>1085175</xdr:colOff>
      <xdr:row>43</xdr:row>
      <xdr:rowOff>65325</xdr:rowOff>
    </xdr:to>
    <xdr:sp macro="" textlink="">
      <xdr:nvSpPr>
        <xdr:cNvPr id="4" name="Rectângulo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5600-000004000000}"/>
            </a:ext>
          </a:extLst>
        </xdr:cNvPr>
        <xdr:cNvSpPr/>
      </xdr:nvSpPr>
      <xdr:spPr>
        <a:xfrm>
          <a:off x="981075" y="77819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752475</xdr:colOff>
      <xdr:row>0</xdr:row>
      <xdr:rowOff>123825</xdr:rowOff>
    </xdr:from>
    <xdr:to>
      <xdr:col>1</xdr:col>
      <xdr:colOff>1656675</xdr:colOff>
      <xdr:row>2</xdr:row>
      <xdr:rowOff>46275</xdr:rowOff>
    </xdr:to>
    <xdr:sp macro="" textlink="">
      <xdr:nvSpPr>
        <xdr:cNvPr id="5" name="Rectângulo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5600-000005000000}"/>
            </a:ext>
          </a:extLst>
        </xdr:cNvPr>
        <xdr:cNvSpPr/>
      </xdr:nvSpPr>
      <xdr:spPr>
        <a:xfrm>
          <a:off x="1552575" y="1238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2018</a:t>
          </a:r>
        </a:p>
      </xdr:txBody>
    </xdr:sp>
    <xdr:clientData/>
  </xdr:twoCellAnchor>
</xdr:wsDr>
</file>

<file path=xl/drawings/drawing8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40</xdr:row>
      <xdr:rowOff>0</xdr:rowOff>
    </xdr:from>
    <xdr:to>
      <xdr:col>1</xdr:col>
      <xdr:colOff>904200</xdr:colOff>
      <xdr:row>42</xdr:row>
      <xdr:rowOff>17700</xdr:rowOff>
    </xdr:to>
    <xdr:sp macro="" textlink="">
      <xdr:nvSpPr>
        <xdr:cNvPr id="2" name="Rectângul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5700-000002000000}"/>
            </a:ext>
          </a:extLst>
        </xdr:cNvPr>
        <xdr:cNvSpPr/>
      </xdr:nvSpPr>
      <xdr:spPr>
        <a:xfrm>
          <a:off x="800100" y="79724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990600</xdr:colOff>
      <xdr:row>40</xdr:row>
      <xdr:rowOff>0</xdr:rowOff>
    </xdr:from>
    <xdr:to>
      <xdr:col>1</xdr:col>
      <xdr:colOff>1894800</xdr:colOff>
      <xdr:row>42</xdr:row>
      <xdr:rowOff>17700</xdr:rowOff>
    </xdr:to>
    <xdr:sp macro="" textlink="">
      <xdr:nvSpPr>
        <xdr:cNvPr id="3" name="Rectângulo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5700-000003000000}"/>
            </a:ext>
          </a:extLst>
        </xdr:cNvPr>
        <xdr:cNvSpPr/>
      </xdr:nvSpPr>
      <xdr:spPr>
        <a:xfrm>
          <a:off x="1790700" y="79724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2018</a:t>
          </a:r>
        </a:p>
      </xdr:txBody>
    </xdr:sp>
    <xdr:clientData/>
  </xdr:twoCellAnchor>
  <xdr:twoCellAnchor>
    <xdr:from>
      <xdr:col>1</xdr:col>
      <xdr:colOff>342900</xdr:colOff>
      <xdr:row>117</xdr:row>
      <xdr:rowOff>114300</xdr:rowOff>
    </xdr:from>
    <xdr:to>
      <xdr:col>1</xdr:col>
      <xdr:colOff>1247100</xdr:colOff>
      <xdr:row>119</xdr:row>
      <xdr:rowOff>132000</xdr:rowOff>
    </xdr:to>
    <xdr:sp macro="" textlink="">
      <xdr:nvSpPr>
        <xdr:cNvPr id="4" name="Rectângulo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5700-000004000000}"/>
            </a:ext>
          </a:extLst>
        </xdr:cNvPr>
        <xdr:cNvSpPr/>
      </xdr:nvSpPr>
      <xdr:spPr>
        <a:xfrm>
          <a:off x="1143000" y="205549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2012</a:t>
          </a:r>
        </a:p>
      </xdr:txBody>
    </xdr:sp>
    <xdr:clientData/>
  </xdr:twoCellAnchor>
  <xdr:twoCellAnchor>
    <xdr:from>
      <xdr:col>1</xdr:col>
      <xdr:colOff>1362075</xdr:colOff>
      <xdr:row>117</xdr:row>
      <xdr:rowOff>123825</xdr:rowOff>
    </xdr:from>
    <xdr:to>
      <xdr:col>1</xdr:col>
      <xdr:colOff>2266275</xdr:colOff>
      <xdr:row>119</xdr:row>
      <xdr:rowOff>141525</xdr:rowOff>
    </xdr:to>
    <xdr:sp macro="" textlink="">
      <xdr:nvSpPr>
        <xdr:cNvPr id="5" name="Rectângulo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5700-000005000000}"/>
            </a:ext>
          </a:extLst>
        </xdr:cNvPr>
        <xdr:cNvSpPr/>
      </xdr:nvSpPr>
      <xdr:spPr>
        <a:xfrm>
          <a:off x="2162175" y="205644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0</xdr:col>
      <xdr:colOff>476250</xdr:colOff>
      <xdr:row>0</xdr:row>
      <xdr:rowOff>104775</xdr:rowOff>
    </xdr:from>
    <xdr:to>
      <xdr:col>1</xdr:col>
      <xdr:colOff>580350</xdr:colOff>
      <xdr:row>2</xdr:row>
      <xdr:rowOff>27225</xdr:rowOff>
    </xdr:to>
    <xdr:sp macro="" textlink="">
      <xdr:nvSpPr>
        <xdr:cNvPr id="6" name="Rectângulo 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5700-000006000000}"/>
            </a:ext>
          </a:extLst>
        </xdr:cNvPr>
        <xdr:cNvSpPr/>
      </xdr:nvSpPr>
      <xdr:spPr>
        <a:xfrm>
          <a:off x="476250" y="1047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666750</xdr:colOff>
      <xdr:row>0</xdr:row>
      <xdr:rowOff>104775</xdr:rowOff>
    </xdr:from>
    <xdr:to>
      <xdr:col>1</xdr:col>
      <xdr:colOff>1570950</xdr:colOff>
      <xdr:row>2</xdr:row>
      <xdr:rowOff>27225</xdr:rowOff>
    </xdr:to>
    <xdr:sp macro="" textlink="">
      <xdr:nvSpPr>
        <xdr:cNvPr id="7" name="Rectângulo 6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5700-000007000000}"/>
            </a:ext>
          </a:extLst>
        </xdr:cNvPr>
        <xdr:cNvSpPr/>
      </xdr:nvSpPr>
      <xdr:spPr>
        <a:xfrm>
          <a:off x="1466850" y="1047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2018</a:t>
          </a:r>
        </a:p>
      </xdr:txBody>
    </xdr:sp>
    <xdr:clientData/>
  </xdr:twoCellAnchor>
</xdr:wsDr>
</file>

<file path=xl/drawings/drawing8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40</xdr:row>
      <xdr:rowOff>0</xdr:rowOff>
    </xdr:from>
    <xdr:to>
      <xdr:col>1</xdr:col>
      <xdr:colOff>904200</xdr:colOff>
      <xdr:row>42</xdr:row>
      <xdr:rowOff>17700</xdr:rowOff>
    </xdr:to>
    <xdr:sp macro="" textlink="">
      <xdr:nvSpPr>
        <xdr:cNvPr id="2" name="Rectângul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5800-000002000000}"/>
            </a:ext>
          </a:extLst>
        </xdr:cNvPr>
        <xdr:cNvSpPr/>
      </xdr:nvSpPr>
      <xdr:spPr>
        <a:xfrm>
          <a:off x="800100" y="79724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990600</xdr:colOff>
      <xdr:row>40</xdr:row>
      <xdr:rowOff>0</xdr:rowOff>
    </xdr:from>
    <xdr:to>
      <xdr:col>1</xdr:col>
      <xdr:colOff>1894800</xdr:colOff>
      <xdr:row>42</xdr:row>
      <xdr:rowOff>17700</xdr:rowOff>
    </xdr:to>
    <xdr:sp macro="" textlink="">
      <xdr:nvSpPr>
        <xdr:cNvPr id="3" name="Rectângulo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5800-000003000000}"/>
            </a:ext>
          </a:extLst>
        </xdr:cNvPr>
        <xdr:cNvSpPr/>
      </xdr:nvSpPr>
      <xdr:spPr>
        <a:xfrm>
          <a:off x="1790700" y="79724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2018</a:t>
          </a:r>
        </a:p>
      </xdr:txBody>
    </xdr:sp>
    <xdr:clientData/>
  </xdr:twoCellAnchor>
  <xdr:twoCellAnchor>
    <xdr:from>
      <xdr:col>1</xdr:col>
      <xdr:colOff>342900</xdr:colOff>
      <xdr:row>117</xdr:row>
      <xdr:rowOff>114300</xdr:rowOff>
    </xdr:from>
    <xdr:to>
      <xdr:col>1</xdr:col>
      <xdr:colOff>1247100</xdr:colOff>
      <xdr:row>119</xdr:row>
      <xdr:rowOff>132000</xdr:rowOff>
    </xdr:to>
    <xdr:sp macro="" textlink="">
      <xdr:nvSpPr>
        <xdr:cNvPr id="4" name="Rectângulo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5800-000004000000}"/>
            </a:ext>
          </a:extLst>
        </xdr:cNvPr>
        <xdr:cNvSpPr/>
      </xdr:nvSpPr>
      <xdr:spPr>
        <a:xfrm>
          <a:off x="1143000" y="205549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2012</a:t>
          </a:r>
        </a:p>
      </xdr:txBody>
    </xdr:sp>
    <xdr:clientData/>
  </xdr:twoCellAnchor>
  <xdr:twoCellAnchor>
    <xdr:from>
      <xdr:col>1</xdr:col>
      <xdr:colOff>1362075</xdr:colOff>
      <xdr:row>117</xdr:row>
      <xdr:rowOff>123825</xdr:rowOff>
    </xdr:from>
    <xdr:to>
      <xdr:col>1</xdr:col>
      <xdr:colOff>2266275</xdr:colOff>
      <xdr:row>119</xdr:row>
      <xdr:rowOff>141525</xdr:rowOff>
    </xdr:to>
    <xdr:sp macro="" textlink="">
      <xdr:nvSpPr>
        <xdr:cNvPr id="5" name="Rectângulo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5800-000005000000}"/>
            </a:ext>
          </a:extLst>
        </xdr:cNvPr>
        <xdr:cNvSpPr/>
      </xdr:nvSpPr>
      <xdr:spPr>
        <a:xfrm>
          <a:off x="2162175" y="205644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0</xdr:col>
      <xdr:colOff>476250</xdr:colOff>
      <xdr:row>0</xdr:row>
      <xdr:rowOff>104775</xdr:rowOff>
    </xdr:from>
    <xdr:to>
      <xdr:col>1</xdr:col>
      <xdr:colOff>580350</xdr:colOff>
      <xdr:row>2</xdr:row>
      <xdr:rowOff>27225</xdr:rowOff>
    </xdr:to>
    <xdr:sp macro="" textlink="">
      <xdr:nvSpPr>
        <xdr:cNvPr id="6" name="Rectângulo 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5800-000006000000}"/>
            </a:ext>
          </a:extLst>
        </xdr:cNvPr>
        <xdr:cNvSpPr/>
      </xdr:nvSpPr>
      <xdr:spPr>
        <a:xfrm>
          <a:off x="476250" y="1047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666750</xdr:colOff>
      <xdr:row>0</xdr:row>
      <xdr:rowOff>104775</xdr:rowOff>
    </xdr:from>
    <xdr:to>
      <xdr:col>1</xdr:col>
      <xdr:colOff>1570950</xdr:colOff>
      <xdr:row>2</xdr:row>
      <xdr:rowOff>27225</xdr:rowOff>
    </xdr:to>
    <xdr:sp macro="" textlink="">
      <xdr:nvSpPr>
        <xdr:cNvPr id="7" name="Rectângulo 6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5800-000007000000}"/>
            </a:ext>
          </a:extLst>
        </xdr:cNvPr>
        <xdr:cNvSpPr/>
      </xdr:nvSpPr>
      <xdr:spPr>
        <a:xfrm>
          <a:off x="1466850" y="1047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2018</a:t>
          </a:r>
        </a:p>
      </xdr:txBody>
    </xdr:sp>
    <xdr:clientData/>
  </xdr:twoCellAnchor>
</xdr:wsDr>
</file>

<file path=xl/drawings/drawing8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466725</xdr:colOff>
      <xdr:row>0</xdr:row>
      <xdr:rowOff>104775</xdr:rowOff>
    </xdr:from>
    <xdr:to>
      <xdr:col>1</xdr:col>
      <xdr:colOff>570825</xdr:colOff>
      <xdr:row>2</xdr:row>
      <xdr:rowOff>27225</xdr:rowOff>
    </xdr:to>
    <xdr:sp macro="" textlink="">
      <xdr:nvSpPr>
        <xdr:cNvPr id="2" name="Rectângul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5900-000002000000}"/>
            </a:ext>
          </a:extLst>
        </xdr:cNvPr>
        <xdr:cNvSpPr/>
      </xdr:nvSpPr>
      <xdr:spPr>
        <a:xfrm>
          <a:off x="466725" y="1047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657225</xdr:colOff>
      <xdr:row>0</xdr:row>
      <xdr:rowOff>104775</xdr:rowOff>
    </xdr:from>
    <xdr:to>
      <xdr:col>1</xdr:col>
      <xdr:colOff>1561425</xdr:colOff>
      <xdr:row>2</xdr:row>
      <xdr:rowOff>27225</xdr:rowOff>
    </xdr:to>
    <xdr:sp macro="" textlink="">
      <xdr:nvSpPr>
        <xdr:cNvPr id="3" name="Rectângulo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5900-000003000000}"/>
            </a:ext>
          </a:extLst>
        </xdr:cNvPr>
        <xdr:cNvSpPr/>
      </xdr:nvSpPr>
      <xdr:spPr>
        <a:xfrm>
          <a:off x="1457325" y="1047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2018</a:t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904200</xdr:colOff>
      <xdr:row>42</xdr:row>
      <xdr:rowOff>151050</xdr:rowOff>
    </xdr:to>
    <xdr:sp macro="" textlink="">
      <xdr:nvSpPr>
        <xdr:cNvPr id="4" name="Rectângulo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5900-000004000000}"/>
            </a:ext>
          </a:extLst>
        </xdr:cNvPr>
        <xdr:cNvSpPr/>
      </xdr:nvSpPr>
      <xdr:spPr>
        <a:xfrm>
          <a:off x="800100" y="81629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990600</xdr:colOff>
      <xdr:row>41</xdr:row>
      <xdr:rowOff>0</xdr:rowOff>
    </xdr:from>
    <xdr:to>
      <xdr:col>1</xdr:col>
      <xdr:colOff>1894800</xdr:colOff>
      <xdr:row>42</xdr:row>
      <xdr:rowOff>151050</xdr:rowOff>
    </xdr:to>
    <xdr:sp macro="" textlink="">
      <xdr:nvSpPr>
        <xdr:cNvPr id="5" name="Rectângulo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5900-000005000000}"/>
            </a:ext>
          </a:extLst>
        </xdr:cNvPr>
        <xdr:cNvSpPr/>
      </xdr:nvSpPr>
      <xdr:spPr>
        <a:xfrm>
          <a:off x="1790700" y="81629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2018</a:t>
          </a:r>
        </a:p>
      </xdr:txBody>
    </xdr:sp>
    <xdr:clientData/>
  </xdr:twoCellAnchor>
  <xdr:twoCellAnchor>
    <xdr:from>
      <xdr:col>1</xdr:col>
      <xdr:colOff>342900</xdr:colOff>
      <xdr:row>107</xdr:row>
      <xdr:rowOff>9525</xdr:rowOff>
    </xdr:from>
    <xdr:to>
      <xdr:col>1</xdr:col>
      <xdr:colOff>1247100</xdr:colOff>
      <xdr:row>108</xdr:row>
      <xdr:rowOff>160575</xdr:rowOff>
    </xdr:to>
    <xdr:sp macro="" textlink="">
      <xdr:nvSpPr>
        <xdr:cNvPr id="6" name="Rectângulo 5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5900-000006000000}"/>
            </a:ext>
          </a:extLst>
        </xdr:cNvPr>
        <xdr:cNvSpPr/>
      </xdr:nvSpPr>
      <xdr:spPr>
        <a:xfrm>
          <a:off x="1143000" y="207454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2012</a:t>
          </a:r>
        </a:p>
      </xdr:txBody>
    </xdr:sp>
    <xdr:clientData/>
  </xdr:twoCellAnchor>
  <xdr:twoCellAnchor>
    <xdr:from>
      <xdr:col>1</xdr:col>
      <xdr:colOff>1362075</xdr:colOff>
      <xdr:row>107</xdr:row>
      <xdr:rowOff>19050</xdr:rowOff>
    </xdr:from>
    <xdr:to>
      <xdr:col>1</xdr:col>
      <xdr:colOff>2266275</xdr:colOff>
      <xdr:row>108</xdr:row>
      <xdr:rowOff>170100</xdr:rowOff>
    </xdr:to>
    <xdr:sp macro="" textlink="">
      <xdr:nvSpPr>
        <xdr:cNvPr id="7" name="Rectângulo 6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5900-000007000000}"/>
            </a:ext>
          </a:extLst>
        </xdr:cNvPr>
        <xdr:cNvSpPr/>
      </xdr:nvSpPr>
      <xdr:spPr>
        <a:xfrm>
          <a:off x="2162175" y="207549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</xdr:wsDr>
</file>

<file path=xl/drawings/drawing8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581025</xdr:colOff>
      <xdr:row>0</xdr:row>
      <xdr:rowOff>104775</xdr:rowOff>
    </xdr:from>
    <xdr:to>
      <xdr:col>1</xdr:col>
      <xdr:colOff>685125</xdr:colOff>
      <xdr:row>2</xdr:row>
      <xdr:rowOff>27225</xdr:rowOff>
    </xdr:to>
    <xdr:sp macro="" textlink="">
      <xdr:nvSpPr>
        <xdr:cNvPr id="2" name="Rectângul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5A00-000002000000}"/>
            </a:ext>
          </a:extLst>
        </xdr:cNvPr>
        <xdr:cNvSpPr/>
      </xdr:nvSpPr>
      <xdr:spPr>
        <a:xfrm>
          <a:off x="581025" y="1047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771525</xdr:colOff>
      <xdr:row>0</xdr:row>
      <xdr:rowOff>104775</xdr:rowOff>
    </xdr:from>
    <xdr:to>
      <xdr:col>1</xdr:col>
      <xdr:colOff>1675725</xdr:colOff>
      <xdr:row>2</xdr:row>
      <xdr:rowOff>27225</xdr:rowOff>
    </xdr:to>
    <xdr:sp macro="" textlink="">
      <xdr:nvSpPr>
        <xdr:cNvPr id="3" name="Rectângulo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5A00-000003000000}"/>
            </a:ext>
          </a:extLst>
        </xdr:cNvPr>
        <xdr:cNvSpPr/>
      </xdr:nvSpPr>
      <xdr:spPr>
        <a:xfrm>
          <a:off x="1571625" y="1047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2018</a:t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904200</xdr:colOff>
      <xdr:row>43</xdr:row>
      <xdr:rowOff>17700</xdr:rowOff>
    </xdr:to>
    <xdr:sp macro="" textlink="">
      <xdr:nvSpPr>
        <xdr:cNvPr id="4" name="Rectângulo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5A00-000004000000}"/>
            </a:ext>
          </a:extLst>
        </xdr:cNvPr>
        <xdr:cNvSpPr/>
      </xdr:nvSpPr>
      <xdr:spPr>
        <a:xfrm>
          <a:off x="800100" y="78771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990600</xdr:colOff>
      <xdr:row>41</xdr:row>
      <xdr:rowOff>0</xdr:rowOff>
    </xdr:from>
    <xdr:to>
      <xdr:col>1</xdr:col>
      <xdr:colOff>1894800</xdr:colOff>
      <xdr:row>43</xdr:row>
      <xdr:rowOff>17700</xdr:rowOff>
    </xdr:to>
    <xdr:sp macro="" textlink="">
      <xdr:nvSpPr>
        <xdr:cNvPr id="5" name="Rectângulo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5A00-000005000000}"/>
            </a:ext>
          </a:extLst>
        </xdr:cNvPr>
        <xdr:cNvSpPr/>
      </xdr:nvSpPr>
      <xdr:spPr>
        <a:xfrm>
          <a:off x="1790700" y="78771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2018</a:t>
          </a:r>
        </a:p>
      </xdr:txBody>
    </xdr:sp>
    <xdr:clientData/>
  </xdr:twoCellAnchor>
</xdr:wsDr>
</file>

<file path=xl/drawings/drawing8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561975</xdr:colOff>
      <xdr:row>0</xdr:row>
      <xdr:rowOff>85725</xdr:rowOff>
    </xdr:from>
    <xdr:to>
      <xdr:col>1</xdr:col>
      <xdr:colOff>666075</xdr:colOff>
      <xdr:row>2</xdr:row>
      <xdr:rowOff>8175</xdr:rowOff>
    </xdr:to>
    <xdr:sp macro="" textlink="">
      <xdr:nvSpPr>
        <xdr:cNvPr id="2" name="Rectângul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5B00-000002000000}"/>
            </a:ext>
          </a:extLst>
        </xdr:cNvPr>
        <xdr:cNvSpPr/>
      </xdr:nvSpPr>
      <xdr:spPr>
        <a:xfrm>
          <a:off x="561975" y="857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752475</xdr:colOff>
      <xdr:row>0</xdr:row>
      <xdr:rowOff>85725</xdr:rowOff>
    </xdr:from>
    <xdr:to>
      <xdr:col>1</xdr:col>
      <xdr:colOff>1656675</xdr:colOff>
      <xdr:row>2</xdr:row>
      <xdr:rowOff>8175</xdr:rowOff>
    </xdr:to>
    <xdr:sp macro="" textlink="">
      <xdr:nvSpPr>
        <xdr:cNvPr id="3" name="Rectângulo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5B00-000003000000}"/>
            </a:ext>
          </a:extLst>
        </xdr:cNvPr>
        <xdr:cNvSpPr/>
      </xdr:nvSpPr>
      <xdr:spPr>
        <a:xfrm>
          <a:off x="1552575" y="857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2018</a:t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904200</xdr:colOff>
      <xdr:row>41</xdr:row>
      <xdr:rowOff>151050</xdr:rowOff>
    </xdr:to>
    <xdr:sp macro="" textlink="">
      <xdr:nvSpPr>
        <xdr:cNvPr id="4" name="Rectângulo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5B00-000004000000}"/>
            </a:ext>
          </a:extLst>
        </xdr:cNvPr>
        <xdr:cNvSpPr/>
      </xdr:nvSpPr>
      <xdr:spPr>
        <a:xfrm>
          <a:off x="800100" y="81629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990600</xdr:colOff>
      <xdr:row>40</xdr:row>
      <xdr:rowOff>0</xdr:rowOff>
    </xdr:from>
    <xdr:to>
      <xdr:col>1</xdr:col>
      <xdr:colOff>1894800</xdr:colOff>
      <xdr:row>41</xdr:row>
      <xdr:rowOff>151050</xdr:rowOff>
    </xdr:to>
    <xdr:sp macro="" textlink="">
      <xdr:nvSpPr>
        <xdr:cNvPr id="5" name="Rectângulo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5B00-000005000000}"/>
            </a:ext>
          </a:extLst>
        </xdr:cNvPr>
        <xdr:cNvSpPr/>
      </xdr:nvSpPr>
      <xdr:spPr>
        <a:xfrm>
          <a:off x="1790700" y="81629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2018</a:t>
          </a:r>
        </a:p>
      </xdr:txBody>
    </xdr:sp>
    <xdr:clientData/>
  </xdr:twoCellAnchor>
  <xdr:twoCellAnchor>
    <xdr:from>
      <xdr:col>1</xdr:col>
      <xdr:colOff>342900</xdr:colOff>
      <xdr:row>106</xdr:row>
      <xdr:rowOff>9525</xdr:rowOff>
    </xdr:from>
    <xdr:to>
      <xdr:col>1</xdr:col>
      <xdr:colOff>1247100</xdr:colOff>
      <xdr:row>107</xdr:row>
      <xdr:rowOff>160575</xdr:rowOff>
    </xdr:to>
    <xdr:sp macro="" textlink="">
      <xdr:nvSpPr>
        <xdr:cNvPr id="6" name="Rectângulo 5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5B00-000006000000}"/>
            </a:ext>
          </a:extLst>
        </xdr:cNvPr>
        <xdr:cNvSpPr/>
      </xdr:nvSpPr>
      <xdr:spPr>
        <a:xfrm>
          <a:off x="1143000" y="207454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2012</a:t>
          </a:r>
        </a:p>
      </xdr:txBody>
    </xdr:sp>
    <xdr:clientData/>
  </xdr:twoCellAnchor>
  <xdr:twoCellAnchor>
    <xdr:from>
      <xdr:col>1</xdr:col>
      <xdr:colOff>1362075</xdr:colOff>
      <xdr:row>106</xdr:row>
      <xdr:rowOff>19050</xdr:rowOff>
    </xdr:from>
    <xdr:to>
      <xdr:col>1</xdr:col>
      <xdr:colOff>2266275</xdr:colOff>
      <xdr:row>107</xdr:row>
      <xdr:rowOff>170100</xdr:rowOff>
    </xdr:to>
    <xdr:sp macro="" textlink="">
      <xdr:nvSpPr>
        <xdr:cNvPr id="7" name="Rectângulo 6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5B00-000007000000}"/>
            </a:ext>
          </a:extLst>
        </xdr:cNvPr>
        <xdr:cNvSpPr/>
      </xdr:nvSpPr>
      <xdr:spPr>
        <a:xfrm>
          <a:off x="2162175" y="207549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</xdr:wsDr>
</file>

<file path=xl/drawings/drawing8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542925</xdr:colOff>
      <xdr:row>0</xdr:row>
      <xdr:rowOff>133350</xdr:rowOff>
    </xdr:from>
    <xdr:to>
      <xdr:col>1</xdr:col>
      <xdr:colOff>647025</xdr:colOff>
      <xdr:row>2</xdr:row>
      <xdr:rowOff>55800</xdr:rowOff>
    </xdr:to>
    <xdr:sp macro="" textlink="">
      <xdr:nvSpPr>
        <xdr:cNvPr id="2" name="Rectângul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5C00-000002000000}"/>
            </a:ext>
          </a:extLst>
        </xdr:cNvPr>
        <xdr:cNvSpPr/>
      </xdr:nvSpPr>
      <xdr:spPr>
        <a:xfrm>
          <a:off x="542925" y="1333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733425</xdr:colOff>
      <xdr:row>0</xdr:row>
      <xdr:rowOff>133350</xdr:rowOff>
    </xdr:from>
    <xdr:to>
      <xdr:col>1</xdr:col>
      <xdr:colOff>1637625</xdr:colOff>
      <xdr:row>2</xdr:row>
      <xdr:rowOff>55800</xdr:rowOff>
    </xdr:to>
    <xdr:sp macro="" textlink="">
      <xdr:nvSpPr>
        <xdr:cNvPr id="3" name="Rectângulo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5C00-000003000000}"/>
            </a:ext>
          </a:extLst>
        </xdr:cNvPr>
        <xdr:cNvSpPr/>
      </xdr:nvSpPr>
      <xdr:spPr>
        <a:xfrm>
          <a:off x="1533525" y="1333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2018</a:t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904200</xdr:colOff>
      <xdr:row>41</xdr:row>
      <xdr:rowOff>151050</xdr:rowOff>
    </xdr:to>
    <xdr:sp macro="" textlink="">
      <xdr:nvSpPr>
        <xdr:cNvPr id="4" name="Rectângulo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5C00-000004000000}"/>
            </a:ext>
          </a:extLst>
        </xdr:cNvPr>
        <xdr:cNvSpPr/>
      </xdr:nvSpPr>
      <xdr:spPr>
        <a:xfrm>
          <a:off x="800100" y="81915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990600</xdr:colOff>
      <xdr:row>40</xdr:row>
      <xdr:rowOff>0</xdr:rowOff>
    </xdr:from>
    <xdr:to>
      <xdr:col>1</xdr:col>
      <xdr:colOff>1894800</xdr:colOff>
      <xdr:row>41</xdr:row>
      <xdr:rowOff>151050</xdr:rowOff>
    </xdr:to>
    <xdr:sp macro="" textlink="">
      <xdr:nvSpPr>
        <xdr:cNvPr id="5" name="Rectângulo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5C00-000005000000}"/>
            </a:ext>
          </a:extLst>
        </xdr:cNvPr>
        <xdr:cNvSpPr/>
      </xdr:nvSpPr>
      <xdr:spPr>
        <a:xfrm>
          <a:off x="1790700" y="81915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2018</a:t>
          </a:r>
        </a:p>
      </xdr:txBody>
    </xdr:sp>
    <xdr:clientData/>
  </xdr:twoCellAnchor>
  <xdr:twoCellAnchor>
    <xdr:from>
      <xdr:col>1</xdr:col>
      <xdr:colOff>342900</xdr:colOff>
      <xdr:row>106</xdr:row>
      <xdr:rowOff>9525</xdr:rowOff>
    </xdr:from>
    <xdr:to>
      <xdr:col>1</xdr:col>
      <xdr:colOff>1247100</xdr:colOff>
      <xdr:row>107</xdr:row>
      <xdr:rowOff>160575</xdr:rowOff>
    </xdr:to>
    <xdr:sp macro="" textlink="">
      <xdr:nvSpPr>
        <xdr:cNvPr id="6" name="Rectângulo 5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5C00-000006000000}"/>
            </a:ext>
          </a:extLst>
        </xdr:cNvPr>
        <xdr:cNvSpPr/>
      </xdr:nvSpPr>
      <xdr:spPr>
        <a:xfrm>
          <a:off x="1143000" y="207740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2012</a:t>
          </a:r>
        </a:p>
      </xdr:txBody>
    </xdr:sp>
    <xdr:clientData/>
  </xdr:twoCellAnchor>
  <xdr:twoCellAnchor>
    <xdr:from>
      <xdr:col>1</xdr:col>
      <xdr:colOff>1362075</xdr:colOff>
      <xdr:row>106</xdr:row>
      <xdr:rowOff>19050</xdr:rowOff>
    </xdr:from>
    <xdr:to>
      <xdr:col>1</xdr:col>
      <xdr:colOff>2266275</xdr:colOff>
      <xdr:row>107</xdr:row>
      <xdr:rowOff>170100</xdr:rowOff>
    </xdr:to>
    <xdr:sp macro="" textlink="">
      <xdr:nvSpPr>
        <xdr:cNvPr id="7" name="Rectângulo 6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5C00-000007000000}"/>
            </a:ext>
          </a:extLst>
        </xdr:cNvPr>
        <xdr:cNvSpPr/>
      </xdr:nvSpPr>
      <xdr:spPr>
        <a:xfrm>
          <a:off x="2162175" y="207835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</xdr:wsDr>
</file>

<file path=xl/drawings/drawing8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514350</xdr:colOff>
      <xdr:row>0</xdr:row>
      <xdr:rowOff>95250</xdr:rowOff>
    </xdr:from>
    <xdr:to>
      <xdr:col>1</xdr:col>
      <xdr:colOff>618450</xdr:colOff>
      <xdr:row>2</xdr:row>
      <xdr:rowOff>17700</xdr:rowOff>
    </xdr:to>
    <xdr:sp macro="" textlink="">
      <xdr:nvSpPr>
        <xdr:cNvPr id="2" name="Rectângul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5D00-000002000000}"/>
            </a:ext>
          </a:extLst>
        </xdr:cNvPr>
        <xdr:cNvSpPr/>
      </xdr:nvSpPr>
      <xdr:spPr>
        <a:xfrm>
          <a:off x="514350" y="952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704850</xdr:colOff>
      <xdr:row>0</xdr:row>
      <xdr:rowOff>95250</xdr:rowOff>
    </xdr:from>
    <xdr:to>
      <xdr:col>1</xdr:col>
      <xdr:colOff>1609050</xdr:colOff>
      <xdr:row>2</xdr:row>
      <xdr:rowOff>17700</xdr:rowOff>
    </xdr:to>
    <xdr:sp macro="" textlink="">
      <xdr:nvSpPr>
        <xdr:cNvPr id="3" name="Rectângulo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5D00-000003000000}"/>
            </a:ext>
          </a:extLst>
        </xdr:cNvPr>
        <xdr:cNvSpPr/>
      </xdr:nvSpPr>
      <xdr:spPr>
        <a:xfrm>
          <a:off x="1504950" y="952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2018</a:t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904200</xdr:colOff>
      <xdr:row>42</xdr:row>
      <xdr:rowOff>151050</xdr:rowOff>
    </xdr:to>
    <xdr:sp macro="" textlink="">
      <xdr:nvSpPr>
        <xdr:cNvPr id="4" name="Rectângulo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5D00-000004000000}"/>
            </a:ext>
          </a:extLst>
        </xdr:cNvPr>
        <xdr:cNvSpPr/>
      </xdr:nvSpPr>
      <xdr:spPr>
        <a:xfrm>
          <a:off x="800100" y="81343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990600</xdr:colOff>
      <xdr:row>41</xdr:row>
      <xdr:rowOff>0</xdr:rowOff>
    </xdr:from>
    <xdr:to>
      <xdr:col>1</xdr:col>
      <xdr:colOff>1894800</xdr:colOff>
      <xdr:row>42</xdr:row>
      <xdr:rowOff>151050</xdr:rowOff>
    </xdr:to>
    <xdr:sp macro="" textlink="">
      <xdr:nvSpPr>
        <xdr:cNvPr id="5" name="Rectângulo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5D00-000005000000}"/>
            </a:ext>
          </a:extLst>
        </xdr:cNvPr>
        <xdr:cNvSpPr/>
      </xdr:nvSpPr>
      <xdr:spPr>
        <a:xfrm>
          <a:off x="1790700" y="81343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2018</a:t>
          </a:r>
        </a:p>
      </xdr:txBody>
    </xdr:sp>
    <xdr:clientData/>
  </xdr:twoCellAnchor>
  <xdr:twoCellAnchor>
    <xdr:from>
      <xdr:col>1</xdr:col>
      <xdr:colOff>342900</xdr:colOff>
      <xdr:row>107</xdr:row>
      <xdr:rowOff>9525</xdr:rowOff>
    </xdr:from>
    <xdr:to>
      <xdr:col>1</xdr:col>
      <xdr:colOff>1247100</xdr:colOff>
      <xdr:row>108</xdr:row>
      <xdr:rowOff>160575</xdr:rowOff>
    </xdr:to>
    <xdr:sp macro="" textlink="">
      <xdr:nvSpPr>
        <xdr:cNvPr id="6" name="Rectângulo 5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5D00-000006000000}"/>
            </a:ext>
          </a:extLst>
        </xdr:cNvPr>
        <xdr:cNvSpPr/>
      </xdr:nvSpPr>
      <xdr:spPr>
        <a:xfrm>
          <a:off x="1143000" y="207168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2012</a:t>
          </a:r>
        </a:p>
      </xdr:txBody>
    </xdr:sp>
    <xdr:clientData/>
  </xdr:twoCellAnchor>
  <xdr:twoCellAnchor>
    <xdr:from>
      <xdr:col>1</xdr:col>
      <xdr:colOff>1362075</xdr:colOff>
      <xdr:row>107</xdr:row>
      <xdr:rowOff>19050</xdr:rowOff>
    </xdr:from>
    <xdr:to>
      <xdr:col>1</xdr:col>
      <xdr:colOff>2266275</xdr:colOff>
      <xdr:row>108</xdr:row>
      <xdr:rowOff>170100</xdr:rowOff>
    </xdr:to>
    <xdr:sp macro="" textlink="">
      <xdr:nvSpPr>
        <xdr:cNvPr id="7" name="Rectângulo 6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5D00-000007000000}"/>
            </a:ext>
          </a:extLst>
        </xdr:cNvPr>
        <xdr:cNvSpPr/>
      </xdr:nvSpPr>
      <xdr:spPr>
        <a:xfrm>
          <a:off x="2162175" y="207264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</xdr:wsDr>
</file>

<file path=xl/drawings/drawing8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447675</xdr:colOff>
      <xdr:row>0</xdr:row>
      <xdr:rowOff>85725</xdr:rowOff>
    </xdr:from>
    <xdr:to>
      <xdr:col>1</xdr:col>
      <xdr:colOff>551775</xdr:colOff>
      <xdr:row>2</xdr:row>
      <xdr:rowOff>8175</xdr:rowOff>
    </xdr:to>
    <xdr:sp macro="" textlink="">
      <xdr:nvSpPr>
        <xdr:cNvPr id="2" name="Rectângul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5E00-000002000000}"/>
            </a:ext>
          </a:extLst>
        </xdr:cNvPr>
        <xdr:cNvSpPr/>
      </xdr:nvSpPr>
      <xdr:spPr>
        <a:xfrm>
          <a:off x="447675" y="857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638175</xdr:colOff>
      <xdr:row>0</xdr:row>
      <xdr:rowOff>85725</xdr:rowOff>
    </xdr:from>
    <xdr:to>
      <xdr:col>1</xdr:col>
      <xdr:colOff>1542375</xdr:colOff>
      <xdr:row>2</xdr:row>
      <xdr:rowOff>8175</xdr:rowOff>
    </xdr:to>
    <xdr:sp macro="" textlink="">
      <xdr:nvSpPr>
        <xdr:cNvPr id="3" name="Rectângulo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5E00-000003000000}"/>
            </a:ext>
          </a:extLst>
        </xdr:cNvPr>
        <xdr:cNvSpPr/>
      </xdr:nvSpPr>
      <xdr:spPr>
        <a:xfrm>
          <a:off x="1438275" y="857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2018</a:t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904200</xdr:colOff>
      <xdr:row>41</xdr:row>
      <xdr:rowOff>151050</xdr:rowOff>
    </xdr:to>
    <xdr:sp macro="" textlink="">
      <xdr:nvSpPr>
        <xdr:cNvPr id="4" name="Rectângulo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5E00-000004000000}"/>
            </a:ext>
          </a:extLst>
        </xdr:cNvPr>
        <xdr:cNvSpPr/>
      </xdr:nvSpPr>
      <xdr:spPr>
        <a:xfrm>
          <a:off x="800100" y="81724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990600</xdr:colOff>
      <xdr:row>40</xdr:row>
      <xdr:rowOff>0</xdr:rowOff>
    </xdr:from>
    <xdr:to>
      <xdr:col>1</xdr:col>
      <xdr:colOff>1894800</xdr:colOff>
      <xdr:row>41</xdr:row>
      <xdr:rowOff>151050</xdr:rowOff>
    </xdr:to>
    <xdr:sp macro="" textlink="">
      <xdr:nvSpPr>
        <xdr:cNvPr id="5" name="Rectângulo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5E00-000005000000}"/>
            </a:ext>
          </a:extLst>
        </xdr:cNvPr>
        <xdr:cNvSpPr/>
      </xdr:nvSpPr>
      <xdr:spPr>
        <a:xfrm>
          <a:off x="1790700" y="81724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2018</a:t>
          </a:r>
        </a:p>
      </xdr:txBody>
    </xdr:sp>
    <xdr:clientData/>
  </xdr:twoCellAnchor>
  <xdr:twoCellAnchor>
    <xdr:from>
      <xdr:col>1</xdr:col>
      <xdr:colOff>342900</xdr:colOff>
      <xdr:row>106</xdr:row>
      <xdr:rowOff>9525</xdr:rowOff>
    </xdr:from>
    <xdr:to>
      <xdr:col>1</xdr:col>
      <xdr:colOff>1247100</xdr:colOff>
      <xdr:row>107</xdr:row>
      <xdr:rowOff>160575</xdr:rowOff>
    </xdr:to>
    <xdr:sp macro="" textlink="">
      <xdr:nvSpPr>
        <xdr:cNvPr id="6" name="Rectângulo 5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5E00-000006000000}"/>
            </a:ext>
          </a:extLst>
        </xdr:cNvPr>
        <xdr:cNvSpPr/>
      </xdr:nvSpPr>
      <xdr:spPr>
        <a:xfrm>
          <a:off x="1143000" y="207549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2012</a:t>
          </a:r>
        </a:p>
      </xdr:txBody>
    </xdr:sp>
    <xdr:clientData/>
  </xdr:twoCellAnchor>
  <xdr:twoCellAnchor>
    <xdr:from>
      <xdr:col>1</xdr:col>
      <xdr:colOff>1362075</xdr:colOff>
      <xdr:row>106</xdr:row>
      <xdr:rowOff>19050</xdr:rowOff>
    </xdr:from>
    <xdr:to>
      <xdr:col>1</xdr:col>
      <xdr:colOff>2266275</xdr:colOff>
      <xdr:row>107</xdr:row>
      <xdr:rowOff>170100</xdr:rowOff>
    </xdr:to>
    <xdr:sp macro="" textlink="">
      <xdr:nvSpPr>
        <xdr:cNvPr id="7" name="Rectângulo 6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5E00-000007000000}"/>
            </a:ext>
          </a:extLst>
        </xdr:cNvPr>
        <xdr:cNvSpPr/>
      </xdr:nvSpPr>
      <xdr:spPr>
        <a:xfrm>
          <a:off x="2162175" y="207645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0</xdr:row>
      <xdr:rowOff>104775</xdr:rowOff>
    </xdr:from>
    <xdr:to>
      <xdr:col>1</xdr:col>
      <xdr:colOff>666075</xdr:colOff>
      <xdr:row>2</xdr:row>
      <xdr:rowOff>65325</xdr:rowOff>
    </xdr:to>
    <xdr:sp macro="" textlink="">
      <xdr:nvSpPr>
        <xdr:cNvPr id="2" name="Rectângulo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25C472E-5A29-4534-B0C3-7720E92ED798}"/>
            </a:ext>
          </a:extLst>
        </xdr:cNvPr>
        <xdr:cNvSpPr/>
      </xdr:nvSpPr>
      <xdr:spPr>
        <a:xfrm>
          <a:off x="219075" y="1047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</a:t>
          </a:r>
        </a:p>
      </xdr:txBody>
    </xdr:sp>
    <xdr:clientData/>
  </xdr:twoCellAnchor>
</xdr:wsDr>
</file>

<file path=xl/drawings/drawing9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0</xdr:row>
      <xdr:rowOff>104775</xdr:rowOff>
    </xdr:from>
    <xdr:to>
      <xdr:col>1</xdr:col>
      <xdr:colOff>666075</xdr:colOff>
      <xdr:row>2</xdr:row>
      <xdr:rowOff>65325</xdr:rowOff>
    </xdr:to>
    <xdr:sp macro="" textlink="">
      <xdr:nvSpPr>
        <xdr:cNvPr id="2" name="Rectângulo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E6D67C1-7D1C-419C-B976-B968966D7377}"/>
            </a:ext>
          </a:extLst>
        </xdr:cNvPr>
        <xdr:cNvSpPr/>
      </xdr:nvSpPr>
      <xdr:spPr>
        <a:xfrm>
          <a:off x="219075" y="1047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</a:t>
          </a:r>
        </a:p>
      </xdr:txBody>
    </xdr:sp>
    <xdr:clientData/>
  </xdr:twoCellAnchor>
</xdr:wsDr>
</file>

<file path=xl/drawings/drawing9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542925</xdr:colOff>
      <xdr:row>0</xdr:row>
      <xdr:rowOff>180975</xdr:rowOff>
    </xdr:from>
    <xdr:to>
      <xdr:col>1</xdr:col>
      <xdr:colOff>647025</xdr:colOff>
      <xdr:row>2</xdr:row>
      <xdr:rowOff>103425</xdr:rowOff>
    </xdr:to>
    <xdr:sp macro="" textlink="">
      <xdr:nvSpPr>
        <xdr:cNvPr id="2" name="Rectângul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90E37A5-1E8C-4644-98C3-59FEF602913B}"/>
            </a:ext>
          </a:extLst>
        </xdr:cNvPr>
        <xdr:cNvSpPr/>
      </xdr:nvSpPr>
      <xdr:spPr>
        <a:xfrm>
          <a:off x="542925" y="1809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733425</xdr:colOff>
      <xdr:row>0</xdr:row>
      <xdr:rowOff>180975</xdr:rowOff>
    </xdr:from>
    <xdr:to>
      <xdr:col>1</xdr:col>
      <xdr:colOff>1637625</xdr:colOff>
      <xdr:row>2</xdr:row>
      <xdr:rowOff>103425</xdr:rowOff>
    </xdr:to>
    <xdr:sp macro="" textlink="">
      <xdr:nvSpPr>
        <xdr:cNvPr id="3" name="Rectângulo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35A490E-ACA2-42E9-A277-6AAF59B9D937}"/>
            </a:ext>
          </a:extLst>
        </xdr:cNvPr>
        <xdr:cNvSpPr/>
      </xdr:nvSpPr>
      <xdr:spPr>
        <a:xfrm>
          <a:off x="1533525" y="1809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2019</a:t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904200</xdr:colOff>
      <xdr:row>42</xdr:row>
      <xdr:rowOff>17700</xdr:rowOff>
    </xdr:to>
    <xdr:sp macro="" textlink="">
      <xdr:nvSpPr>
        <xdr:cNvPr id="4" name="Rectângulo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5B8DFBC-934C-461B-9AAE-2957B5506B0F}"/>
            </a:ext>
          </a:extLst>
        </xdr:cNvPr>
        <xdr:cNvSpPr/>
      </xdr:nvSpPr>
      <xdr:spPr>
        <a:xfrm>
          <a:off x="800100" y="75533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990600</xdr:colOff>
      <xdr:row>40</xdr:row>
      <xdr:rowOff>0</xdr:rowOff>
    </xdr:from>
    <xdr:to>
      <xdr:col>1</xdr:col>
      <xdr:colOff>1894800</xdr:colOff>
      <xdr:row>42</xdr:row>
      <xdr:rowOff>17700</xdr:rowOff>
    </xdr:to>
    <xdr:sp macro="" textlink="">
      <xdr:nvSpPr>
        <xdr:cNvPr id="5" name="Rectângulo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1C9CA95-0832-4C6D-A373-2D2E9BE6472D}"/>
            </a:ext>
          </a:extLst>
        </xdr:cNvPr>
        <xdr:cNvSpPr/>
      </xdr:nvSpPr>
      <xdr:spPr>
        <a:xfrm>
          <a:off x="1790700" y="75533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2019</a:t>
          </a:r>
        </a:p>
      </xdr:txBody>
    </xdr:sp>
    <xdr:clientData/>
  </xdr:twoCellAnchor>
  <xdr:twoCellAnchor>
    <xdr:from>
      <xdr:col>1</xdr:col>
      <xdr:colOff>342900</xdr:colOff>
      <xdr:row>117</xdr:row>
      <xdr:rowOff>114300</xdr:rowOff>
    </xdr:from>
    <xdr:to>
      <xdr:col>1</xdr:col>
      <xdr:colOff>1247100</xdr:colOff>
      <xdr:row>119</xdr:row>
      <xdr:rowOff>132000</xdr:rowOff>
    </xdr:to>
    <xdr:sp macro="" textlink="">
      <xdr:nvSpPr>
        <xdr:cNvPr id="6" name="Rectângulo 5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6485FEB6-7328-4340-A2D0-172EA439CAF7}"/>
            </a:ext>
          </a:extLst>
        </xdr:cNvPr>
        <xdr:cNvSpPr/>
      </xdr:nvSpPr>
      <xdr:spPr>
        <a:xfrm>
          <a:off x="1143000" y="201358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2012</a:t>
          </a:r>
        </a:p>
      </xdr:txBody>
    </xdr:sp>
    <xdr:clientData/>
  </xdr:twoCellAnchor>
  <xdr:twoCellAnchor>
    <xdr:from>
      <xdr:col>1</xdr:col>
      <xdr:colOff>1362075</xdr:colOff>
      <xdr:row>117</xdr:row>
      <xdr:rowOff>123825</xdr:rowOff>
    </xdr:from>
    <xdr:to>
      <xdr:col>1</xdr:col>
      <xdr:colOff>2266275</xdr:colOff>
      <xdr:row>119</xdr:row>
      <xdr:rowOff>141525</xdr:rowOff>
    </xdr:to>
    <xdr:sp macro="" textlink="">
      <xdr:nvSpPr>
        <xdr:cNvPr id="7" name="Rectângulo 6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D9CBCBE-B79A-41C8-ACBE-573C00BB73C1}"/>
            </a:ext>
          </a:extLst>
        </xdr:cNvPr>
        <xdr:cNvSpPr/>
      </xdr:nvSpPr>
      <xdr:spPr>
        <a:xfrm>
          <a:off x="2162175" y="201453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</xdr:wsDr>
</file>

<file path=xl/drawings/drawing9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542925</xdr:colOff>
      <xdr:row>0</xdr:row>
      <xdr:rowOff>114300</xdr:rowOff>
    </xdr:from>
    <xdr:to>
      <xdr:col>1</xdr:col>
      <xdr:colOff>647025</xdr:colOff>
      <xdr:row>2</xdr:row>
      <xdr:rowOff>36750</xdr:rowOff>
    </xdr:to>
    <xdr:sp macro="" textlink="">
      <xdr:nvSpPr>
        <xdr:cNvPr id="2" name="Rectângul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4CC8725-55E1-4989-992E-CB8CE2F5E915}"/>
            </a:ext>
          </a:extLst>
        </xdr:cNvPr>
        <xdr:cNvSpPr/>
      </xdr:nvSpPr>
      <xdr:spPr>
        <a:xfrm>
          <a:off x="542925" y="1143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1219200</xdr:colOff>
      <xdr:row>41</xdr:row>
      <xdr:rowOff>57150</xdr:rowOff>
    </xdr:from>
    <xdr:to>
      <xdr:col>1</xdr:col>
      <xdr:colOff>2123400</xdr:colOff>
      <xdr:row>43</xdr:row>
      <xdr:rowOff>74850</xdr:rowOff>
    </xdr:to>
    <xdr:sp macro="" textlink="">
      <xdr:nvSpPr>
        <xdr:cNvPr id="3" name="Rectângulo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1016A69-2A6C-47ED-93D2-FB229EF0B7AB}"/>
            </a:ext>
          </a:extLst>
        </xdr:cNvPr>
        <xdr:cNvSpPr/>
      </xdr:nvSpPr>
      <xdr:spPr>
        <a:xfrm>
          <a:off x="2019300" y="77914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2019</a:t>
          </a:r>
        </a:p>
      </xdr:txBody>
    </xdr:sp>
    <xdr:clientData/>
  </xdr:twoCellAnchor>
  <xdr:twoCellAnchor>
    <xdr:from>
      <xdr:col>1</xdr:col>
      <xdr:colOff>180975</xdr:colOff>
      <xdr:row>41</xdr:row>
      <xdr:rowOff>47625</xdr:rowOff>
    </xdr:from>
    <xdr:to>
      <xdr:col>1</xdr:col>
      <xdr:colOff>1085175</xdr:colOff>
      <xdr:row>43</xdr:row>
      <xdr:rowOff>65325</xdr:rowOff>
    </xdr:to>
    <xdr:sp macro="" textlink="">
      <xdr:nvSpPr>
        <xdr:cNvPr id="4" name="Rectângulo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2A4D75A-3737-44DA-ACF8-47BDB72A6AEE}"/>
            </a:ext>
          </a:extLst>
        </xdr:cNvPr>
        <xdr:cNvSpPr/>
      </xdr:nvSpPr>
      <xdr:spPr>
        <a:xfrm>
          <a:off x="981075" y="77819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752475</xdr:colOff>
      <xdr:row>0</xdr:row>
      <xdr:rowOff>123825</xdr:rowOff>
    </xdr:from>
    <xdr:to>
      <xdr:col>1</xdr:col>
      <xdr:colOff>1656675</xdr:colOff>
      <xdr:row>2</xdr:row>
      <xdr:rowOff>46275</xdr:rowOff>
    </xdr:to>
    <xdr:sp macro="" textlink="">
      <xdr:nvSpPr>
        <xdr:cNvPr id="5" name="Rectângulo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812B1FB-8691-43B1-8912-6854716B8D6F}"/>
            </a:ext>
          </a:extLst>
        </xdr:cNvPr>
        <xdr:cNvSpPr/>
      </xdr:nvSpPr>
      <xdr:spPr>
        <a:xfrm>
          <a:off x="1552575" y="1238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2019</a:t>
          </a:r>
        </a:p>
      </xdr:txBody>
    </xdr:sp>
    <xdr:clientData/>
  </xdr:twoCellAnchor>
</xdr:wsDr>
</file>

<file path=xl/drawings/drawing9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40</xdr:row>
      <xdr:rowOff>0</xdr:rowOff>
    </xdr:from>
    <xdr:to>
      <xdr:col>1</xdr:col>
      <xdr:colOff>904200</xdr:colOff>
      <xdr:row>42</xdr:row>
      <xdr:rowOff>17700</xdr:rowOff>
    </xdr:to>
    <xdr:sp macro="" textlink="">
      <xdr:nvSpPr>
        <xdr:cNvPr id="2" name="Rectângul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D933B6B-4A1B-4B3B-9B78-1B931E942EFE}"/>
            </a:ext>
          </a:extLst>
        </xdr:cNvPr>
        <xdr:cNvSpPr/>
      </xdr:nvSpPr>
      <xdr:spPr>
        <a:xfrm>
          <a:off x="800100" y="79724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990600</xdr:colOff>
      <xdr:row>40</xdr:row>
      <xdr:rowOff>0</xdr:rowOff>
    </xdr:from>
    <xdr:to>
      <xdr:col>1</xdr:col>
      <xdr:colOff>1894800</xdr:colOff>
      <xdr:row>42</xdr:row>
      <xdr:rowOff>17700</xdr:rowOff>
    </xdr:to>
    <xdr:sp macro="" textlink="">
      <xdr:nvSpPr>
        <xdr:cNvPr id="3" name="Rectângulo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AB70AEA-35A0-4CA1-B924-D90E0FDE33C1}"/>
            </a:ext>
          </a:extLst>
        </xdr:cNvPr>
        <xdr:cNvSpPr/>
      </xdr:nvSpPr>
      <xdr:spPr>
        <a:xfrm>
          <a:off x="1790700" y="79724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2019</a:t>
          </a:r>
        </a:p>
      </xdr:txBody>
    </xdr:sp>
    <xdr:clientData/>
  </xdr:twoCellAnchor>
  <xdr:twoCellAnchor>
    <xdr:from>
      <xdr:col>1</xdr:col>
      <xdr:colOff>342900</xdr:colOff>
      <xdr:row>117</xdr:row>
      <xdr:rowOff>114300</xdr:rowOff>
    </xdr:from>
    <xdr:to>
      <xdr:col>1</xdr:col>
      <xdr:colOff>1247100</xdr:colOff>
      <xdr:row>119</xdr:row>
      <xdr:rowOff>132000</xdr:rowOff>
    </xdr:to>
    <xdr:sp macro="" textlink="">
      <xdr:nvSpPr>
        <xdr:cNvPr id="4" name="Rectângulo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75AD2E03-5DC7-401F-8EDC-EB80ABB7EDB3}"/>
            </a:ext>
          </a:extLst>
        </xdr:cNvPr>
        <xdr:cNvSpPr/>
      </xdr:nvSpPr>
      <xdr:spPr>
        <a:xfrm>
          <a:off x="1143000" y="205549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2012</a:t>
          </a:r>
        </a:p>
      </xdr:txBody>
    </xdr:sp>
    <xdr:clientData/>
  </xdr:twoCellAnchor>
  <xdr:twoCellAnchor>
    <xdr:from>
      <xdr:col>1</xdr:col>
      <xdr:colOff>1362075</xdr:colOff>
      <xdr:row>117</xdr:row>
      <xdr:rowOff>123825</xdr:rowOff>
    </xdr:from>
    <xdr:to>
      <xdr:col>1</xdr:col>
      <xdr:colOff>2266275</xdr:colOff>
      <xdr:row>119</xdr:row>
      <xdr:rowOff>141525</xdr:rowOff>
    </xdr:to>
    <xdr:sp macro="" textlink="">
      <xdr:nvSpPr>
        <xdr:cNvPr id="5" name="Rectângulo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FD6CF18-E6E5-4722-9C0D-CF207E3035DE}"/>
            </a:ext>
          </a:extLst>
        </xdr:cNvPr>
        <xdr:cNvSpPr/>
      </xdr:nvSpPr>
      <xdr:spPr>
        <a:xfrm>
          <a:off x="2162175" y="205644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0</xdr:col>
      <xdr:colOff>476250</xdr:colOff>
      <xdr:row>0</xdr:row>
      <xdr:rowOff>104775</xdr:rowOff>
    </xdr:from>
    <xdr:to>
      <xdr:col>1</xdr:col>
      <xdr:colOff>580350</xdr:colOff>
      <xdr:row>2</xdr:row>
      <xdr:rowOff>27225</xdr:rowOff>
    </xdr:to>
    <xdr:sp macro="" textlink="">
      <xdr:nvSpPr>
        <xdr:cNvPr id="6" name="Rectângulo 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1C1A379-6496-4522-98C6-B2579A8FD291}"/>
            </a:ext>
          </a:extLst>
        </xdr:cNvPr>
        <xdr:cNvSpPr/>
      </xdr:nvSpPr>
      <xdr:spPr>
        <a:xfrm>
          <a:off x="476250" y="1047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666750</xdr:colOff>
      <xdr:row>0</xdr:row>
      <xdr:rowOff>104775</xdr:rowOff>
    </xdr:from>
    <xdr:to>
      <xdr:col>1</xdr:col>
      <xdr:colOff>1570950</xdr:colOff>
      <xdr:row>2</xdr:row>
      <xdr:rowOff>27225</xdr:rowOff>
    </xdr:to>
    <xdr:sp macro="" textlink="">
      <xdr:nvSpPr>
        <xdr:cNvPr id="7" name="Rectângulo 6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E742F66-9BDB-4546-885F-16F1B61F75F8}"/>
            </a:ext>
          </a:extLst>
        </xdr:cNvPr>
        <xdr:cNvSpPr/>
      </xdr:nvSpPr>
      <xdr:spPr>
        <a:xfrm>
          <a:off x="1466850" y="1047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2019</a:t>
          </a:r>
        </a:p>
      </xdr:txBody>
    </xdr:sp>
    <xdr:clientData/>
  </xdr:twoCellAnchor>
</xdr:wsDr>
</file>

<file path=xl/drawings/drawing9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40</xdr:row>
      <xdr:rowOff>0</xdr:rowOff>
    </xdr:from>
    <xdr:to>
      <xdr:col>1</xdr:col>
      <xdr:colOff>904200</xdr:colOff>
      <xdr:row>42</xdr:row>
      <xdr:rowOff>17700</xdr:rowOff>
    </xdr:to>
    <xdr:sp macro="" textlink="">
      <xdr:nvSpPr>
        <xdr:cNvPr id="2" name="Rectângul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7AABB9E-8B16-4FC0-AC24-A0D048192ACC}"/>
            </a:ext>
          </a:extLst>
        </xdr:cNvPr>
        <xdr:cNvSpPr/>
      </xdr:nvSpPr>
      <xdr:spPr>
        <a:xfrm>
          <a:off x="800100" y="79724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990600</xdr:colOff>
      <xdr:row>40</xdr:row>
      <xdr:rowOff>0</xdr:rowOff>
    </xdr:from>
    <xdr:to>
      <xdr:col>1</xdr:col>
      <xdr:colOff>1894800</xdr:colOff>
      <xdr:row>42</xdr:row>
      <xdr:rowOff>17700</xdr:rowOff>
    </xdr:to>
    <xdr:sp macro="" textlink="">
      <xdr:nvSpPr>
        <xdr:cNvPr id="3" name="Rectângulo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71275C5-6AD0-4F98-B81F-F44E476D5A92}"/>
            </a:ext>
          </a:extLst>
        </xdr:cNvPr>
        <xdr:cNvSpPr/>
      </xdr:nvSpPr>
      <xdr:spPr>
        <a:xfrm>
          <a:off x="1790700" y="79724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2019</a:t>
          </a:r>
        </a:p>
      </xdr:txBody>
    </xdr:sp>
    <xdr:clientData/>
  </xdr:twoCellAnchor>
  <xdr:twoCellAnchor>
    <xdr:from>
      <xdr:col>1</xdr:col>
      <xdr:colOff>342900</xdr:colOff>
      <xdr:row>117</xdr:row>
      <xdr:rowOff>114300</xdr:rowOff>
    </xdr:from>
    <xdr:to>
      <xdr:col>1</xdr:col>
      <xdr:colOff>1247100</xdr:colOff>
      <xdr:row>119</xdr:row>
      <xdr:rowOff>132000</xdr:rowOff>
    </xdr:to>
    <xdr:sp macro="" textlink="">
      <xdr:nvSpPr>
        <xdr:cNvPr id="4" name="Rectângulo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4288BB95-E153-46F5-BD3A-6A1713CC2DDC}"/>
            </a:ext>
          </a:extLst>
        </xdr:cNvPr>
        <xdr:cNvSpPr/>
      </xdr:nvSpPr>
      <xdr:spPr>
        <a:xfrm>
          <a:off x="1143000" y="205549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2012</a:t>
          </a:r>
        </a:p>
      </xdr:txBody>
    </xdr:sp>
    <xdr:clientData/>
  </xdr:twoCellAnchor>
  <xdr:twoCellAnchor>
    <xdr:from>
      <xdr:col>1</xdr:col>
      <xdr:colOff>1362075</xdr:colOff>
      <xdr:row>117</xdr:row>
      <xdr:rowOff>123825</xdr:rowOff>
    </xdr:from>
    <xdr:to>
      <xdr:col>1</xdr:col>
      <xdr:colOff>2266275</xdr:colOff>
      <xdr:row>119</xdr:row>
      <xdr:rowOff>141525</xdr:rowOff>
    </xdr:to>
    <xdr:sp macro="" textlink="">
      <xdr:nvSpPr>
        <xdr:cNvPr id="5" name="Rectângulo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7B3107D-68D1-4646-90ED-8ACA3973CE9E}"/>
            </a:ext>
          </a:extLst>
        </xdr:cNvPr>
        <xdr:cNvSpPr/>
      </xdr:nvSpPr>
      <xdr:spPr>
        <a:xfrm>
          <a:off x="2162175" y="205644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0</xdr:col>
      <xdr:colOff>476250</xdr:colOff>
      <xdr:row>0</xdr:row>
      <xdr:rowOff>104775</xdr:rowOff>
    </xdr:from>
    <xdr:to>
      <xdr:col>1</xdr:col>
      <xdr:colOff>580350</xdr:colOff>
      <xdr:row>2</xdr:row>
      <xdr:rowOff>27225</xdr:rowOff>
    </xdr:to>
    <xdr:sp macro="" textlink="">
      <xdr:nvSpPr>
        <xdr:cNvPr id="6" name="Rectângulo 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D38E7E8-0523-4031-B468-F611BF938D70}"/>
            </a:ext>
          </a:extLst>
        </xdr:cNvPr>
        <xdr:cNvSpPr/>
      </xdr:nvSpPr>
      <xdr:spPr>
        <a:xfrm>
          <a:off x="476250" y="1047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666750</xdr:colOff>
      <xdr:row>0</xdr:row>
      <xdr:rowOff>104775</xdr:rowOff>
    </xdr:from>
    <xdr:to>
      <xdr:col>1</xdr:col>
      <xdr:colOff>1570950</xdr:colOff>
      <xdr:row>2</xdr:row>
      <xdr:rowOff>27225</xdr:rowOff>
    </xdr:to>
    <xdr:sp macro="" textlink="">
      <xdr:nvSpPr>
        <xdr:cNvPr id="7" name="Rectângulo 6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566A24E-142B-4852-8185-DBDF817256B3}"/>
            </a:ext>
          </a:extLst>
        </xdr:cNvPr>
        <xdr:cNvSpPr/>
      </xdr:nvSpPr>
      <xdr:spPr>
        <a:xfrm>
          <a:off x="1466850" y="1047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2019</a:t>
          </a:r>
        </a:p>
      </xdr:txBody>
    </xdr:sp>
    <xdr:clientData/>
  </xdr:twoCellAnchor>
</xdr:wsDr>
</file>

<file path=xl/drawings/drawing9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466725</xdr:colOff>
      <xdr:row>0</xdr:row>
      <xdr:rowOff>104775</xdr:rowOff>
    </xdr:from>
    <xdr:to>
      <xdr:col>1</xdr:col>
      <xdr:colOff>570825</xdr:colOff>
      <xdr:row>2</xdr:row>
      <xdr:rowOff>27225</xdr:rowOff>
    </xdr:to>
    <xdr:sp macro="" textlink="">
      <xdr:nvSpPr>
        <xdr:cNvPr id="2" name="Rectângul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ABC7D19-7BB8-49BA-94A2-3A5CAFAAD1D5}"/>
            </a:ext>
          </a:extLst>
        </xdr:cNvPr>
        <xdr:cNvSpPr/>
      </xdr:nvSpPr>
      <xdr:spPr>
        <a:xfrm>
          <a:off x="466725" y="1047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657225</xdr:colOff>
      <xdr:row>0</xdr:row>
      <xdr:rowOff>104775</xdr:rowOff>
    </xdr:from>
    <xdr:to>
      <xdr:col>1</xdr:col>
      <xdr:colOff>1561425</xdr:colOff>
      <xdr:row>2</xdr:row>
      <xdr:rowOff>27225</xdr:rowOff>
    </xdr:to>
    <xdr:sp macro="" textlink="">
      <xdr:nvSpPr>
        <xdr:cNvPr id="3" name="Rectângulo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87432B2-A8FA-49BB-832C-4D166C3A212B}"/>
            </a:ext>
          </a:extLst>
        </xdr:cNvPr>
        <xdr:cNvSpPr/>
      </xdr:nvSpPr>
      <xdr:spPr>
        <a:xfrm>
          <a:off x="1457325" y="1047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2019</a:t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904200</xdr:colOff>
      <xdr:row>42</xdr:row>
      <xdr:rowOff>151050</xdr:rowOff>
    </xdr:to>
    <xdr:sp macro="" textlink="">
      <xdr:nvSpPr>
        <xdr:cNvPr id="4" name="Rectângulo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DB9A5DB-D020-42DB-A102-A2FABDE1D4FA}"/>
            </a:ext>
          </a:extLst>
        </xdr:cNvPr>
        <xdr:cNvSpPr/>
      </xdr:nvSpPr>
      <xdr:spPr>
        <a:xfrm>
          <a:off x="800100" y="81629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990600</xdr:colOff>
      <xdr:row>41</xdr:row>
      <xdr:rowOff>0</xdr:rowOff>
    </xdr:from>
    <xdr:to>
      <xdr:col>1</xdr:col>
      <xdr:colOff>1894800</xdr:colOff>
      <xdr:row>42</xdr:row>
      <xdr:rowOff>151050</xdr:rowOff>
    </xdr:to>
    <xdr:sp macro="" textlink="">
      <xdr:nvSpPr>
        <xdr:cNvPr id="5" name="Rectângulo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F4C1F6B-7527-4B78-A5A6-AC2F281A40DD}"/>
            </a:ext>
          </a:extLst>
        </xdr:cNvPr>
        <xdr:cNvSpPr/>
      </xdr:nvSpPr>
      <xdr:spPr>
        <a:xfrm>
          <a:off x="1790700" y="81629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2019</a:t>
          </a:r>
        </a:p>
      </xdr:txBody>
    </xdr:sp>
    <xdr:clientData/>
  </xdr:twoCellAnchor>
  <xdr:twoCellAnchor>
    <xdr:from>
      <xdr:col>1</xdr:col>
      <xdr:colOff>342900</xdr:colOff>
      <xdr:row>107</xdr:row>
      <xdr:rowOff>9525</xdr:rowOff>
    </xdr:from>
    <xdr:to>
      <xdr:col>1</xdr:col>
      <xdr:colOff>1247100</xdr:colOff>
      <xdr:row>108</xdr:row>
      <xdr:rowOff>160575</xdr:rowOff>
    </xdr:to>
    <xdr:sp macro="" textlink="">
      <xdr:nvSpPr>
        <xdr:cNvPr id="6" name="Rectângulo 5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4F68F200-A865-4B12-AF21-877659144DF6}"/>
            </a:ext>
          </a:extLst>
        </xdr:cNvPr>
        <xdr:cNvSpPr/>
      </xdr:nvSpPr>
      <xdr:spPr>
        <a:xfrm>
          <a:off x="1143000" y="207454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2012</a:t>
          </a:r>
        </a:p>
      </xdr:txBody>
    </xdr:sp>
    <xdr:clientData/>
  </xdr:twoCellAnchor>
  <xdr:twoCellAnchor>
    <xdr:from>
      <xdr:col>1</xdr:col>
      <xdr:colOff>1362075</xdr:colOff>
      <xdr:row>107</xdr:row>
      <xdr:rowOff>19050</xdr:rowOff>
    </xdr:from>
    <xdr:to>
      <xdr:col>1</xdr:col>
      <xdr:colOff>2266275</xdr:colOff>
      <xdr:row>108</xdr:row>
      <xdr:rowOff>170100</xdr:rowOff>
    </xdr:to>
    <xdr:sp macro="" textlink="">
      <xdr:nvSpPr>
        <xdr:cNvPr id="7" name="Rectângulo 6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BDE72FE-1A25-4D1C-8A03-5783C7FC3DFD}"/>
            </a:ext>
          </a:extLst>
        </xdr:cNvPr>
        <xdr:cNvSpPr/>
      </xdr:nvSpPr>
      <xdr:spPr>
        <a:xfrm>
          <a:off x="2162175" y="207549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</xdr:wsDr>
</file>

<file path=xl/drawings/drawing9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581025</xdr:colOff>
      <xdr:row>0</xdr:row>
      <xdr:rowOff>104775</xdr:rowOff>
    </xdr:from>
    <xdr:to>
      <xdr:col>1</xdr:col>
      <xdr:colOff>685125</xdr:colOff>
      <xdr:row>2</xdr:row>
      <xdr:rowOff>27225</xdr:rowOff>
    </xdr:to>
    <xdr:sp macro="" textlink="">
      <xdr:nvSpPr>
        <xdr:cNvPr id="2" name="Rectângul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83294CC-5CE2-4ABB-A336-C079BF706022}"/>
            </a:ext>
          </a:extLst>
        </xdr:cNvPr>
        <xdr:cNvSpPr/>
      </xdr:nvSpPr>
      <xdr:spPr>
        <a:xfrm>
          <a:off x="581025" y="1047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771525</xdr:colOff>
      <xdr:row>0</xdr:row>
      <xdr:rowOff>104775</xdr:rowOff>
    </xdr:from>
    <xdr:to>
      <xdr:col>1</xdr:col>
      <xdr:colOff>1675725</xdr:colOff>
      <xdr:row>2</xdr:row>
      <xdr:rowOff>27225</xdr:rowOff>
    </xdr:to>
    <xdr:sp macro="" textlink="">
      <xdr:nvSpPr>
        <xdr:cNvPr id="3" name="Rectângulo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976CEDD-B0A5-4B79-A77B-BECF7B8F9692}"/>
            </a:ext>
          </a:extLst>
        </xdr:cNvPr>
        <xdr:cNvSpPr/>
      </xdr:nvSpPr>
      <xdr:spPr>
        <a:xfrm>
          <a:off x="1571625" y="1047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2019</a:t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904200</xdr:colOff>
      <xdr:row>43</xdr:row>
      <xdr:rowOff>17700</xdr:rowOff>
    </xdr:to>
    <xdr:sp macro="" textlink="">
      <xdr:nvSpPr>
        <xdr:cNvPr id="4" name="Rectângulo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1462F7E-DFC7-4A8C-B258-B06E7751D395}"/>
            </a:ext>
          </a:extLst>
        </xdr:cNvPr>
        <xdr:cNvSpPr/>
      </xdr:nvSpPr>
      <xdr:spPr>
        <a:xfrm>
          <a:off x="800100" y="78771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990600</xdr:colOff>
      <xdr:row>41</xdr:row>
      <xdr:rowOff>0</xdr:rowOff>
    </xdr:from>
    <xdr:to>
      <xdr:col>1</xdr:col>
      <xdr:colOff>1894800</xdr:colOff>
      <xdr:row>43</xdr:row>
      <xdr:rowOff>17700</xdr:rowOff>
    </xdr:to>
    <xdr:sp macro="" textlink="">
      <xdr:nvSpPr>
        <xdr:cNvPr id="5" name="Rectângulo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29366FF-388A-4B2D-8079-2166C29AC510}"/>
            </a:ext>
          </a:extLst>
        </xdr:cNvPr>
        <xdr:cNvSpPr/>
      </xdr:nvSpPr>
      <xdr:spPr>
        <a:xfrm>
          <a:off x="1790700" y="78771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2019</a:t>
          </a:r>
        </a:p>
      </xdr:txBody>
    </xdr:sp>
    <xdr:clientData/>
  </xdr:twoCellAnchor>
</xdr:wsDr>
</file>

<file path=xl/drawings/drawing9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561975</xdr:colOff>
      <xdr:row>0</xdr:row>
      <xdr:rowOff>85725</xdr:rowOff>
    </xdr:from>
    <xdr:to>
      <xdr:col>1</xdr:col>
      <xdr:colOff>666075</xdr:colOff>
      <xdr:row>2</xdr:row>
      <xdr:rowOff>8175</xdr:rowOff>
    </xdr:to>
    <xdr:sp macro="" textlink="">
      <xdr:nvSpPr>
        <xdr:cNvPr id="2" name="Rectângul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C008386-3F26-41A2-AC02-028BE75D3BC6}"/>
            </a:ext>
          </a:extLst>
        </xdr:cNvPr>
        <xdr:cNvSpPr/>
      </xdr:nvSpPr>
      <xdr:spPr>
        <a:xfrm>
          <a:off x="561975" y="857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752475</xdr:colOff>
      <xdr:row>0</xdr:row>
      <xdr:rowOff>85725</xdr:rowOff>
    </xdr:from>
    <xdr:to>
      <xdr:col>1</xdr:col>
      <xdr:colOff>1656675</xdr:colOff>
      <xdr:row>2</xdr:row>
      <xdr:rowOff>8175</xdr:rowOff>
    </xdr:to>
    <xdr:sp macro="" textlink="">
      <xdr:nvSpPr>
        <xdr:cNvPr id="3" name="Rectângulo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F01567D-07E8-4FDF-9E1A-4A515A012338}"/>
            </a:ext>
          </a:extLst>
        </xdr:cNvPr>
        <xdr:cNvSpPr/>
      </xdr:nvSpPr>
      <xdr:spPr>
        <a:xfrm>
          <a:off x="1552575" y="857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2019</a:t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904200</xdr:colOff>
      <xdr:row>41</xdr:row>
      <xdr:rowOff>151050</xdr:rowOff>
    </xdr:to>
    <xdr:sp macro="" textlink="">
      <xdr:nvSpPr>
        <xdr:cNvPr id="4" name="Rectângulo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FEF8884-A1CB-4EEC-8006-DFBDECB11CF7}"/>
            </a:ext>
          </a:extLst>
        </xdr:cNvPr>
        <xdr:cNvSpPr/>
      </xdr:nvSpPr>
      <xdr:spPr>
        <a:xfrm>
          <a:off x="800100" y="81629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990600</xdr:colOff>
      <xdr:row>40</xdr:row>
      <xdr:rowOff>0</xdr:rowOff>
    </xdr:from>
    <xdr:to>
      <xdr:col>1</xdr:col>
      <xdr:colOff>1894800</xdr:colOff>
      <xdr:row>41</xdr:row>
      <xdr:rowOff>151050</xdr:rowOff>
    </xdr:to>
    <xdr:sp macro="" textlink="">
      <xdr:nvSpPr>
        <xdr:cNvPr id="5" name="Rectângulo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72343E2-C146-4895-BA9C-28B8DC518151}"/>
            </a:ext>
          </a:extLst>
        </xdr:cNvPr>
        <xdr:cNvSpPr/>
      </xdr:nvSpPr>
      <xdr:spPr>
        <a:xfrm>
          <a:off x="1790700" y="81629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2019</a:t>
          </a:r>
        </a:p>
      </xdr:txBody>
    </xdr:sp>
    <xdr:clientData/>
  </xdr:twoCellAnchor>
  <xdr:twoCellAnchor>
    <xdr:from>
      <xdr:col>1</xdr:col>
      <xdr:colOff>342900</xdr:colOff>
      <xdr:row>106</xdr:row>
      <xdr:rowOff>9525</xdr:rowOff>
    </xdr:from>
    <xdr:to>
      <xdr:col>1</xdr:col>
      <xdr:colOff>1247100</xdr:colOff>
      <xdr:row>107</xdr:row>
      <xdr:rowOff>160575</xdr:rowOff>
    </xdr:to>
    <xdr:sp macro="" textlink="">
      <xdr:nvSpPr>
        <xdr:cNvPr id="6" name="Rectângulo 5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6DE303B6-8988-4B69-AB87-8223BC554315}"/>
            </a:ext>
          </a:extLst>
        </xdr:cNvPr>
        <xdr:cNvSpPr/>
      </xdr:nvSpPr>
      <xdr:spPr>
        <a:xfrm>
          <a:off x="1143000" y="207454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2012</a:t>
          </a:r>
        </a:p>
      </xdr:txBody>
    </xdr:sp>
    <xdr:clientData/>
  </xdr:twoCellAnchor>
  <xdr:twoCellAnchor>
    <xdr:from>
      <xdr:col>1</xdr:col>
      <xdr:colOff>1362075</xdr:colOff>
      <xdr:row>106</xdr:row>
      <xdr:rowOff>19050</xdr:rowOff>
    </xdr:from>
    <xdr:to>
      <xdr:col>1</xdr:col>
      <xdr:colOff>2266275</xdr:colOff>
      <xdr:row>107</xdr:row>
      <xdr:rowOff>170100</xdr:rowOff>
    </xdr:to>
    <xdr:sp macro="" textlink="">
      <xdr:nvSpPr>
        <xdr:cNvPr id="7" name="Rectângulo 6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1022AFC-7BD3-44F6-86EC-F43CDC15D8D4}"/>
            </a:ext>
          </a:extLst>
        </xdr:cNvPr>
        <xdr:cNvSpPr/>
      </xdr:nvSpPr>
      <xdr:spPr>
        <a:xfrm>
          <a:off x="2162175" y="207549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</xdr:wsDr>
</file>

<file path=xl/drawings/drawing9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542925</xdr:colOff>
      <xdr:row>0</xdr:row>
      <xdr:rowOff>133350</xdr:rowOff>
    </xdr:from>
    <xdr:to>
      <xdr:col>1</xdr:col>
      <xdr:colOff>647025</xdr:colOff>
      <xdr:row>2</xdr:row>
      <xdr:rowOff>55800</xdr:rowOff>
    </xdr:to>
    <xdr:sp macro="" textlink="">
      <xdr:nvSpPr>
        <xdr:cNvPr id="2" name="Rectângul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13CDDC8-C680-4FB3-93C7-6982C1B4ED7F}"/>
            </a:ext>
          </a:extLst>
        </xdr:cNvPr>
        <xdr:cNvSpPr/>
      </xdr:nvSpPr>
      <xdr:spPr>
        <a:xfrm>
          <a:off x="542925" y="1333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733425</xdr:colOff>
      <xdr:row>0</xdr:row>
      <xdr:rowOff>133350</xdr:rowOff>
    </xdr:from>
    <xdr:to>
      <xdr:col>1</xdr:col>
      <xdr:colOff>1637625</xdr:colOff>
      <xdr:row>2</xdr:row>
      <xdr:rowOff>55800</xdr:rowOff>
    </xdr:to>
    <xdr:sp macro="" textlink="">
      <xdr:nvSpPr>
        <xdr:cNvPr id="3" name="Rectângulo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97B2FBB-595A-4AB8-8E4E-F339D1AC9CE8}"/>
            </a:ext>
          </a:extLst>
        </xdr:cNvPr>
        <xdr:cNvSpPr/>
      </xdr:nvSpPr>
      <xdr:spPr>
        <a:xfrm>
          <a:off x="1533525" y="1333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2019</a:t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904200</xdr:colOff>
      <xdr:row>41</xdr:row>
      <xdr:rowOff>151050</xdr:rowOff>
    </xdr:to>
    <xdr:sp macro="" textlink="">
      <xdr:nvSpPr>
        <xdr:cNvPr id="4" name="Rectângulo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4B134EA-DF0F-4A87-B3CF-B7A60213B256}"/>
            </a:ext>
          </a:extLst>
        </xdr:cNvPr>
        <xdr:cNvSpPr/>
      </xdr:nvSpPr>
      <xdr:spPr>
        <a:xfrm>
          <a:off x="800100" y="81915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990600</xdr:colOff>
      <xdr:row>40</xdr:row>
      <xdr:rowOff>0</xdr:rowOff>
    </xdr:from>
    <xdr:to>
      <xdr:col>1</xdr:col>
      <xdr:colOff>1894800</xdr:colOff>
      <xdr:row>41</xdr:row>
      <xdr:rowOff>151050</xdr:rowOff>
    </xdr:to>
    <xdr:sp macro="" textlink="">
      <xdr:nvSpPr>
        <xdr:cNvPr id="5" name="Rectângulo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F258B26-1282-4D10-A441-39D01F1E91B0}"/>
            </a:ext>
          </a:extLst>
        </xdr:cNvPr>
        <xdr:cNvSpPr/>
      </xdr:nvSpPr>
      <xdr:spPr>
        <a:xfrm>
          <a:off x="1790700" y="81915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2019</a:t>
          </a:r>
        </a:p>
      </xdr:txBody>
    </xdr:sp>
    <xdr:clientData/>
  </xdr:twoCellAnchor>
  <xdr:twoCellAnchor>
    <xdr:from>
      <xdr:col>1</xdr:col>
      <xdr:colOff>342900</xdr:colOff>
      <xdr:row>106</xdr:row>
      <xdr:rowOff>9525</xdr:rowOff>
    </xdr:from>
    <xdr:to>
      <xdr:col>1</xdr:col>
      <xdr:colOff>1247100</xdr:colOff>
      <xdr:row>107</xdr:row>
      <xdr:rowOff>160575</xdr:rowOff>
    </xdr:to>
    <xdr:sp macro="" textlink="">
      <xdr:nvSpPr>
        <xdr:cNvPr id="6" name="Rectângulo 5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B67B27D-774B-447B-800E-9F7A23435DFA}"/>
            </a:ext>
          </a:extLst>
        </xdr:cNvPr>
        <xdr:cNvSpPr/>
      </xdr:nvSpPr>
      <xdr:spPr>
        <a:xfrm>
          <a:off x="1143000" y="207740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2012</a:t>
          </a:r>
        </a:p>
      </xdr:txBody>
    </xdr:sp>
    <xdr:clientData/>
  </xdr:twoCellAnchor>
  <xdr:twoCellAnchor>
    <xdr:from>
      <xdr:col>1</xdr:col>
      <xdr:colOff>1362075</xdr:colOff>
      <xdr:row>106</xdr:row>
      <xdr:rowOff>19050</xdr:rowOff>
    </xdr:from>
    <xdr:to>
      <xdr:col>1</xdr:col>
      <xdr:colOff>2266275</xdr:colOff>
      <xdr:row>107</xdr:row>
      <xdr:rowOff>170100</xdr:rowOff>
    </xdr:to>
    <xdr:sp macro="" textlink="">
      <xdr:nvSpPr>
        <xdr:cNvPr id="7" name="Rectângulo 6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6130737-F8EF-4DE8-9023-734AF6D645E4}"/>
            </a:ext>
          </a:extLst>
        </xdr:cNvPr>
        <xdr:cNvSpPr/>
      </xdr:nvSpPr>
      <xdr:spPr>
        <a:xfrm>
          <a:off x="2162175" y="207835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</xdr:wsDr>
</file>

<file path=xl/drawings/drawing9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514350</xdr:colOff>
      <xdr:row>0</xdr:row>
      <xdr:rowOff>95250</xdr:rowOff>
    </xdr:from>
    <xdr:to>
      <xdr:col>1</xdr:col>
      <xdr:colOff>618450</xdr:colOff>
      <xdr:row>2</xdr:row>
      <xdr:rowOff>17700</xdr:rowOff>
    </xdr:to>
    <xdr:sp macro="" textlink="">
      <xdr:nvSpPr>
        <xdr:cNvPr id="2" name="Rectângul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BE52A33-5B65-4335-BC1C-9D0F41636306}"/>
            </a:ext>
          </a:extLst>
        </xdr:cNvPr>
        <xdr:cNvSpPr/>
      </xdr:nvSpPr>
      <xdr:spPr>
        <a:xfrm>
          <a:off x="514350" y="952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704850</xdr:colOff>
      <xdr:row>0</xdr:row>
      <xdr:rowOff>95250</xdr:rowOff>
    </xdr:from>
    <xdr:to>
      <xdr:col>1</xdr:col>
      <xdr:colOff>1609050</xdr:colOff>
      <xdr:row>2</xdr:row>
      <xdr:rowOff>17700</xdr:rowOff>
    </xdr:to>
    <xdr:sp macro="" textlink="">
      <xdr:nvSpPr>
        <xdr:cNvPr id="3" name="Rectângulo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5C922EF-1FEF-4BDC-82ED-B53DAE5FC046}"/>
            </a:ext>
          </a:extLst>
        </xdr:cNvPr>
        <xdr:cNvSpPr/>
      </xdr:nvSpPr>
      <xdr:spPr>
        <a:xfrm>
          <a:off x="1504950" y="952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2019</a:t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904200</xdr:colOff>
      <xdr:row>42</xdr:row>
      <xdr:rowOff>151050</xdr:rowOff>
    </xdr:to>
    <xdr:sp macro="" textlink="">
      <xdr:nvSpPr>
        <xdr:cNvPr id="4" name="Rectângulo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7D75539-AB50-4BFD-A2BA-3D3CCFC674BC}"/>
            </a:ext>
          </a:extLst>
        </xdr:cNvPr>
        <xdr:cNvSpPr/>
      </xdr:nvSpPr>
      <xdr:spPr>
        <a:xfrm>
          <a:off x="800100" y="81343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990600</xdr:colOff>
      <xdr:row>41</xdr:row>
      <xdr:rowOff>0</xdr:rowOff>
    </xdr:from>
    <xdr:to>
      <xdr:col>1</xdr:col>
      <xdr:colOff>1894800</xdr:colOff>
      <xdr:row>42</xdr:row>
      <xdr:rowOff>151050</xdr:rowOff>
    </xdr:to>
    <xdr:sp macro="" textlink="">
      <xdr:nvSpPr>
        <xdr:cNvPr id="5" name="Rectângulo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A0BBC4A-8161-4133-8E49-28AE5D06AC78}"/>
            </a:ext>
          </a:extLst>
        </xdr:cNvPr>
        <xdr:cNvSpPr/>
      </xdr:nvSpPr>
      <xdr:spPr>
        <a:xfrm>
          <a:off x="1790700" y="81343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2019</a:t>
          </a:r>
        </a:p>
      </xdr:txBody>
    </xdr:sp>
    <xdr:clientData/>
  </xdr:twoCellAnchor>
  <xdr:twoCellAnchor>
    <xdr:from>
      <xdr:col>1</xdr:col>
      <xdr:colOff>342900</xdr:colOff>
      <xdr:row>107</xdr:row>
      <xdr:rowOff>9525</xdr:rowOff>
    </xdr:from>
    <xdr:to>
      <xdr:col>1</xdr:col>
      <xdr:colOff>1247100</xdr:colOff>
      <xdr:row>108</xdr:row>
      <xdr:rowOff>160575</xdr:rowOff>
    </xdr:to>
    <xdr:sp macro="" textlink="">
      <xdr:nvSpPr>
        <xdr:cNvPr id="6" name="Rectângulo 5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89E7B750-51F7-4CCF-8563-42EA50823703}"/>
            </a:ext>
          </a:extLst>
        </xdr:cNvPr>
        <xdr:cNvSpPr/>
      </xdr:nvSpPr>
      <xdr:spPr>
        <a:xfrm>
          <a:off x="1143000" y="207168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2012</a:t>
          </a:r>
        </a:p>
      </xdr:txBody>
    </xdr:sp>
    <xdr:clientData/>
  </xdr:twoCellAnchor>
  <xdr:twoCellAnchor>
    <xdr:from>
      <xdr:col>1</xdr:col>
      <xdr:colOff>1362075</xdr:colOff>
      <xdr:row>107</xdr:row>
      <xdr:rowOff>19050</xdr:rowOff>
    </xdr:from>
    <xdr:to>
      <xdr:col>1</xdr:col>
      <xdr:colOff>2266275</xdr:colOff>
      <xdr:row>108</xdr:row>
      <xdr:rowOff>170100</xdr:rowOff>
    </xdr:to>
    <xdr:sp macro="" textlink="">
      <xdr:nvSpPr>
        <xdr:cNvPr id="7" name="Rectângulo 6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F3528FF-4BE7-48D2-839C-F183216BA563}"/>
            </a:ext>
          </a:extLst>
        </xdr:cNvPr>
        <xdr:cNvSpPr/>
      </xdr:nvSpPr>
      <xdr:spPr>
        <a:xfrm>
          <a:off x="2162175" y="207264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bservatorio/AppData/Local/Microsoft/Windows/INetCache/Content.Outlook/IY0N1U8R/C&#243;pia%20de%20PI%20311.07.2015%20Indicadores%20Lisboa%20EAP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Índice"/>
      <sheetName val="Q1.1"/>
      <sheetName val="Q1.2"/>
      <sheetName val="Q1.3"/>
      <sheetName val="Q1.4"/>
      <sheetName val="Q1.5"/>
      <sheetName val="Q2.1"/>
      <sheetName val="Q2.2"/>
      <sheetName val="Q2.3"/>
      <sheetName val="Q2.4"/>
      <sheetName val="Q2.5"/>
      <sheetName val="Q2.6"/>
      <sheetName val="Q2.7"/>
      <sheetName val="Q2.8"/>
      <sheetName val="Q2.9"/>
      <sheetName val="Q3.1"/>
      <sheetName val="Q3.2"/>
      <sheetName val="Q3.3."/>
      <sheetName val="Q3.4"/>
      <sheetName val="Q4.1"/>
      <sheetName val="Q4.2"/>
      <sheetName val="Q5.1"/>
      <sheetName val="Q5.2"/>
      <sheetName val="Q5.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>
        <row r="12">
          <cell r="A12" t="str">
            <v>Portugal</v>
          </cell>
        </row>
        <row r="13">
          <cell r="A13" t="str">
            <v>Área Metropolitana de Lisboa</v>
          </cell>
        </row>
        <row r="14">
          <cell r="A14" t="str">
            <v>Distrito de Lisboa</v>
          </cell>
        </row>
        <row r="15">
          <cell r="A15" t="str">
            <v>Concelho de Lisboa</v>
          </cell>
        </row>
        <row r="16">
          <cell r="A16" t="str">
            <v>Ajuda</v>
          </cell>
        </row>
        <row r="17">
          <cell r="A17" t="str">
            <v>Alcântara</v>
          </cell>
        </row>
        <row r="18">
          <cell r="A18" t="str">
            <v>Alvalade</v>
          </cell>
        </row>
        <row r="19">
          <cell r="A19" t="str">
            <v>Areeiro</v>
          </cell>
        </row>
        <row r="20">
          <cell r="A20" t="str">
            <v>Arroios</v>
          </cell>
        </row>
        <row r="21">
          <cell r="A21" t="str">
            <v>Avenidas Novas</v>
          </cell>
        </row>
        <row r="22">
          <cell r="A22" t="str">
            <v>Beato</v>
          </cell>
        </row>
        <row r="23">
          <cell r="A23" t="str">
            <v>Belém</v>
          </cell>
        </row>
        <row r="24">
          <cell r="A24" t="str">
            <v>Benfica</v>
          </cell>
        </row>
        <row r="25">
          <cell r="A25" t="str">
            <v>Campo de Ourique</v>
          </cell>
        </row>
        <row r="26">
          <cell r="A26" t="str">
            <v>Campolide</v>
          </cell>
        </row>
        <row r="27">
          <cell r="A27" t="str">
            <v>Carnide</v>
          </cell>
        </row>
        <row r="28">
          <cell r="A28" t="str">
            <v>Estrela</v>
          </cell>
        </row>
        <row r="29">
          <cell r="A29" t="str">
            <v>Lumiar</v>
          </cell>
        </row>
        <row r="30">
          <cell r="A30" t="str">
            <v>Marvila</v>
          </cell>
        </row>
        <row r="31">
          <cell r="A31" t="str">
            <v>Misericórdia</v>
          </cell>
        </row>
        <row r="32">
          <cell r="A32" t="str">
            <v>Olivais</v>
          </cell>
        </row>
        <row r="33">
          <cell r="A33" t="str">
            <v>Parque das Nações</v>
          </cell>
        </row>
        <row r="34">
          <cell r="A34" t="str">
            <v>Penha de França</v>
          </cell>
        </row>
        <row r="35">
          <cell r="A35" t="str">
            <v>Santa Clara</v>
          </cell>
        </row>
        <row r="36">
          <cell r="A36" t="str">
            <v>Santa Maria Maior</v>
          </cell>
        </row>
        <row r="37">
          <cell r="A37" t="str">
            <v>Santo António</v>
          </cell>
        </row>
        <row r="38">
          <cell r="A38" t="str">
            <v>São Domingos de Benfica</v>
          </cell>
        </row>
        <row r="39">
          <cell r="A39" t="str">
            <v>São Vicente</v>
          </cell>
        </row>
      </sheetData>
      <sheetData sheetId="17">
        <row r="12">
          <cell r="A12" t="str">
            <v>Portugal</v>
          </cell>
        </row>
        <row r="13">
          <cell r="A13" t="str">
            <v>Área Metropolitana de Lisboa</v>
          </cell>
        </row>
        <row r="14">
          <cell r="A14" t="str">
            <v>Distrito de Lisboa</v>
          </cell>
        </row>
        <row r="15">
          <cell r="A15" t="str">
            <v>Concelho de Lisboa</v>
          </cell>
        </row>
      </sheetData>
      <sheetData sheetId="18">
        <row r="12">
          <cell r="B12">
            <v>95.203425059715485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10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0.xml"/><Relationship Id="rId1" Type="http://schemas.openxmlformats.org/officeDocument/2006/relationships/printerSettings" Target="../printerSettings/printerSettings10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4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5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6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7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8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9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20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2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3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4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5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6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7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8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9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30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3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2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3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4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5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6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7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8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9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40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4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42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43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44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45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4.xml"/><Relationship Id="rId1" Type="http://schemas.openxmlformats.org/officeDocument/2006/relationships/printerSettings" Target="../printerSettings/printerSettings46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5.xml"/><Relationship Id="rId1" Type="http://schemas.openxmlformats.org/officeDocument/2006/relationships/printerSettings" Target="../printerSettings/printerSettings47.bin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6.xml"/><Relationship Id="rId1" Type="http://schemas.openxmlformats.org/officeDocument/2006/relationships/printerSettings" Target="../printerSettings/printerSettings48.bin"/></Relationships>
</file>

<file path=xl/worksheets/_rels/sheet4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7.xml"/><Relationship Id="rId1" Type="http://schemas.openxmlformats.org/officeDocument/2006/relationships/printerSettings" Target="../printerSettings/printerSettings49.bin"/></Relationships>
</file>

<file path=xl/worksheets/_rels/sheet4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8.xml"/><Relationship Id="rId1" Type="http://schemas.openxmlformats.org/officeDocument/2006/relationships/printerSettings" Target="../printerSettings/printerSettings50.bin"/></Relationships>
</file>

<file path=xl/worksheets/_rels/sheet4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9.xml"/><Relationship Id="rId1" Type="http://schemas.openxmlformats.org/officeDocument/2006/relationships/printerSettings" Target="../printerSettings/printerSettings51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5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0.xml"/><Relationship Id="rId1" Type="http://schemas.openxmlformats.org/officeDocument/2006/relationships/printerSettings" Target="../printerSettings/printerSettings52.bin"/></Relationships>
</file>

<file path=xl/worksheets/_rels/sheet5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1.xml"/><Relationship Id="rId1" Type="http://schemas.openxmlformats.org/officeDocument/2006/relationships/printerSettings" Target="../printerSettings/printerSettings53.bin"/></Relationships>
</file>

<file path=xl/worksheets/_rels/sheet5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2.xml"/><Relationship Id="rId1" Type="http://schemas.openxmlformats.org/officeDocument/2006/relationships/printerSettings" Target="../printerSettings/printerSettings54.bin"/></Relationships>
</file>

<file path=xl/worksheets/_rels/sheet5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3.xml"/><Relationship Id="rId1" Type="http://schemas.openxmlformats.org/officeDocument/2006/relationships/printerSettings" Target="../printerSettings/printerSettings55.bin"/></Relationships>
</file>

<file path=xl/worksheets/_rels/sheet5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4.xml"/><Relationship Id="rId1" Type="http://schemas.openxmlformats.org/officeDocument/2006/relationships/printerSettings" Target="../printerSettings/printerSettings56.bin"/></Relationships>
</file>

<file path=xl/worksheets/_rels/sheet5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5.xml"/><Relationship Id="rId1" Type="http://schemas.openxmlformats.org/officeDocument/2006/relationships/printerSettings" Target="../printerSettings/printerSettings57.bin"/></Relationships>
</file>

<file path=xl/worksheets/_rels/sheet5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6.xml"/><Relationship Id="rId1" Type="http://schemas.openxmlformats.org/officeDocument/2006/relationships/printerSettings" Target="../printerSettings/printerSettings58.bin"/></Relationships>
</file>

<file path=xl/worksheets/_rels/sheet5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7.xml"/><Relationship Id="rId1" Type="http://schemas.openxmlformats.org/officeDocument/2006/relationships/printerSettings" Target="../printerSettings/printerSettings59.bin"/></Relationships>
</file>

<file path=xl/worksheets/_rels/sheet5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8.xml"/><Relationship Id="rId1" Type="http://schemas.openxmlformats.org/officeDocument/2006/relationships/printerSettings" Target="../printerSettings/printerSettings60.bin"/></Relationships>
</file>

<file path=xl/worksheets/_rels/sheet5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9.xml"/><Relationship Id="rId1" Type="http://schemas.openxmlformats.org/officeDocument/2006/relationships/printerSettings" Target="../printerSettings/printerSettings61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6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0.xml"/><Relationship Id="rId1" Type="http://schemas.openxmlformats.org/officeDocument/2006/relationships/printerSettings" Target="../printerSettings/printerSettings62.bin"/></Relationships>
</file>

<file path=xl/worksheets/_rels/sheet6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1.xml"/><Relationship Id="rId1" Type="http://schemas.openxmlformats.org/officeDocument/2006/relationships/printerSettings" Target="../printerSettings/printerSettings63.bin"/></Relationships>
</file>

<file path=xl/worksheets/_rels/sheet6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2.xml"/><Relationship Id="rId1" Type="http://schemas.openxmlformats.org/officeDocument/2006/relationships/printerSettings" Target="../printerSettings/printerSettings64.bin"/></Relationships>
</file>

<file path=xl/worksheets/_rels/sheet6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3.xml"/><Relationship Id="rId1" Type="http://schemas.openxmlformats.org/officeDocument/2006/relationships/printerSettings" Target="../printerSettings/printerSettings65.bin"/></Relationships>
</file>

<file path=xl/worksheets/_rels/sheet6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4.xml"/><Relationship Id="rId1" Type="http://schemas.openxmlformats.org/officeDocument/2006/relationships/printerSettings" Target="../printerSettings/printerSettings66.bin"/></Relationships>
</file>

<file path=xl/worksheets/_rels/sheet6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5.xml"/><Relationship Id="rId1" Type="http://schemas.openxmlformats.org/officeDocument/2006/relationships/printerSettings" Target="../printerSettings/printerSettings67.bin"/></Relationships>
</file>

<file path=xl/worksheets/_rels/sheet6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6.xml"/><Relationship Id="rId1" Type="http://schemas.openxmlformats.org/officeDocument/2006/relationships/printerSettings" Target="../printerSettings/printerSettings68.bin"/></Relationships>
</file>

<file path=xl/worksheets/_rels/sheet6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7.xml"/><Relationship Id="rId1" Type="http://schemas.openxmlformats.org/officeDocument/2006/relationships/printerSettings" Target="../printerSettings/printerSettings69.bin"/></Relationships>
</file>

<file path=xl/worksheets/_rels/sheet6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8.xml"/><Relationship Id="rId1" Type="http://schemas.openxmlformats.org/officeDocument/2006/relationships/printerSettings" Target="../printerSettings/printerSettings70.bin"/></Relationships>
</file>

<file path=xl/worksheets/_rels/sheet6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9.xml"/><Relationship Id="rId1" Type="http://schemas.openxmlformats.org/officeDocument/2006/relationships/printerSettings" Target="../printerSettings/printerSettings71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_rels/sheet7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0.xml"/><Relationship Id="rId1" Type="http://schemas.openxmlformats.org/officeDocument/2006/relationships/printerSettings" Target="../printerSettings/printerSettings72.bin"/></Relationships>
</file>

<file path=xl/worksheets/_rels/sheet7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1.xml"/><Relationship Id="rId1" Type="http://schemas.openxmlformats.org/officeDocument/2006/relationships/printerSettings" Target="../printerSettings/printerSettings73.bin"/></Relationships>
</file>

<file path=xl/worksheets/_rels/sheet7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2.xml"/><Relationship Id="rId1" Type="http://schemas.openxmlformats.org/officeDocument/2006/relationships/printerSettings" Target="../printerSettings/printerSettings74.bin"/></Relationships>
</file>

<file path=xl/worksheets/_rels/sheet7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3.xml"/><Relationship Id="rId1" Type="http://schemas.openxmlformats.org/officeDocument/2006/relationships/printerSettings" Target="../printerSettings/printerSettings75.bin"/></Relationships>
</file>

<file path=xl/worksheets/_rels/sheet7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4.xml"/><Relationship Id="rId1" Type="http://schemas.openxmlformats.org/officeDocument/2006/relationships/printerSettings" Target="../printerSettings/printerSettings76.bin"/></Relationships>
</file>

<file path=xl/worksheets/_rels/sheet7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5.xml"/><Relationship Id="rId1" Type="http://schemas.openxmlformats.org/officeDocument/2006/relationships/printerSettings" Target="../printerSettings/printerSettings77.bin"/></Relationships>
</file>

<file path=xl/worksheets/_rels/sheet7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6.xml"/><Relationship Id="rId1" Type="http://schemas.openxmlformats.org/officeDocument/2006/relationships/printerSettings" Target="../printerSettings/printerSettings78.bin"/></Relationships>
</file>

<file path=xl/worksheets/_rels/sheet7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7.xml"/><Relationship Id="rId1" Type="http://schemas.openxmlformats.org/officeDocument/2006/relationships/printerSettings" Target="../printerSettings/printerSettings79.bin"/></Relationships>
</file>

<file path=xl/worksheets/_rels/sheet7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8.xml"/><Relationship Id="rId1" Type="http://schemas.openxmlformats.org/officeDocument/2006/relationships/printerSettings" Target="../printerSettings/printerSettings80.bin"/></Relationships>
</file>

<file path=xl/worksheets/_rels/sheet7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9.xml"/><Relationship Id="rId1" Type="http://schemas.openxmlformats.org/officeDocument/2006/relationships/printerSettings" Target="../printerSettings/printerSettings81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8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0.xml"/><Relationship Id="rId1" Type="http://schemas.openxmlformats.org/officeDocument/2006/relationships/printerSettings" Target="../printerSettings/printerSettings82.bin"/></Relationships>
</file>

<file path=xl/worksheets/_rels/sheet8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1.xml"/><Relationship Id="rId1" Type="http://schemas.openxmlformats.org/officeDocument/2006/relationships/printerSettings" Target="../printerSettings/printerSettings83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2.xml"/></Relationships>
</file>

<file path=xl/worksheets/_rels/sheet8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3.xml"/><Relationship Id="rId1" Type="http://schemas.openxmlformats.org/officeDocument/2006/relationships/printerSettings" Target="../printerSettings/printerSettings84.bin"/></Relationships>
</file>

<file path=xl/worksheets/_rels/sheet8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4.xml"/><Relationship Id="rId1" Type="http://schemas.openxmlformats.org/officeDocument/2006/relationships/printerSettings" Target="../printerSettings/printerSettings85.bin"/></Relationships>
</file>

<file path=xl/worksheets/_rels/sheet8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5.xml"/><Relationship Id="rId1" Type="http://schemas.openxmlformats.org/officeDocument/2006/relationships/printerSettings" Target="../printerSettings/printerSettings86.bin"/></Relationships>
</file>

<file path=xl/worksheets/_rels/sheet8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6.xml"/><Relationship Id="rId1" Type="http://schemas.openxmlformats.org/officeDocument/2006/relationships/printerSettings" Target="../printerSettings/printerSettings87.bin"/></Relationships>
</file>

<file path=xl/worksheets/_rels/sheet8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7.xml"/><Relationship Id="rId1" Type="http://schemas.openxmlformats.org/officeDocument/2006/relationships/printerSettings" Target="../printerSettings/printerSettings88.bin"/></Relationships>
</file>

<file path=xl/worksheets/_rels/sheet8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8.xml"/><Relationship Id="rId1" Type="http://schemas.openxmlformats.org/officeDocument/2006/relationships/printerSettings" Target="../printerSettings/printerSettings89.bin"/></Relationships>
</file>

<file path=xl/worksheets/_rels/sheet8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9.xml"/><Relationship Id="rId1" Type="http://schemas.openxmlformats.org/officeDocument/2006/relationships/printerSettings" Target="../printerSettings/printerSettings90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9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0.xml"/><Relationship Id="rId1" Type="http://schemas.openxmlformats.org/officeDocument/2006/relationships/printerSettings" Target="../printerSettings/printerSettings91.bin"/></Relationships>
</file>

<file path=xl/worksheets/_rels/sheet9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1.xml"/><Relationship Id="rId1" Type="http://schemas.openxmlformats.org/officeDocument/2006/relationships/printerSettings" Target="../printerSettings/printerSettings92.bin"/></Relationships>
</file>

<file path=xl/worksheets/_rels/sheet9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2.xml"/><Relationship Id="rId1" Type="http://schemas.openxmlformats.org/officeDocument/2006/relationships/printerSettings" Target="../printerSettings/printerSettings93.bin"/></Relationships>
</file>

<file path=xl/worksheets/_rels/sheet9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3.xml"/></Relationships>
</file>

<file path=xl/worksheets/_rels/sheet9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4.xml"/><Relationship Id="rId1" Type="http://schemas.openxmlformats.org/officeDocument/2006/relationships/printerSettings" Target="../printerSettings/printerSettings94.bin"/></Relationships>
</file>

<file path=xl/worksheets/_rels/sheet9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5.xml"/><Relationship Id="rId1" Type="http://schemas.openxmlformats.org/officeDocument/2006/relationships/printerSettings" Target="../printerSettings/printerSettings95.bin"/></Relationships>
</file>

<file path=xl/worksheets/_rels/sheet9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6.xml"/><Relationship Id="rId1" Type="http://schemas.openxmlformats.org/officeDocument/2006/relationships/printerSettings" Target="../printerSettings/printerSettings96.bin"/></Relationships>
</file>

<file path=xl/worksheets/_rels/sheet9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7.xml"/><Relationship Id="rId1" Type="http://schemas.openxmlformats.org/officeDocument/2006/relationships/printerSettings" Target="../printerSettings/printerSettings97.bin"/></Relationships>
</file>

<file path=xl/worksheets/_rels/sheet9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8.xml"/><Relationship Id="rId1" Type="http://schemas.openxmlformats.org/officeDocument/2006/relationships/printerSettings" Target="../printerSettings/printerSettings98.bin"/></Relationships>
</file>

<file path=xl/worksheets/_rels/sheet9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9.xml"/><Relationship Id="rId1" Type="http://schemas.openxmlformats.org/officeDocument/2006/relationships/printerSettings" Target="../printerSettings/printerSettings9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lha1"/>
  <dimension ref="A5:R69"/>
  <sheetViews>
    <sheetView showGridLines="0" showRowColHeaders="0" tabSelected="1" workbookViewId="0">
      <selection activeCell="F23" sqref="F23"/>
    </sheetView>
  </sheetViews>
  <sheetFormatPr defaultRowHeight="12" x14ac:dyDescent="0.2"/>
  <cols>
    <col min="1" max="1" width="6.85546875" style="4" customWidth="1"/>
    <col min="2" max="2" width="9.5703125" style="30" customWidth="1"/>
    <col min="3" max="10" width="9.140625" style="30"/>
    <col min="11" max="16384" width="9.140625" style="4"/>
  </cols>
  <sheetData>
    <row r="5" spans="2:15" s="1" customFormat="1" ht="15" x14ac:dyDescent="0.25">
      <c r="B5" s="51"/>
      <c r="C5" s="52"/>
      <c r="D5" s="52"/>
      <c r="E5" s="52"/>
      <c r="F5" s="52"/>
      <c r="G5" s="52"/>
      <c r="H5" s="52"/>
      <c r="I5" s="52"/>
      <c r="J5" s="52"/>
    </row>
    <row r="6" spans="2:15" s="1" customFormat="1" ht="15" x14ac:dyDescent="0.25">
      <c r="B6" s="51"/>
      <c r="C6" s="52"/>
      <c r="D6" s="52"/>
      <c r="E6" s="52"/>
      <c r="F6" s="52"/>
      <c r="G6" s="52"/>
      <c r="H6" s="52"/>
      <c r="I6" s="52"/>
      <c r="J6" s="52"/>
    </row>
    <row r="7" spans="2:15" s="1" customFormat="1" ht="15" x14ac:dyDescent="0.25">
      <c r="B7" s="51"/>
      <c r="C7" s="52"/>
      <c r="D7" s="52"/>
      <c r="E7" s="245"/>
      <c r="F7" s="245"/>
      <c r="G7" s="52"/>
      <c r="H7" s="52"/>
      <c r="I7" s="52"/>
      <c r="J7" s="52"/>
    </row>
    <row r="8" spans="2:15" s="1" customFormat="1" ht="15" x14ac:dyDescent="0.25">
      <c r="B8" s="51"/>
      <c r="C8" s="51"/>
      <c r="D8" s="52"/>
      <c r="E8" s="52"/>
      <c r="F8" s="52"/>
      <c r="G8" s="52"/>
      <c r="H8" s="52"/>
      <c r="I8" s="52"/>
      <c r="J8" s="52"/>
    </row>
    <row r="9" spans="2:15" s="1" customFormat="1" ht="15" x14ac:dyDescent="0.25">
      <c r="B9" s="51"/>
      <c r="C9" s="52"/>
      <c r="D9" s="52"/>
      <c r="E9" s="52"/>
      <c r="F9" s="52"/>
      <c r="G9" s="52"/>
      <c r="H9" s="52"/>
      <c r="I9" s="52"/>
      <c r="J9" s="52"/>
    </row>
    <row r="10" spans="2:15" s="1" customFormat="1" ht="15" x14ac:dyDescent="0.25">
      <c r="B10" s="51"/>
      <c r="C10" s="52"/>
      <c r="D10" s="52"/>
      <c r="E10" s="52"/>
      <c r="F10" s="52"/>
      <c r="G10" s="52"/>
      <c r="H10" s="52"/>
      <c r="I10" s="52"/>
      <c r="J10" s="52"/>
    </row>
    <row r="11" spans="2:15" s="1" customFormat="1" ht="15" customHeight="1" x14ac:dyDescent="0.25">
      <c r="B11" s="51"/>
      <c r="C11" s="512" t="s">
        <v>46</v>
      </c>
      <c r="D11" s="512"/>
      <c r="E11" s="512"/>
      <c r="F11" s="512"/>
      <c r="G11" s="512"/>
      <c r="H11" s="512"/>
      <c r="I11" s="512"/>
      <c r="J11" s="512"/>
      <c r="K11" s="512"/>
      <c r="L11" s="512"/>
      <c r="M11" s="512"/>
      <c r="N11" s="512"/>
      <c r="O11" s="512"/>
    </row>
    <row r="12" spans="2:15" s="1" customFormat="1" ht="15" x14ac:dyDescent="0.25">
      <c r="B12" s="51"/>
      <c r="C12" s="52"/>
      <c r="D12" s="52"/>
      <c r="E12" s="52"/>
      <c r="F12" s="52"/>
      <c r="G12" s="52"/>
      <c r="H12" s="52"/>
      <c r="I12" s="52"/>
      <c r="J12" s="52"/>
    </row>
    <row r="13" spans="2:15" s="1" customFormat="1" ht="15" x14ac:dyDescent="0.25">
      <c r="B13" s="51"/>
      <c r="C13" s="52"/>
      <c r="D13" s="52"/>
      <c r="E13" s="52"/>
      <c r="F13" s="52"/>
      <c r="G13" s="52"/>
      <c r="H13" s="52"/>
      <c r="I13" s="52"/>
      <c r="J13" s="52"/>
    </row>
    <row r="14" spans="2:15" s="1" customFormat="1" ht="15" x14ac:dyDescent="0.25">
      <c r="B14" s="51"/>
      <c r="C14" s="52"/>
      <c r="D14" s="52"/>
      <c r="E14" s="52"/>
      <c r="F14" s="52"/>
      <c r="G14" s="52"/>
      <c r="H14" s="52"/>
      <c r="I14" s="52"/>
      <c r="J14" s="52"/>
    </row>
    <row r="15" spans="2:15" s="1" customFormat="1" ht="15" x14ac:dyDescent="0.25">
      <c r="B15" s="51"/>
      <c r="C15" s="52"/>
      <c r="D15" s="52"/>
      <c r="E15" s="52"/>
      <c r="F15" s="52"/>
      <c r="G15" s="52"/>
      <c r="H15" s="52"/>
      <c r="I15" s="52"/>
      <c r="J15" s="52"/>
    </row>
    <row r="16" spans="2:15" s="1" customFormat="1" ht="15" x14ac:dyDescent="0.25">
      <c r="B16" s="51"/>
      <c r="C16" s="52"/>
      <c r="D16" s="52"/>
      <c r="E16" s="52"/>
      <c r="F16" s="52"/>
      <c r="G16" s="52"/>
      <c r="H16" s="52"/>
      <c r="I16" s="52"/>
      <c r="J16" s="52"/>
    </row>
    <row r="17" spans="2:16" s="1" customFormat="1" ht="15" x14ac:dyDescent="0.25">
      <c r="B17" s="51"/>
      <c r="C17" s="52"/>
      <c r="D17" s="52"/>
      <c r="E17" s="52"/>
      <c r="F17" s="52"/>
      <c r="G17" s="52"/>
      <c r="H17" s="52"/>
      <c r="I17" s="52"/>
      <c r="J17" s="52"/>
    </row>
    <row r="18" spans="2:16" s="1" customFormat="1" ht="15" x14ac:dyDescent="0.25">
      <c r="C18" s="117"/>
      <c r="D18" s="52"/>
      <c r="E18" s="52"/>
      <c r="F18" s="52"/>
      <c r="G18" s="52"/>
      <c r="H18" s="52"/>
      <c r="I18" s="52"/>
      <c r="J18" s="52"/>
    </row>
    <row r="19" spans="2:16" s="1" customFormat="1" ht="15" x14ac:dyDescent="0.25">
      <c r="C19" s="117"/>
      <c r="D19" s="52"/>
      <c r="E19" s="52"/>
      <c r="F19" s="52"/>
      <c r="G19" s="52"/>
      <c r="H19" s="52"/>
      <c r="I19" s="52"/>
      <c r="J19" s="52"/>
    </row>
    <row r="20" spans="2:16" s="1" customFormat="1" ht="15" x14ac:dyDescent="0.25">
      <c r="C20" s="117" t="s">
        <v>47</v>
      </c>
      <c r="D20" s="52"/>
      <c r="E20" s="52"/>
      <c r="F20" s="52"/>
      <c r="G20" s="52"/>
      <c r="H20" s="52"/>
      <c r="I20" s="52"/>
      <c r="J20" s="52"/>
    </row>
    <row r="21" spans="2:16" s="1" customFormat="1" ht="15" x14ac:dyDescent="0.25">
      <c r="C21" s="513" t="s">
        <v>109</v>
      </c>
      <c r="D21" s="513"/>
      <c r="E21" s="513"/>
      <c r="F21" s="513"/>
      <c r="G21" s="513"/>
      <c r="H21" s="513"/>
      <c r="I21" s="513"/>
      <c r="J21" s="513"/>
      <c r="K21" s="513"/>
      <c r="L21" s="513"/>
      <c r="M21" s="513"/>
      <c r="N21" s="513"/>
      <c r="O21" s="513"/>
    </row>
    <row r="22" spans="2:16" s="1" customFormat="1" ht="15" x14ac:dyDescent="0.25">
      <c r="C22" s="191">
        <v>2019</v>
      </c>
      <c r="D22" s="220"/>
      <c r="E22" s="220"/>
      <c r="F22" s="220"/>
      <c r="G22" s="220"/>
      <c r="H22" s="220"/>
      <c r="I22" s="220"/>
      <c r="J22" s="220"/>
      <c r="K22" s="220"/>
      <c r="L22" s="220"/>
      <c r="M22" s="220"/>
      <c r="N22" s="220"/>
      <c r="O22" s="220"/>
    </row>
    <row r="23" spans="2:16" s="1" customFormat="1" ht="15" x14ac:dyDescent="0.25">
      <c r="C23" s="191">
        <v>2018</v>
      </c>
      <c r="D23" s="220"/>
      <c r="E23" s="220"/>
      <c r="F23" s="220"/>
      <c r="G23" s="220"/>
      <c r="H23" s="220"/>
      <c r="I23" s="220"/>
      <c r="J23" s="220"/>
      <c r="K23" s="220"/>
      <c r="L23" s="220"/>
      <c r="M23" s="220"/>
      <c r="N23" s="220"/>
      <c r="O23" s="220"/>
      <c r="P23" s="220"/>
    </row>
    <row r="24" spans="2:16" s="1" customFormat="1" ht="15" x14ac:dyDescent="0.25">
      <c r="C24" s="191">
        <v>2017</v>
      </c>
      <c r="D24" s="220"/>
      <c r="E24" s="220"/>
      <c r="F24" s="220"/>
      <c r="G24" s="220"/>
      <c r="H24" s="220"/>
      <c r="I24" s="220"/>
      <c r="J24" s="220"/>
      <c r="K24" s="220"/>
      <c r="L24" s="220"/>
      <c r="M24" s="220"/>
      <c r="N24" s="220"/>
      <c r="O24" s="220"/>
      <c r="P24" s="220"/>
    </row>
    <row r="25" spans="2:16" s="1" customFormat="1" ht="15" x14ac:dyDescent="0.25">
      <c r="C25" s="191">
        <v>2016</v>
      </c>
      <c r="D25" s="220"/>
      <c r="E25" s="220"/>
      <c r="F25" s="220"/>
      <c r="G25" s="220"/>
      <c r="H25" s="220"/>
      <c r="I25" s="220"/>
      <c r="J25" s="220"/>
      <c r="K25" s="220"/>
      <c r="L25" s="220"/>
      <c r="M25" s="220"/>
      <c r="N25" s="220"/>
      <c r="O25" s="220"/>
    </row>
    <row r="26" spans="2:16" s="1" customFormat="1" ht="15" x14ac:dyDescent="0.25">
      <c r="C26" s="191">
        <v>2015</v>
      </c>
      <c r="D26" s="220"/>
      <c r="E26" s="220"/>
      <c r="F26" s="220"/>
      <c r="G26" s="220"/>
      <c r="H26" s="220"/>
      <c r="I26" s="220"/>
      <c r="J26" s="220"/>
      <c r="K26" s="220"/>
      <c r="L26" s="220"/>
      <c r="M26" s="220"/>
      <c r="N26" s="220"/>
      <c r="O26" s="220"/>
    </row>
    <row r="27" spans="2:16" s="1" customFormat="1" ht="15" x14ac:dyDescent="0.25">
      <c r="C27" s="191">
        <v>2014</v>
      </c>
      <c r="D27" s="220"/>
      <c r="E27" s="220"/>
      <c r="F27" s="220"/>
      <c r="G27" s="220"/>
      <c r="H27" s="220"/>
      <c r="I27" s="220"/>
      <c r="J27" s="220"/>
      <c r="K27" s="220"/>
      <c r="L27" s="220"/>
      <c r="M27" s="220"/>
      <c r="N27" s="220"/>
      <c r="O27" s="220"/>
    </row>
    <row r="28" spans="2:16" s="1" customFormat="1" ht="15" x14ac:dyDescent="0.25">
      <c r="C28" s="191">
        <v>2013</v>
      </c>
      <c r="D28" s="220"/>
      <c r="E28" s="220"/>
      <c r="F28" s="220"/>
      <c r="G28" s="220"/>
      <c r="H28" s="220"/>
      <c r="I28" s="220"/>
      <c r="J28" s="220"/>
      <c r="K28" s="220"/>
      <c r="L28" s="220"/>
      <c r="M28" s="220"/>
      <c r="N28" s="220"/>
      <c r="O28" s="220"/>
    </row>
    <row r="29" spans="2:16" s="1" customFormat="1" ht="15" x14ac:dyDescent="0.25">
      <c r="C29" s="191">
        <v>2012</v>
      </c>
      <c r="D29" s="220"/>
      <c r="E29" s="220"/>
      <c r="F29" s="220"/>
      <c r="G29" s="220"/>
      <c r="H29" s="220"/>
      <c r="I29" s="220"/>
      <c r="J29" s="220"/>
      <c r="K29" s="220"/>
      <c r="L29" s="220"/>
      <c r="M29" s="220"/>
      <c r="N29" s="220"/>
      <c r="O29" s="220"/>
    </row>
    <row r="30" spans="2:16" s="1" customFormat="1" ht="15" x14ac:dyDescent="0.25">
      <c r="C30" s="191">
        <v>2011</v>
      </c>
      <c r="D30" s="220"/>
      <c r="E30" s="220"/>
      <c r="F30" s="220"/>
      <c r="G30" s="220"/>
      <c r="H30" s="220"/>
      <c r="I30" s="220"/>
      <c r="J30" s="220"/>
      <c r="K30" s="220"/>
      <c r="L30" s="220"/>
      <c r="M30" s="220"/>
      <c r="N30" s="220"/>
      <c r="O30" s="220"/>
    </row>
    <row r="31" spans="2:16" s="1" customFormat="1" ht="15" x14ac:dyDescent="0.25">
      <c r="C31" s="191">
        <v>2010</v>
      </c>
      <c r="D31" s="220"/>
      <c r="E31" s="220"/>
      <c r="F31" s="220"/>
      <c r="G31" s="220"/>
      <c r="H31" s="220"/>
      <c r="I31" s="220"/>
      <c r="J31" s="220"/>
      <c r="K31" s="220"/>
      <c r="L31" s="220"/>
      <c r="M31" s="220"/>
      <c r="N31" s="220"/>
      <c r="O31" s="220"/>
    </row>
    <row r="32" spans="2:16" s="1" customFormat="1" ht="15" x14ac:dyDescent="0.25">
      <c r="C32" s="191">
        <v>2009</v>
      </c>
      <c r="D32" s="220"/>
      <c r="E32" s="220"/>
      <c r="F32" s="220"/>
      <c r="G32" s="220"/>
      <c r="H32" s="220"/>
      <c r="I32" s="220"/>
      <c r="J32" s="220"/>
      <c r="K32" s="220"/>
      <c r="L32" s="220"/>
      <c r="M32" s="220"/>
      <c r="N32" s="220"/>
      <c r="O32" s="220"/>
    </row>
    <row r="33" spans="1:18" s="1" customFormat="1" ht="15" x14ac:dyDescent="0.25">
      <c r="C33" s="191">
        <v>2008</v>
      </c>
      <c r="D33" s="220"/>
      <c r="E33" s="220"/>
      <c r="F33" s="220"/>
      <c r="G33" s="220"/>
      <c r="H33" s="220"/>
      <c r="I33" s="220"/>
      <c r="J33" s="220"/>
      <c r="K33" s="220"/>
      <c r="L33" s="220"/>
      <c r="M33" s="220"/>
      <c r="N33" s="220"/>
      <c r="O33" s="220"/>
    </row>
    <row r="34" spans="1:18" s="1" customFormat="1" ht="15" x14ac:dyDescent="0.25">
      <c r="C34" s="191">
        <v>2007</v>
      </c>
      <c r="D34" s="220"/>
      <c r="E34" s="220"/>
      <c r="F34" s="220"/>
      <c r="G34" s="220"/>
      <c r="H34" s="220"/>
      <c r="I34" s="220"/>
      <c r="J34" s="220"/>
      <c r="K34" s="220"/>
      <c r="L34" s="220"/>
      <c r="M34" s="220"/>
      <c r="N34" s="220"/>
      <c r="O34" s="220"/>
    </row>
    <row r="35" spans="1:18" s="1" customFormat="1" ht="15" x14ac:dyDescent="0.25">
      <c r="C35" s="191"/>
      <c r="D35" s="220"/>
      <c r="E35" s="220"/>
      <c r="F35" s="220"/>
      <c r="G35" s="220"/>
      <c r="H35" s="220"/>
      <c r="I35" s="220"/>
      <c r="J35" s="220"/>
      <c r="K35" s="220"/>
      <c r="L35" s="220"/>
      <c r="M35" s="220"/>
      <c r="N35" s="220"/>
      <c r="O35" s="220"/>
    </row>
    <row r="36" spans="1:18" ht="5.25" customHeight="1" x14ac:dyDescent="0.2">
      <c r="B36" s="190"/>
      <c r="C36" s="191"/>
      <c r="K36" s="30"/>
      <c r="L36" s="30"/>
      <c r="M36" s="30"/>
    </row>
    <row r="37" spans="1:18" ht="5.25" customHeight="1" x14ac:dyDescent="0.2">
      <c r="B37" s="190"/>
      <c r="C37" s="191"/>
      <c r="K37" s="30"/>
      <c r="L37" s="30"/>
      <c r="M37" s="30"/>
    </row>
    <row r="38" spans="1:18" x14ac:dyDescent="0.2">
      <c r="A38" s="63"/>
      <c r="B38" s="61"/>
      <c r="C38" s="514" t="s">
        <v>221</v>
      </c>
      <c r="D38" s="514"/>
      <c r="E38" s="514"/>
      <c r="F38" s="514"/>
      <c r="G38" s="514"/>
      <c r="H38" s="514"/>
      <c r="I38" s="514"/>
      <c r="J38" s="514"/>
      <c r="K38" s="514"/>
      <c r="L38" s="514"/>
      <c r="M38" s="514"/>
      <c r="N38" s="514"/>
      <c r="O38" s="514"/>
      <c r="P38" s="514"/>
      <c r="Q38" s="514"/>
      <c r="R38" s="514"/>
    </row>
    <row r="39" spans="1:18" x14ac:dyDescent="0.2">
      <c r="A39" s="63"/>
      <c r="B39" s="61"/>
      <c r="C39" s="514"/>
      <c r="D39" s="514"/>
      <c r="E39" s="514"/>
      <c r="F39" s="514"/>
      <c r="G39" s="514"/>
      <c r="H39" s="514"/>
      <c r="I39" s="514"/>
      <c r="J39" s="514"/>
      <c r="K39" s="514"/>
      <c r="L39" s="514"/>
      <c r="M39" s="514"/>
      <c r="N39" s="514"/>
      <c r="O39" s="514"/>
      <c r="P39" s="514"/>
      <c r="Q39" s="514"/>
      <c r="R39" s="514"/>
    </row>
    <row r="40" spans="1:18" x14ac:dyDescent="0.2">
      <c r="A40" s="63"/>
      <c r="B40" s="510"/>
      <c r="C40" s="510"/>
      <c r="D40" s="510"/>
      <c r="E40" s="510"/>
      <c r="F40" s="510"/>
      <c r="G40" s="510"/>
      <c r="H40" s="510"/>
      <c r="I40" s="510"/>
      <c r="K40" s="30"/>
      <c r="L40" s="30"/>
      <c r="M40" s="30"/>
    </row>
    <row r="41" spans="1:18" x14ac:dyDescent="0.2">
      <c r="A41" s="63"/>
      <c r="B41" s="438"/>
      <c r="C41" s="543" t="s">
        <v>220</v>
      </c>
      <c r="D41" s="438"/>
      <c r="E41" s="438"/>
      <c r="F41" s="438"/>
      <c r="G41" s="438"/>
      <c r="H41" s="438"/>
      <c r="I41" s="438"/>
      <c r="K41" s="30"/>
      <c r="L41" s="30"/>
      <c r="M41" s="30"/>
    </row>
    <row r="42" spans="1:18" x14ac:dyDescent="0.2">
      <c r="A42" s="63"/>
      <c r="B42" s="509"/>
      <c r="C42" s="509"/>
      <c r="D42" s="509"/>
      <c r="E42" s="509"/>
      <c r="F42" s="509"/>
      <c r="G42" s="509"/>
      <c r="H42" s="509"/>
      <c r="I42" s="509"/>
      <c r="K42" s="30"/>
      <c r="L42" s="30"/>
      <c r="M42" s="30"/>
    </row>
    <row r="43" spans="1:18" x14ac:dyDescent="0.2">
      <c r="A43" s="63"/>
      <c r="B43" s="509"/>
      <c r="C43" s="509"/>
      <c r="D43" s="509"/>
      <c r="E43" s="509"/>
      <c r="F43" s="509"/>
      <c r="G43" s="509"/>
      <c r="H43" s="509"/>
      <c r="I43" s="509"/>
      <c r="J43" s="509"/>
      <c r="K43" s="30"/>
      <c r="L43" s="30"/>
      <c r="M43" s="30"/>
    </row>
    <row r="44" spans="1:18" x14ac:dyDescent="0.2">
      <c r="A44" s="63"/>
      <c r="B44" s="511"/>
      <c r="C44" s="509"/>
      <c r="D44" s="509"/>
      <c r="E44" s="509"/>
      <c r="F44" s="509"/>
      <c r="G44" s="509"/>
      <c r="H44" s="509"/>
      <c r="I44" s="509"/>
      <c r="J44" s="509"/>
      <c r="K44" s="30"/>
      <c r="L44" s="30"/>
      <c r="M44" s="30"/>
    </row>
    <row r="45" spans="1:18" x14ac:dyDescent="0.2">
      <c r="A45" s="63"/>
      <c r="B45" s="511"/>
      <c r="C45" s="509"/>
      <c r="D45" s="509"/>
      <c r="E45" s="509"/>
      <c r="F45" s="509"/>
      <c r="G45" s="509"/>
      <c r="H45" s="509"/>
      <c r="I45" s="509"/>
      <c r="J45" s="72"/>
      <c r="K45" s="30"/>
      <c r="L45" s="30"/>
      <c r="M45" s="30"/>
    </row>
    <row r="46" spans="1:18" x14ac:dyDescent="0.2">
      <c r="A46" s="63"/>
      <c r="B46" s="510"/>
      <c r="C46" s="510"/>
      <c r="D46" s="510"/>
      <c r="E46" s="510"/>
      <c r="F46" s="510"/>
      <c r="G46" s="510"/>
      <c r="H46" s="510"/>
      <c r="I46" s="510"/>
      <c r="J46" s="510"/>
      <c r="K46" s="30"/>
      <c r="L46" s="30"/>
      <c r="M46" s="30"/>
    </row>
    <row r="47" spans="1:18" x14ac:dyDescent="0.2">
      <c r="A47" s="63"/>
      <c r="B47" s="62"/>
      <c r="C47" s="61"/>
      <c r="D47" s="61"/>
      <c r="E47" s="61"/>
      <c r="F47" s="61"/>
      <c r="G47" s="61"/>
      <c r="H47" s="61"/>
      <c r="I47" s="61"/>
      <c r="J47" s="61"/>
      <c r="K47" s="30"/>
      <c r="L47" s="30"/>
      <c r="M47" s="30"/>
    </row>
    <row r="48" spans="1:18" x14ac:dyDescent="0.2">
      <c r="A48" s="63"/>
      <c r="B48" s="62"/>
      <c r="C48" s="61"/>
      <c r="D48" s="61"/>
      <c r="E48" s="61"/>
      <c r="F48" s="61"/>
      <c r="G48" s="61"/>
      <c r="H48" s="61"/>
      <c r="I48" s="61"/>
      <c r="J48" s="61"/>
      <c r="K48" s="30"/>
      <c r="L48" s="30"/>
      <c r="M48" s="30"/>
    </row>
    <row r="49" spans="1:13" x14ac:dyDescent="0.2">
      <c r="A49" s="63"/>
      <c r="B49" s="61"/>
      <c r="C49" s="61"/>
      <c r="D49" s="61"/>
      <c r="E49" s="61"/>
      <c r="F49" s="61"/>
      <c r="G49" s="72"/>
      <c r="H49" s="72"/>
      <c r="I49" s="72"/>
      <c r="J49" s="72"/>
      <c r="K49" s="30"/>
      <c r="L49" s="30"/>
      <c r="M49" s="30"/>
    </row>
    <row r="50" spans="1:13" x14ac:dyDescent="0.2">
      <c r="A50" s="63"/>
      <c r="B50" s="511"/>
      <c r="C50" s="509"/>
      <c r="D50" s="509"/>
      <c r="E50" s="509"/>
      <c r="F50" s="509"/>
      <c r="G50" s="509"/>
      <c r="H50" s="509"/>
      <c r="I50" s="509"/>
      <c r="J50" s="72"/>
      <c r="K50" s="30"/>
      <c r="L50" s="30"/>
      <c r="M50" s="30"/>
    </row>
    <row r="51" spans="1:13" x14ac:dyDescent="0.2">
      <c r="A51" s="63"/>
      <c r="B51" s="511"/>
      <c r="C51" s="509"/>
      <c r="D51" s="509"/>
      <c r="E51" s="509"/>
      <c r="F51" s="509"/>
      <c r="G51" s="509"/>
      <c r="H51" s="509"/>
      <c r="I51" s="509"/>
      <c r="J51" s="72"/>
      <c r="K51" s="30"/>
      <c r="L51" s="30"/>
      <c r="M51" s="30"/>
    </row>
    <row r="52" spans="1:13" x14ac:dyDescent="0.2">
      <c r="A52" s="63"/>
      <c r="B52" s="510"/>
      <c r="C52" s="510"/>
      <c r="D52" s="510"/>
      <c r="E52" s="510"/>
      <c r="F52" s="510"/>
      <c r="G52" s="510"/>
      <c r="H52" s="510"/>
      <c r="I52" s="510"/>
      <c r="J52" s="510"/>
      <c r="K52" s="30"/>
      <c r="L52" s="30"/>
      <c r="M52" s="30"/>
    </row>
    <row r="53" spans="1:13" x14ac:dyDescent="0.2">
      <c r="A53" s="63"/>
      <c r="B53" s="509"/>
      <c r="C53" s="509"/>
      <c r="D53" s="509"/>
      <c r="E53" s="509"/>
      <c r="F53" s="509"/>
      <c r="G53" s="509"/>
      <c r="H53" s="509"/>
      <c r="I53" s="509"/>
      <c r="J53" s="509"/>
      <c r="K53" s="30"/>
      <c r="L53" s="30"/>
      <c r="M53" s="30"/>
    </row>
    <row r="54" spans="1:13" x14ac:dyDescent="0.2">
      <c r="A54" s="63"/>
      <c r="B54" s="61"/>
      <c r="C54" s="61"/>
      <c r="D54" s="61"/>
      <c r="E54" s="61"/>
      <c r="F54" s="61"/>
      <c r="G54" s="61"/>
      <c r="K54" s="30"/>
      <c r="L54" s="30"/>
      <c r="M54" s="30"/>
    </row>
    <row r="55" spans="1:13" x14ac:dyDescent="0.2">
      <c r="A55" s="63"/>
      <c r="B55" s="61"/>
      <c r="C55" s="61"/>
      <c r="D55" s="61"/>
      <c r="E55" s="61"/>
      <c r="F55" s="61"/>
      <c r="G55" s="61"/>
      <c r="K55" s="30"/>
      <c r="L55" s="30"/>
      <c r="M55" s="30"/>
    </row>
    <row r="56" spans="1:13" x14ac:dyDescent="0.2">
      <c r="A56" s="63"/>
      <c r="B56" s="33"/>
      <c r="C56" s="32"/>
    </row>
    <row r="57" spans="1:13" x14ac:dyDescent="0.2">
      <c r="A57" s="63"/>
      <c r="B57" s="33"/>
      <c r="C57" s="32"/>
    </row>
    <row r="58" spans="1:13" x14ac:dyDescent="0.2">
      <c r="A58" s="63"/>
      <c r="B58" s="33"/>
      <c r="C58" s="32"/>
    </row>
    <row r="59" spans="1:13" x14ac:dyDescent="0.2">
      <c r="A59" s="63"/>
      <c r="B59" s="33"/>
      <c r="C59" s="32"/>
    </row>
    <row r="60" spans="1:13" x14ac:dyDescent="0.2">
      <c r="A60" s="63"/>
      <c r="B60" s="33"/>
      <c r="C60" s="32"/>
    </row>
    <row r="61" spans="1:13" x14ac:dyDescent="0.2">
      <c r="A61" s="63"/>
      <c r="B61" s="33"/>
      <c r="C61" s="32"/>
    </row>
    <row r="62" spans="1:13" x14ac:dyDescent="0.2">
      <c r="A62" s="63"/>
      <c r="B62" s="33"/>
      <c r="C62" s="32"/>
    </row>
    <row r="63" spans="1:13" x14ac:dyDescent="0.2">
      <c r="A63" s="63"/>
      <c r="B63" s="33"/>
      <c r="C63" s="32"/>
    </row>
    <row r="64" spans="1:13" x14ac:dyDescent="0.2">
      <c r="A64" s="63"/>
      <c r="B64" s="33"/>
      <c r="C64" s="32"/>
    </row>
    <row r="65" spans="1:3" x14ac:dyDescent="0.2">
      <c r="A65" s="63"/>
      <c r="B65" s="33"/>
      <c r="C65" s="32"/>
    </row>
    <row r="66" spans="1:3" x14ac:dyDescent="0.2">
      <c r="A66" s="63"/>
      <c r="B66" s="33"/>
      <c r="C66" s="32"/>
    </row>
    <row r="67" spans="1:3" x14ac:dyDescent="0.2">
      <c r="A67" s="63"/>
      <c r="B67" s="33"/>
      <c r="C67" s="32"/>
    </row>
    <row r="68" spans="1:3" x14ac:dyDescent="0.2">
      <c r="A68" s="63"/>
      <c r="B68" s="33"/>
      <c r="C68" s="32"/>
    </row>
    <row r="69" spans="1:3" x14ac:dyDescent="0.2">
      <c r="A69" s="63"/>
      <c r="B69" s="33"/>
      <c r="C69" s="32"/>
    </row>
  </sheetData>
  <customSheetViews>
    <customSheetView guid="{DE376690-E965-4CEC-BFBB-B93A498D1953}" showGridLines="0">
      <selection sqref="A1:XFD1048576"/>
      <pageMargins left="0.7" right="0.7" top="0.75" bottom="0.75" header="0.3" footer="0.3"/>
      <pageSetup orientation="portrait" verticalDpi="0" r:id="rId1"/>
    </customSheetView>
  </customSheetViews>
  <mergeCells count="13">
    <mergeCell ref="C11:O11"/>
    <mergeCell ref="B42:I42"/>
    <mergeCell ref="B52:J52"/>
    <mergeCell ref="B51:I51"/>
    <mergeCell ref="C21:O21"/>
    <mergeCell ref="C38:R39"/>
    <mergeCell ref="B53:J53"/>
    <mergeCell ref="B40:I40"/>
    <mergeCell ref="B43:J43"/>
    <mergeCell ref="B44:J44"/>
    <mergeCell ref="B45:I45"/>
    <mergeCell ref="B46:J46"/>
    <mergeCell ref="B50:I50"/>
  </mergeCells>
  <hyperlinks>
    <hyperlink ref="C33" location="'Índice 2008'!A1" display="'Índice 2008'!A1" xr:uid="{00000000-0004-0000-0000-000000000000}"/>
    <hyperlink ref="C32" location="'Índice 2009 '!A1" display="'Índice 2009 '!A1" xr:uid="{00000000-0004-0000-0000-000001000000}"/>
    <hyperlink ref="C31" location="'Índice 2010'!A1" display="'Índice 2010'!A1" xr:uid="{00000000-0004-0000-0000-000002000000}"/>
    <hyperlink ref="C30" location="'Índice 2011'!A1" display="'Índice 2011'!A1" xr:uid="{00000000-0004-0000-0000-000003000000}"/>
    <hyperlink ref="C28" location="'Índice 2013'!A1" display="'Índice 2013'!A1" xr:uid="{00000000-0004-0000-0000-000004000000}"/>
    <hyperlink ref="C27" location="'Índice 2014'!A1" display="'Índice 2014'!A1" xr:uid="{00000000-0004-0000-0000-000005000000}"/>
    <hyperlink ref="C26" location="'Índice 2015'!A1" display="'Índice 2015'!A1" xr:uid="{00000000-0004-0000-0000-000006000000}"/>
    <hyperlink ref="C29" location="'Índice 2012'!A1" display="'Índice 2012'!A1" xr:uid="{00000000-0004-0000-0000-000007000000}"/>
    <hyperlink ref="C25" location="'Índice 2016'!A1" display="'Índice 2016'!A1" xr:uid="{00000000-0004-0000-0000-000008000000}"/>
    <hyperlink ref="C24" location="'Índice 2017'!A1" display="'Índice 2017'!A1" xr:uid="{00000000-0004-0000-0000-000009000000}"/>
    <hyperlink ref="C23" location="'Índice 2018'!A1" display="'Índice 2018'!A1" xr:uid="{00000000-0004-0000-0000-00000A000000}"/>
    <hyperlink ref="C22" location="'Índice 2019'!A1" display="'Índice 2019'!A1" xr:uid="{D7BA4416-8AC5-44F1-BDA1-A79072C7F339}"/>
    <hyperlink ref="C34" location="'Índice 2007'!A1" display="'Índice 2007'!A1" xr:uid="{F422DDA6-14F8-465A-95AD-DB25CF55F448}"/>
  </hyperlinks>
  <pageMargins left="0.7" right="0.7" top="0.75" bottom="0.75" header="0.3" footer="0.3"/>
  <pageSetup orientation="portrait" verticalDpi="0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82ADB5-F708-4838-8C7D-EE8E994170C0}">
  <dimension ref="A1:E293"/>
  <sheetViews>
    <sheetView showGridLines="0" showRowColHeaders="0" workbookViewId="0">
      <pane xSplit="2" topLeftCell="C1" activePane="topRight" state="frozen"/>
      <selection activeCell="C12" sqref="C12:E39"/>
      <selection pane="topRight" activeCell="B6" sqref="B6"/>
    </sheetView>
  </sheetViews>
  <sheetFormatPr defaultColWidth="12" defaultRowHeight="12.75" x14ac:dyDescent="0.2"/>
  <cols>
    <col min="1" max="1" width="12" style="65"/>
    <col min="2" max="2" width="38" style="65" customWidth="1"/>
    <col min="3" max="3" width="15.140625" style="65" customWidth="1"/>
    <col min="4" max="4" width="12.7109375" style="65" customWidth="1"/>
    <col min="5" max="5" width="13.42578125" style="69" customWidth="1"/>
    <col min="6" max="16384" width="12" style="65"/>
  </cols>
  <sheetData>
    <row r="1" spans="1:5" s="64" customFormat="1" ht="16.5" customHeight="1" x14ac:dyDescent="0.25">
      <c r="E1" s="66"/>
    </row>
    <row r="2" spans="1:5" s="64" customFormat="1" ht="16.5" customHeight="1" x14ac:dyDescent="0.25">
      <c r="E2" s="66"/>
    </row>
    <row r="3" spans="1:5" s="64" customFormat="1" ht="16.5" customHeight="1" x14ac:dyDescent="0.25">
      <c r="E3" s="66"/>
    </row>
    <row r="4" spans="1:5" s="64" customFormat="1" ht="16.5" customHeight="1" x14ac:dyDescent="0.25">
      <c r="E4" s="66"/>
    </row>
    <row r="5" spans="1:5" s="64" customFormat="1" ht="16.5" customHeight="1" x14ac:dyDescent="0.2">
      <c r="A5" s="109" t="s">
        <v>2</v>
      </c>
      <c r="B5" s="112" t="s">
        <v>97</v>
      </c>
      <c r="D5" s="66"/>
    </row>
    <row r="6" spans="1:5" s="64" customFormat="1" ht="12" customHeight="1" x14ac:dyDescent="0.2">
      <c r="A6" s="109"/>
      <c r="B6" s="105" t="s">
        <v>218</v>
      </c>
      <c r="D6" s="66"/>
    </row>
    <row r="7" spans="1:5" s="64" customFormat="1" ht="12" customHeight="1" x14ac:dyDescent="0.2">
      <c r="A7" s="109"/>
      <c r="B7" s="105"/>
      <c r="D7" s="66"/>
    </row>
    <row r="8" spans="1:5" s="64" customFormat="1" ht="12" customHeight="1" x14ac:dyDescent="0.2">
      <c r="A8" s="109"/>
      <c r="B8" s="105"/>
      <c r="D8" s="66"/>
    </row>
    <row r="9" spans="1:5" s="64" customFormat="1" ht="24.75" customHeight="1" x14ac:dyDescent="0.25">
      <c r="B9" s="7"/>
      <c r="C9" s="531" t="s">
        <v>97</v>
      </c>
      <c r="D9" s="531"/>
      <c r="E9" s="531"/>
    </row>
    <row r="10" spans="1:5" s="64" customFormat="1" ht="24.75" customHeight="1" x14ac:dyDescent="0.25">
      <c r="B10" s="7"/>
      <c r="C10" s="530"/>
      <c r="D10" s="530"/>
      <c r="E10" s="530"/>
    </row>
    <row r="11" spans="1:5" s="64" customFormat="1" ht="14.25" customHeight="1" x14ac:dyDescent="0.2">
      <c r="B11" s="111" t="s">
        <v>10</v>
      </c>
      <c r="C11" s="108" t="s">
        <v>11</v>
      </c>
      <c r="D11" s="108" t="s">
        <v>12</v>
      </c>
      <c r="E11" s="108" t="s">
        <v>0</v>
      </c>
    </row>
    <row r="12" spans="1:5" s="64" customFormat="1" ht="14.25" customHeight="1" x14ac:dyDescent="0.2">
      <c r="B12" s="142" t="str">
        <f>'[1]Q3.3.'!A12</f>
        <v>Portugal</v>
      </c>
      <c r="C12" s="442">
        <v>119350</v>
      </c>
      <c r="D12" s="443">
        <v>59927</v>
      </c>
      <c r="E12" s="444">
        <v>179277</v>
      </c>
    </row>
    <row r="13" spans="1:5" s="64" customFormat="1" ht="14.25" customHeight="1" x14ac:dyDescent="0.2">
      <c r="B13" s="3" t="str">
        <f>'[1]Q3.3.'!A13</f>
        <v>Área Metropolitana de Lisboa</v>
      </c>
      <c r="C13" s="445">
        <v>22354</v>
      </c>
      <c r="D13" s="446">
        <v>9799</v>
      </c>
      <c r="E13" s="447">
        <v>32153</v>
      </c>
    </row>
    <row r="14" spans="1:5" s="64" customFormat="1" ht="14.25" customHeight="1" x14ac:dyDescent="0.2">
      <c r="B14" s="3" t="str">
        <f>'[1]Q3.3.'!A14</f>
        <v>Distrito de Lisboa</v>
      </c>
      <c r="C14" s="445">
        <v>19151</v>
      </c>
      <c r="D14" s="446">
        <v>8792</v>
      </c>
      <c r="E14" s="447">
        <v>27943</v>
      </c>
    </row>
    <row r="15" spans="1:5" s="64" customFormat="1" ht="14.25" customHeight="1" x14ac:dyDescent="0.2">
      <c r="B15" s="3" t="str">
        <f>'[1]Q3.3.'!A15</f>
        <v>Concelho de Lisboa</v>
      </c>
      <c r="C15" s="453">
        <v>5980</v>
      </c>
      <c r="D15" s="454">
        <v>2075</v>
      </c>
      <c r="E15" s="455">
        <v>8055</v>
      </c>
    </row>
    <row r="16" spans="1:5" s="64" customFormat="1" ht="14.25" customHeight="1" x14ac:dyDescent="0.2">
      <c r="B16" s="28" t="s">
        <v>17</v>
      </c>
      <c r="C16" s="445">
        <v>223</v>
      </c>
      <c r="D16" s="446">
        <v>78</v>
      </c>
      <c r="E16" s="447">
        <v>301</v>
      </c>
    </row>
    <row r="17" spans="2:5" s="64" customFormat="1" ht="14.25" customHeight="1" x14ac:dyDescent="0.2">
      <c r="B17" s="28" t="s">
        <v>18</v>
      </c>
      <c r="C17" s="445">
        <v>155</v>
      </c>
      <c r="D17" s="446">
        <v>52</v>
      </c>
      <c r="E17" s="447">
        <v>207</v>
      </c>
    </row>
    <row r="18" spans="2:5" s="64" customFormat="1" ht="14.25" customHeight="1" x14ac:dyDescent="0.2">
      <c r="B18" s="28" t="s">
        <v>19</v>
      </c>
      <c r="C18" s="448">
        <v>310</v>
      </c>
      <c r="D18" s="249">
        <v>71</v>
      </c>
      <c r="E18" s="449">
        <v>381</v>
      </c>
    </row>
    <row r="19" spans="2:5" s="64" customFormat="1" ht="14.25" customHeight="1" x14ac:dyDescent="0.2">
      <c r="B19" s="28" t="s">
        <v>33</v>
      </c>
      <c r="C19" s="448">
        <v>245</v>
      </c>
      <c r="D19" s="249">
        <v>61</v>
      </c>
      <c r="E19" s="449">
        <v>306</v>
      </c>
    </row>
    <row r="20" spans="2:5" s="64" customFormat="1" ht="14.25" customHeight="1" x14ac:dyDescent="0.2">
      <c r="B20" s="28" t="s">
        <v>34</v>
      </c>
      <c r="C20" s="448">
        <v>525</v>
      </c>
      <c r="D20" s="249">
        <v>156</v>
      </c>
      <c r="E20" s="449">
        <v>681</v>
      </c>
    </row>
    <row r="21" spans="2:5" s="64" customFormat="1" ht="14.25" customHeight="1" x14ac:dyDescent="0.2">
      <c r="B21" s="28" t="s">
        <v>35</v>
      </c>
      <c r="C21" s="448">
        <v>259</v>
      </c>
      <c r="D21" s="249">
        <v>61</v>
      </c>
      <c r="E21" s="449">
        <v>320</v>
      </c>
    </row>
    <row r="22" spans="2:5" s="64" customFormat="1" ht="14.25" customHeight="1" x14ac:dyDescent="0.2">
      <c r="B22" s="28" t="s">
        <v>20</v>
      </c>
      <c r="C22" s="448">
        <v>176</v>
      </c>
      <c r="D22" s="249">
        <v>65</v>
      </c>
      <c r="E22" s="449">
        <v>241</v>
      </c>
    </row>
    <row r="23" spans="2:5" s="64" customFormat="1" ht="14.25" customHeight="1" x14ac:dyDescent="0.2">
      <c r="B23" s="28" t="s">
        <v>36</v>
      </c>
      <c r="C23" s="448">
        <v>145</v>
      </c>
      <c r="D23" s="249">
        <v>32</v>
      </c>
      <c r="E23" s="449">
        <v>177</v>
      </c>
    </row>
    <row r="24" spans="2:5" s="64" customFormat="1" ht="14.25" customHeight="1" x14ac:dyDescent="0.2">
      <c r="B24" s="28" t="s">
        <v>21</v>
      </c>
      <c r="C24" s="448">
        <v>364</v>
      </c>
      <c r="D24" s="249">
        <v>108</v>
      </c>
      <c r="E24" s="449">
        <v>472</v>
      </c>
    </row>
    <row r="25" spans="2:5" s="64" customFormat="1" ht="14.25" customHeight="1" x14ac:dyDescent="0.2">
      <c r="B25" s="28" t="s">
        <v>37</v>
      </c>
      <c r="C25" s="448">
        <v>253</v>
      </c>
      <c r="D25" s="249">
        <v>91</v>
      </c>
      <c r="E25" s="449">
        <v>344</v>
      </c>
    </row>
    <row r="26" spans="2:5" s="64" customFormat="1" ht="14.25" customHeight="1" x14ac:dyDescent="0.2">
      <c r="B26" s="28" t="s">
        <v>22</v>
      </c>
      <c r="C26" s="448">
        <v>163</v>
      </c>
      <c r="D26" s="249">
        <v>71</v>
      </c>
      <c r="E26" s="449">
        <v>234</v>
      </c>
    </row>
    <row r="27" spans="2:5" s="64" customFormat="1" ht="14.25" customHeight="1" x14ac:dyDescent="0.2">
      <c r="B27" s="28" t="s">
        <v>23</v>
      </c>
      <c r="C27" s="448">
        <v>143</v>
      </c>
      <c r="D27" s="249">
        <v>85</v>
      </c>
      <c r="E27" s="449">
        <v>228</v>
      </c>
    </row>
    <row r="28" spans="2:5" s="64" customFormat="1" ht="14.25" customHeight="1" x14ac:dyDescent="0.2">
      <c r="B28" s="28" t="s">
        <v>38</v>
      </c>
      <c r="C28" s="448">
        <v>236</v>
      </c>
      <c r="D28" s="249">
        <v>74</v>
      </c>
      <c r="E28" s="449">
        <v>310</v>
      </c>
    </row>
    <row r="29" spans="2:5" s="64" customFormat="1" ht="14.25" customHeight="1" x14ac:dyDescent="0.2">
      <c r="B29" s="28" t="s">
        <v>24</v>
      </c>
      <c r="C29" s="448">
        <v>250</v>
      </c>
      <c r="D29" s="249">
        <v>102</v>
      </c>
      <c r="E29" s="449">
        <v>352</v>
      </c>
    </row>
    <row r="30" spans="2:5" s="64" customFormat="1" ht="14.25" customHeight="1" x14ac:dyDescent="0.2">
      <c r="B30" s="28" t="s">
        <v>25</v>
      </c>
      <c r="C30" s="448">
        <v>504</v>
      </c>
      <c r="D30" s="249">
        <v>203</v>
      </c>
      <c r="E30" s="449">
        <v>707</v>
      </c>
    </row>
    <row r="31" spans="2:5" s="64" customFormat="1" ht="14.25" customHeight="1" x14ac:dyDescent="0.2">
      <c r="B31" s="28" t="s">
        <v>39</v>
      </c>
      <c r="C31" s="448">
        <v>231</v>
      </c>
      <c r="D31" s="249">
        <v>89</v>
      </c>
      <c r="E31" s="449">
        <v>320</v>
      </c>
    </row>
    <row r="32" spans="2:5" s="64" customFormat="1" ht="14.25" customHeight="1" x14ac:dyDescent="0.2">
      <c r="B32" s="28" t="s">
        <v>40</v>
      </c>
      <c r="C32" s="448">
        <v>335</v>
      </c>
      <c r="D32" s="249">
        <v>117</v>
      </c>
      <c r="E32" s="449">
        <v>452</v>
      </c>
    </row>
    <row r="33" spans="2:5" s="64" customFormat="1" ht="14.25" customHeight="1" x14ac:dyDescent="0.2">
      <c r="B33" s="28" t="s">
        <v>41</v>
      </c>
      <c r="C33" s="448">
        <v>19</v>
      </c>
      <c r="D33" s="249">
        <v>11</v>
      </c>
      <c r="E33" s="449">
        <v>30</v>
      </c>
    </row>
    <row r="34" spans="2:5" s="64" customFormat="1" ht="14.25" customHeight="1" x14ac:dyDescent="0.2">
      <c r="B34" s="28" t="s">
        <v>26</v>
      </c>
      <c r="C34" s="448">
        <v>444</v>
      </c>
      <c r="D34" s="249">
        <v>142</v>
      </c>
      <c r="E34" s="449">
        <v>586</v>
      </c>
    </row>
    <row r="35" spans="2:5" s="64" customFormat="1" ht="14.25" customHeight="1" x14ac:dyDescent="0.2">
      <c r="B35" s="28" t="s">
        <v>42</v>
      </c>
      <c r="C35" s="448">
        <v>216</v>
      </c>
      <c r="D35" s="249">
        <v>103</v>
      </c>
      <c r="E35" s="449">
        <v>319</v>
      </c>
    </row>
    <row r="36" spans="2:5" s="64" customFormat="1" ht="14.25" customHeight="1" x14ac:dyDescent="0.2">
      <c r="B36" s="28" t="s">
        <v>43</v>
      </c>
      <c r="C36" s="448">
        <v>229</v>
      </c>
      <c r="D36" s="249">
        <v>111</v>
      </c>
      <c r="E36" s="449">
        <v>340</v>
      </c>
    </row>
    <row r="37" spans="2:5" s="64" customFormat="1" ht="14.25" customHeight="1" x14ac:dyDescent="0.2">
      <c r="B37" s="28" t="s">
        <v>44</v>
      </c>
      <c r="C37" s="448">
        <v>167</v>
      </c>
      <c r="D37" s="249">
        <v>60</v>
      </c>
      <c r="E37" s="449">
        <v>227</v>
      </c>
    </row>
    <row r="38" spans="2:5" s="64" customFormat="1" ht="14.25" customHeight="1" x14ac:dyDescent="0.2">
      <c r="B38" s="28" t="s">
        <v>27</v>
      </c>
      <c r="C38" s="448">
        <v>184</v>
      </c>
      <c r="D38" s="249">
        <v>54</v>
      </c>
      <c r="E38" s="449">
        <v>238</v>
      </c>
    </row>
    <row r="39" spans="2:5" s="1" customFormat="1" ht="15" x14ac:dyDescent="0.25">
      <c r="B39" s="440" t="s">
        <v>90</v>
      </c>
      <c r="C39" s="450">
        <v>204</v>
      </c>
      <c r="D39" s="451">
        <v>78</v>
      </c>
      <c r="E39" s="452">
        <v>282</v>
      </c>
    </row>
    <row r="40" spans="2:5" s="1" customFormat="1" ht="15" x14ac:dyDescent="0.25">
      <c r="B40" s="478"/>
      <c r="C40" s="249"/>
      <c r="D40" s="249"/>
      <c r="E40" s="249"/>
    </row>
    <row r="41" spans="2:5" x14ac:dyDescent="0.2">
      <c r="B41" s="31"/>
      <c r="D41" s="68"/>
      <c r="E41" s="68"/>
    </row>
    <row r="42" spans="2:5" x14ac:dyDescent="0.2">
      <c r="D42" s="68"/>
      <c r="E42" s="68"/>
    </row>
    <row r="43" spans="2:5" x14ac:dyDescent="0.2">
      <c r="D43" s="68"/>
      <c r="E43" s="68"/>
    </row>
    <row r="44" spans="2:5" x14ac:dyDescent="0.2">
      <c r="D44" s="68"/>
      <c r="E44" s="68"/>
    </row>
    <row r="45" spans="2:5" x14ac:dyDescent="0.2">
      <c r="D45" s="68"/>
      <c r="E45" s="68"/>
    </row>
    <row r="46" spans="2:5" x14ac:dyDescent="0.2">
      <c r="D46" s="68"/>
      <c r="E46" s="68"/>
    </row>
    <row r="47" spans="2:5" x14ac:dyDescent="0.2">
      <c r="D47" s="68"/>
      <c r="E47" s="68"/>
    </row>
    <row r="48" spans="2:5" x14ac:dyDescent="0.2">
      <c r="D48" s="68"/>
      <c r="E48" s="68"/>
    </row>
    <row r="49" spans="4:5" x14ac:dyDescent="0.2">
      <c r="D49" s="68"/>
      <c r="E49" s="68"/>
    </row>
    <row r="50" spans="4:5" x14ac:dyDescent="0.2">
      <c r="D50" s="68"/>
      <c r="E50" s="68"/>
    </row>
    <row r="51" spans="4:5" x14ac:dyDescent="0.2">
      <c r="D51" s="68"/>
      <c r="E51" s="68"/>
    </row>
    <row r="52" spans="4:5" x14ac:dyDescent="0.2">
      <c r="D52" s="68"/>
      <c r="E52" s="68"/>
    </row>
    <row r="53" spans="4:5" x14ac:dyDescent="0.2">
      <c r="D53" s="68"/>
      <c r="E53" s="68"/>
    </row>
    <row r="54" spans="4:5" x14ac:dyDescent="0.2">
      <c r="D54" s="68"/>
      <c r="E54" s="68"/>
    </row>
    <row r="55" spans="4:5" x14ac:dyDescent="0.2">
      <c r="D55" s="68"/>
      <c r="E55" s="68"/>
    </row>
    <row r="56" spans="4:5" x14ac:dyDescent="0.2">
      <c r="D56" s="68"/>
      <c r="E56" s="68"/>
    </row>
    <row r="57" spans="4:5" x14ac:dyDescent="0.2">
      <c r="D57" s="68"/>
      <c r="E57" s="68"/>
    </row>
    <row r="58" spans="4:5" x14ac:dyDescent="0.2">
      <c r="D58" s="68"/>
      <c r="E58" s="68"/>
    </row>
    <row r="59" spans="4:5" x14ac:dyDescent="0.2">
      <c r="D59" s="68"/>
      <c r="E59" s="68"/>
    </row>
    <row r="60" spans="4:5" x14ac:dyDescent="0.2">
      <c r="D60" s="68"/>
      <c r="E60" s="68"/>
    </row>
    <row r="61" spans="4:5" x14ac:dyDescent="0.2">
      <c r="D61" s="68"/>
      <c r="E61" s="68"/>
    </row>
    <row r="62" spans="4:5" x14ac:dyDescent="0.2">
      <c r="D62" s="68"/>
      <c r="E62" s="68"/>
    </row>
    <row r="63" spans="4:5" x14ac:dyDescent="0.2">
      <c r="D63" s="68"/>
      <c r="E63" s="68"/>
    </row>
    <row r="64" spans="4:5" x14ac:dyDescent="0.2">
      <c r="D64" s="68"/>
      <c r="E64" s="68"/>
    </row>
    <row r="65" spans="4:5" x14ac:dyDescent="0.2">
      <c r="D65" s="68"/>
      <c r="E65" s="68"/>
    </row>
    <row r="66" spans="4:5" x14ac:dyDescent="0.2">
      <c r="D66" s="68"/>
      <c r="E66" s="68"/>
    </row>
    <row r="67" spans="4:5" x14ac:dyDescent="0.2">
      <c r="D67" s="68"/>
      <c r="E67" s="68"/>
    </row>
    <row r="68" spans="4:5" x14ac:dyDescent="0.2">
      <c r="D68" s="68"/>
      <c r="E68" s="68"/>
    </row>
    <row r="69" spans="4:5" x14ac:dyDescent="0.2">
      <c r="D69" s="68"/>
      <c r="E69" s="68"/>
    </row>
    <row r="70" spans="4:5" x14ac:dyDescent="0.2">
      <c r="D70" s="68"/>
      <c r="E70" s="68"/>
    </row>
    <row r="71" spans="4:5" x14ac:dyDescent="0.2">
      <c r="D71" s="68"/>
      <c r="E71" s="68"/>
    </row>
    <row r="72" spans="4:5" x14ac:dyDescent="0.2">
      <c r="D72" s="68"/>
      <c r="E72" s="68"/>
    </row>
    <row r="73" spans="4:5" x14ac:dyDescent="0.2">
      <c r="D73" s="68"/>
      <c r="E73" s="68"/>
    </row>
    <row r="74" spans="4:5" x14ac:dyDescent="0.2">
      <c r="D74" s="68"/>
      <c r="E74" s="68"/>
    </row>
    <row r="75" spans="4:5" x14ac:dyDescent="0.2">
      <c r="D75" s="68"/>
      <c r="E75" s="68"/>
    </row>
    <row r="76" spans="4:5" x14ac:dyDescent="0.2">
      <c r="D76" s="68"/>
      <c r="E76" s="68"/>
    </row>
    <row r="77" spans="4:5" x14ac:dyDescent="0.2">
      <c r="D77" s="68"/>
      <c r="E77" s="68"/>
    </row>
    <row r="78" spans="4:5" x14ac:dyDescent="0.2">
      <c r="D78" s="68"/>
      <c r="E78" s="68"/>
    </row>
    <row r="79" spans="4:5" x14ac:dyDescent="0.2">
      <c r="D79" s="68"/>
      <c r="E79" s="68"/>
    </row>
    <row r="80" spans="4:5" x14ac:dyDescent="0.2">
      <c r="D80" s="68"/>
      <c r="E80" s="68"/>
    </row>
    <row r="81" spans="4:5" x14ac:dyDescent="0.2">
      <c r="D81" s="68"/>
      <c r="E81" s="68"/>
    </row>
    <row r="82" spans="4:5" x14ac:dyDescent="0.2">
      <c r="D82" s="68"/>
      <c r="E82" s="68"/>
    </row>
    <row r="83" spans="4:5" x14ac:dyDescent="0.2">
      <c r="D83" s="68"/>
      <c r="E83" s="68"/>
    </row>
    <row r="84" spans="4:5" x14ac:dyDescent="0.2">
      <c r="D84" s="68"/>
      <c r="E84" s="68"/>
    </row>
    <row r="85" spans="4:5" x14ac:dyDescent="0.2">
      <c r="D85" s="68"/>
      <c r="E85" s="68"/>
    </row>
    <row r="86" spans="4:5" x14ac:dyDescent="0.2">
      <c r="D86" s="68"/>
      <c r="E86" s="68"/>
    </row>
    <row r="87" spans="4:5" x14ac:dyDescent="0.2">
      <c r="D87" s="68"/>
      <c r="E87" s="68"/>
    </row>
    <row r="88" spans="4:5" x14ac:dyDescent="0.2">
      <c r="D88" s="68"/>
      <c r="E88" s="68"/>
    </row>
    <row r="89" spans="4:5" x14ac:dyDescent="0.2">
      <c r="D89" s="68"/>
      <c r="E89" s="68"/>
    </row>
    <row r="90" spans="4:5" x14ac:dyDescent="0.2">
      <c r="D90" s="68"/>
      <c r="E90" s="68"/>
    </row>
    <row r="91" spans="4:5" x14ac:dyDescent="0.2">
      <c r="D91" s="68"/>
      <c r="E91" s="68"/>
    </row>
    <row r="92" spans="4:5" x14ac:dyDescent="0.2">
      <c r="D92" s="68"/>
      <c r="E92" s="68"/>
    </row>
    <row r="93" spans="4:5" x14ac:dyDescent="0.2">
      <c r="D93" s="68"/>
      <c r="E93" s="68"/>
    </row>
    <row r="94" spans="4:5" x14ac:dyDescent="0.2">
      <c r="D94" s="68"/>
      <c r="E94" s="68"/>
    </row>
    <row r="95" spans="4:5" x14ac:dyDescent="0.2">
      <c r="D95" s="68"/>
      <c r="E95" s="68"/>
    </row>
    <row r="96" spans="4:5" x14ac:dyDescent="0.2">
      <c r="D96" s="68"/>
      <c r="E96" s="68"/>
    </row>
    <row r="97" spans="4:5" x14ac:dyDescent="0.2">
      <c r="D97" s="68"/>
      <c r="E97" s="68"/>
    </row>
    <row r="98" spans="4:5" x14ac:dyDescent="0.2">
      <c r="D98" s="68"/>
      <c r="E98" s="68"/>
    </row>
    <row r="99" spans="4:5" x14ac:dyDescent="0.2">
      <c r="D99" s="68"/>
      <c r="E99" s="68"/>
    </row>
    <row r="100" spans="4:5" x14ac:dyDescent="0.2">
      <c r="D100" s="68"/>
      <c r="E100" s="68"/>
    </row>
    <row r="101" spans="4:5" x14ac:dyDescent="0.2">
      <c r="D101" s="68"/>
      <c r="E101" s="68"/>
    </row>
    <row r="102" spans="4:5" x14ac:dyDescent="0.2">
      <c r="D102" s="68"/>
      <c r="E102" s="68"/>
    </row>
    <row r="103" spans="4:5" x14ac:dyDescent="0.2">
      <c r="D103" s="68"/>
      <c r="E103" s="68"/>
    </row>
    <row r="104" spans="4:5" x14ac:dyDescent="0.2">
      <c r="D104" s="68"/>
      <c r="E104" s="68"/>
    </row>
    <row r="105" spans="4:5" x14ac:dyDescent="0.2">
      <c r="D105" s="68"/>
      <c r="E105" s="68"/>
    </row>
    <row r="106" spans="4:5" x14ac:dyDescent="0.2">
      <c r="D106" s="68"/>
      <c r="E106" s="68"/>
    </row>
    <row r="107" spans="4:5" x14ac:dyDescent="0.2">
      <c r="D107" s="68"/>
      <c r="E107" s="68"/>
    </row>
    <row r="108" spans="4:5" x14ac:dyDescent="0.2">
      <c r="D108" s="68"/>
      <c r="E108" s="68"/>
    </row>
    <row r="109" spans="4:5" x14ac:dyDescent="0.2">
      <c r="D109" s="68"/>
      <c r="E109" s="68"/>
    </row>
    <row r="110" spans="4:5" x14ac:dyDescent="0.2">
      <c r="D110" s="68"/>
      <c r="E110" s="68"/>
    </row>
    <row r="111" spans="4:5" x14ac:dyDescent="0.2">
      <c r="D111" s="68"/>
      <c r="E111" s="68"/>
    </row>
    <row r="112" spans="4:5" x14ac:dyDescent="0.2">
      <c r="D112" s="68"/>
      <c r="E112" s="68"/>
    </row>
    <row r="113" spans="4:5" x14ac:dyDescent="0.2">
      <c r="D113" s="68"/>
      <c r="E113" s="68"/>
    </row>
    <row r="114" spans="4:5" x14ac:dyDescent="0.2">
      <c r="D114" s="68"/>
      <c r="E114" s="68"/>
    </row>
    <row r="115" spans="4:5" x14ac:dyDescent="0.2">
      <c r="D115" s="68"/>
      <c r="E115" s="68"/>
    </row>
    <row r="116" spans="4:5" x14ac:dyDescent="0.2">
      <c r="D116" s="68"/>
      <c r="E116" s="68"/>
    </row>
    <row r="117" spans="4:5" x14ac:dyDescent="0.2">
      <c r="D117" s="68"/>
      <c r="E117" s="68"/>
    </row>
    <row r="118" spans="4:5" x14ac:dyDescent="0.2">
      <c r="D118" s="68"/>
      <c r="E118" s="68"/>
    </row>
    <row r="119" spans="4:5" x14ac:dyDescent="0.2">
      <c r="D119" s="68"/>
      <c r="E119" s="68"/>
    </row>
    <row r="120" spans="4:5" x14ac:dyDescent="0.2">
      <c r="D120" s="68"/>
      <c r="E120" s="68"/>
    </row>
    <row r="121" spans="4:5" x14ac:dyDescent="0.2">
      <c r="D121" s="68"/>
      <c r="E121" s="68"/>
    </row>
    <row r="122" spans="4:5" x14ac:dyDescent="0.2">
      <c r="D122" s="68"/>
      <c r="E122" s="68"/>
    </row>
    <row r="123" spans="4:5" x14ac:dyDescent="0.2">
      <c r="D123" s="68"/>
      <c r="E123" s="68"/>
    </row>
    <row r="124" spans="4:5" x14ac:dyDescent="0.2">
      <c r="D124" s="68"/>
      <c r="E124" s="68"/>
    </row>
    <row r="125" spans="4:5" x14ac:dyDescent="0.2">
      <c r="D125" s="68"/>
      <c r="E125" s="68"/>
    </row>
    <row r="126" spans="4:5" x14ac:dyDescent="0.2">
      <c r="D126" s="68"/>
      <c r="E126" s="68"/>
    </row>
    <row r="127" spans="4:5" x14ac:dyDescent="0.2">
      <c r="D127" s="68"/>
      <c r="E127" s="68"/>
    </row>
    <row r="128" spans="4:5" x14ac:dyDescent="0.2">
      <c r="D128" s="68"/>
      <c r="E128" s="68"/>
    </row>
    <row r="129" spans="4:5" x14ac:dyDescent="0.2">
      <c r="D129" s="68"/>
      <c r="E129" s="68"/>
    </row>
    <row r="130" spans="4:5" x14ac:dyDescent="0.2">
      <c r="D130" s="68"/>
      <c r="E130" s="68"/>
    </row>
    <row r="131" spans="4:5" x14ac:dyDescent="0.2">
      <c r="D131" s="68"/>
      <c r="E131" s="68"/>
    </row>
    <row r="132" spans="4:5" x14ac:dyDescent="0.2">
      <c r="D132" s="68"/>
      <c r="E132" s="68"/>
    </row>
    <row r="133" spans="4:5" x14ac:dyDescent="0.2">
      <c r="D133" s="68"/>
      <c r="E133" s="68"/>
    </row>
    <row r="134" spans="4:5" x14ac:dyDescent="0.2">
      <c r="D134" s="68"/>
      <c r="E134" s="68"/>
    </row>
    <row r="135" spans="4:5" x14ac:dyDescent="0.2">
      <c r="D135" s="68"/>
      <c r="E135" s="68"/>
    </row>
    <row r="136" spans="4:5" x14ac:dyDescent="0.2">
      <c r="D136" s="68"/>
      <c r="E136" s="68"/>
    </row>
    <row r="137" spans="4:5" x14ac:dyDescent="0.2">
      <c r="D137" s="68"/>
      <c r="E137" s="68"/>
    </row>
    <row r="138" spans="4:5" x14ac:dyDescent="0.2">
      <c r="D138" s="68"/>
      <c r="E138" s="68"/>
    </row>
    <row r="139" spans="4:5" x14ac:dyDescent="0.2">
      <c r="D139" s="68"/>
      <c r="E139" s="68"/>
    </row>
    <row r="140" spans="4:5" x14ac:dyDescent="0.2">
      <c r="D140" s="68"/>
      <c r="E140" s="68"/>
    </row>
    <row r="141" spans="4:5" x14ac:dyDescent="0.2">
      <c r="D141" s="68"/>
      <c r="E141" s="68"/>
    </row>
    <row r="142" spans="4:5" x14ac:dyDescent="0.2">
      <c r="D142" s="68"/>
      <c r="E142" s="68"/>
    </row>
    <row r="143" spans="4:5" x14ac:dyDescent="0.2">
      <c r="D143" s="68"/>
      <c r="E143" s="68"/>
    </row>
    <row r="144" spans="4:5" x14ac:dyDescent="0.2">
      <c r="D144" s="68"/>
      <c r="E144" s="68"/>
    </row>
    <row r="145" spans="4:5" x14ac:dyDescent="0.2">
      <c r="D145" s="68"/>
      <c r="E145" s="68"/>
    </row>
    <row r="146" spans="4:5" x14ac:dyDescent="0.2">
      <c r="D146" s="68"/>
      <c r="E146" s="68"/>
    </row>
    <row r="147" spans="4:5" x14ac:dyDescent="0.2">
      <c r="D147" s="68"/>
      <c r="E147" s="68"/>
    </row>
    <row r="148" spans="4:5" x14ac:dyDescent="0.2">
      <c r="D148" s="68"/>
      <c r="E148" s="68"/>
    </row>
    <row r="149" spans="4:5" x14ac:dyDescent="0.2">
      <c r="D149" s="68"/>
      <c r="E149" s="68"/>
    </row>
    <row r="150" spans="4:5" x14ac:dyDescent="0.2">
      <c r="D150" s="68"/>
      <c r="E150" s="68"/>
    </row>
    <row r="151" spans="4:5" x14ac:dyDescent="0.2">
      <c r="D151" s="68"/>
      <c r="E151" s="68"/>
    </row>
    <row r="152" spans="4:5" x14ac:dyDescent="0.2">
      <c r="D152" s="68"/>
      <c r="E152" s="68"/>
    </row>
    <row r="153" spans="4:5" x14ac:dyDescent="0.2">
      <c r="D153" s="68"/>
      <c r="E153" s="68"/>
    </row>
    <row r="154" spans="4:5" x14ac:dyDescent="0.2">
      <c r="D154" s="68"/>
      <c r="E154" s="68"/>
    </row>
    <row r="155" spans="4:5" x14ac:dyDescent="0.2">
      <c r="D155" s="68"/>
      <c r="E155" s="68"/>
    </row>
    <row r="156" spans="4:5" x14ac:dyDescent="0.2">
      <c r="D156" s="68"/>
      <c r="E156" s="68"/>
    </row>
    <row r="157" spans="4:5" x14ac:dyDescent="0.2">
      <c r="D157" s="68"/>
      <c r="E157" s="68"/>
    </row>
    <row r="158" spans="4:5" x14ac:dyDescent="0.2">
      <c r="D158" s="68"/>
      <c r="E158" s="68"/>
    </row>
    <row r="159" spans="4:5" x14ac:dyDescent="0.2">
      <c r="D159" s="68"/>
      <c r="E159" s="68"/>
    </row>
    <row r="160" spans="4:5" x14ac:dyDescent="0.2">
      <c r="D160" s="68"/>
      <c r="E160" s="68"/>
    </row>
    <row r="161" spans="4:5" x14ac:dyDescent="0.2">
      <c r="D161" s="68"/>
      <c r="E161" s="68"/>
    </row>
    <row r="162" spans="4:5" x14ac:dyDescent="0.2">
      <c r="D162" s="68"/>
      <c r="E162" s="68"/>
    </row>
    <row r="163" spans="4:5" x14ac:dyDescent="0.2">
      <c r="D163" s="68"/>
      <c r="E163" s="68"/>
    </row>
    <row r="164" spans="4:5" x14ac:dyDescent="0.2">
      <c r="D164" s="68"/>
      <c r="E164" s="68"/>
    </row>
    <row r="165" spans="4:5" x14ac:dyDescent="0.2">
      <c r="D165" s="68"/>
      <c r="E165" s="68"/>
    </row>
    <row r="166" spans="4:5" x14ac:dyDescent="0.2">
      <c r="D166" s="68"/>
      <c r="E166" s="68"/>
    </row>
    <row r="167" spans="4:5" x14ac:dyDescent="0.2">
      <c r="D167" s="68"/>
      <c r="E167" s="68"/>
    </row>
    <row r="168" spans="4:5" x14ac:dyDescent="0.2">
      <c r="D168" s="68"/>
      <c r="E168" s="68"/>
    </row>
    <row r="169" spans="4:5" x14ac:dyDescent="0.2">
      <c r="D169" s="68"/>
      <c r="E169" s="68"/>
    </row>
    <row r="170" spans="4:5" x14ac:dyDescent="0.2">
      <c r="D170" s="68"/>
      <c r="E170" s="68"/>
    </row>
    <row r="171" spans="4:5" x14ac:dyDescent="0.2">
      <c r="D171" s="68"/>
      <c r="E171" s="68"/>
    </row>
    <row r="172" spans="4:5" x14ac:dyDescent="0.2">
      <c r="D172" s="68"/>
      <c r="E172" s="68"/>
    </row>
    <row r="173" spans="4:5" x14ac:dyDescent="0.2">
      <c r="D173" s="68"/>
      <c r="E173" s="68"/>
    </row>
    <row r="174" spans="4:5" x14ac:dyDescent="0.2">
      <c r="D174" s="68"/>
      <c r="E174" s="68"/>
    </row>
    <row r="175" spans="4:5" x14ac:dyDescent="0.2">
      <c r="D175" s="68"/>
      <c r="E175" s="68"/>
    </row>
    <row r="176" spans="4:5" x14ac:dyDescent="0.2">
      <c r="D176" s="68"/>
      <c r="E176" s="68"/>
    </row>
    <row r="177" spans="4:5" x14ac:dyDescent="0.2">
      <c r="D177" s="68"/>
      <c r="E177" s="68"/>
    </row>
    <row r="178" spans="4:5" x14ac:dyDescent="0.2">
      <c r="D178" s="68"/>
      <c r="E178" s="68"/>
    </row>
    <row r="179" spans="4:5" x14ac:dyDescent="0.2">
      <c r="D179" s="68"/>
      <c r="E179" s="68"/>
    </row>
    <row r="180" spans="4:5" x14ac:dyDescent="0.2">
      <c r="D180" s="68"/>
      <c r="E180" s="68"/>
    </row>
    <row r="181" spans="4:5" x14ac:dyDescent="0.2">
      <c r="D181" s="68"/>
      <c r="E181" s="68"/>
    </row>
    <row r="182" spans="4:5" x14ac:dyDescent="0.2">
      <c r="D182" s="68"/>
      <c r="E182" s="68"/>
    </row>
    <row r="183" spans="4:5" x14ac:dyDescent="0.2">
      <c r="D183" s="68"/>
      <c r="E183" s="68"/>
    </row>
    <row r="184" spans="4:5" x14ac:dyDescent="0.2">
      <c r="D184" s="68"/>
      <c r="E184" s="68"/>
    </row>
    <row r="185" spans="4:5" x14ac:dyDescent="0.2">
      <c r="D185" s="68"/>
      <c r="E185" s="68"/>
    </row>
    <row r="186" spans="4:5" x14ac:dyDescent="0.2">
      <c r="D186" s="68"/>
      <c r="E186" s="68"/>
    </row>
    <row r="187" spans="4:5" x14ac:dyDescent="0.2">
      <c r="D187" s="68"/>
      <c r="E187" s="68"/>
    </row>
    <row r="188" spans="4:5" x14ac:dyDescent="0.2">
      <c r="D188" s="68"/>
      <c r="E188" s="68"/>
    </row>
    <row r="189" spans="4:5" x14ac:dyDescent="0.2">
      <c r="D189" s="68"/>
      <c r="E189" s="68"/>
    </row>
    <row r="190" spans="4:5" x14ac:dyDescent="0.2">
      <c r="D190" s="68"/>
      <c r="E190" s="68"/>
    </row>
    <row r="191" spans="4:5" x14ac:dyDescent="0.2">
      <c r="D191" s="68"/>
      <c r="E191" s="68"/>
    </row>
    <row r="192" spans="4:5" x14ac:dyDescent="0.2">
      <c r="D192" s="68"/>
      <c r="E192" s="68"/>
    </row>
    <row r="193" spans="4:5" x14ac:dyDescent="0.2">
      <c r="D193" s="68"/>
      <c r="E193" s="68"/>
    </row>
    <row r="194" spans="4:5" x14ac:dyDescent="0.2">
      <c r="D194" s="68"/>
      <c r="E194" s="68"/>
    </row>
    <row r="195" spans="4:5" x14ac:dyDescent="0.2">
      <c r="D195" s="68"/>
      <c r="E195" s="68"/>
    </row>
    <row r="196" spans="4:5" x14ac:dyDescent="0.2">
      <c r="D196" s="68"/>
      <c r="E196" s="68"/>
    </row>
    <row r="197" spans="4:5" x14ac:dyDescent="0.2">
      <c r="D197" s="68"/>
      <c r="E197" s="68"/>
    </row>
    <row r="198" spans="4:5" x14ac:dyDescent="0.2">
      <c r="D198" s="68"/>
      <c r="E198" s="68"/>
    </row>
    <row r="199" spans="4:5" x14ac:dyDescent="0.2">
      <c r="D199" s="68"/>
      <c r="E199" s="68"/>
    </row>
    <row r="200" spans="4:5" x14ac:dyDescent="0.2">
      <c r="D200" s="68"/>
      <c r="E200" s="68"/>
    </row>
    <row r="201" spans="4:5" x14ac:dyDescent="0.2">
      <c r="D201" s="68"/>
      <c r="E201" s="68"/>
    </row>
    <row r="202" spans="4:5" x14ac:dyDescent="0.2">
      <c r="D202" s="68"/>
      <c r="E202" s="68"/>
    </row>
    <row r="203" spans="4:5" x14ac:dyDescent="0.2">
      <c r="D203" s="68"/>
      <c r="E203" s="68"/>
    </row>
    <row r="204" spans="4:5" x14ac:dyDescent="0.2">
      <c r="D204" s="68"/>
      <c r="E204" s="68"/>
    </row>
    <row r="205" spans="4:5" x14ac:dyDescent="0.2">
      <c r="D205" s="68"/>
      <c r="E205" s="68"/>
    </row>
    <row r="206" spans="4:5" x14ac:dyDescent="0.2">
      <c r="D206" s="68"/>
      <c r="E206" s="68"/>
    </row>
    <row r="207" spans="4:5" x14ac:dyDescent="0.2">
      <c r="D207" s="68"/>
      <c r="E207" s="68"/>
    </row>
    <row r="208" spans="4:5" x14ac:dyDescent="0.2">
      <c r="D208" s="68"/>
      <c r="E208" s="68"/>
    </row>
    <row r="209" spans="4:5" x14ac:dyDescent="0.2">
      <c r="D209" s="68"/>
      <c r="E209" s="68"/>
    </row>
    <row r="210" spans="4:5" x14ac:dyDescent="0.2">
      <c r="D210" s="68"/>
      <c r="E210" s="68"/>
    </row>
    <row r="211" spans="4:5" x14ac:dyDescent="0.2">
      <c r="D211" s="68"/>
      <c r="E211" s="68"/>
    </row>
    <row r="212" spans="4:5" x14ac:dyDescent="0.2">
      <c r="D212" s="68"/>
      <c r="E212" s="68"/>
    </row>
    <row r="213" spans="4:5" x14ac:dyDescent="0.2">
      <c r="D213" s="68"/>
      <c r="E213" s="68"/>
    </row>
    <row r="214" spans="4:5" x14ac:dyDescent="0.2">
      <c r="D214" s="68"/>
      <c r="E214" s="68"/>
    </row>
    <row r="215" spans="4:5" x14ac:dyDescent="0.2">
      <c r="D215" s="68"/>
      <c r="E215" s="68"/>
    </row>
    <row r="216" spans="4:5" x14ac:dyDescent="0.2">
      <c r="D216" s="68"/>
      <c r="E216" s="68"/>
    </row>
    <row r="217" spans="4:5" x14ac:dyDescent="0.2">
      <c r="D217" s="68"/>
      <c r="E217" s="68"/>
    </row>
    <row r="218" spans="4:5" x14ac:dyDescent="0.2">
      <c r="D218" s="68"/>
      <c r="E218" s="68"/>
    </row>
    <row r="219" spans="4:5" x14ac:dyDescent="0.2">
      <c r="D219" s="68"/>
      <c r="E219" s="68"/>
    </row>
    <row r="220" spans="4:5" x14ac:dyDescent="0.2">
      <c r="D220" s="68"/>
      <c r="E220" s="68"/>
    </row>
    <row r="221" spans="4:5" x14ac:dyDescent="0.2">
      <c r="D221" s="68"/>
      <c r="E221" s="68"/>
    </row>
    <row r="222" spans="4:5" x14ac:dyDescent="0.2">
      <c r="D222" s="68"/>
      <c r="E222" s="68"/>
    </row>
    <row r="223" spans="4:5" x14ac:dyDescent="0.2">
      <c r="D223" s="68"/>
      <c r="E223" s="68"/>
    </row>
    <row r="224" spans="4:5" x14ac:dyDescent="0.2">
      <c r="D224" s="68"/>
      <c r="E224" s="68"/>
    </row>
    <row r="225" spans="4:5" x14ac:dyDescent="0.2">
      <c r="D225" s="68"/>
      <c r="E225" s="68"/>
    </row>
    <row r="226" spans="4:5" x14ac:dyDescent="0.2">
      <c r="D226" s="68"/>
      <c r="E226" s="68"/>
    </row>
    <row r="227" spans="4:5" x14ac:dyDescent="0.2">
      <c r="D227" s="68"/>
      <c r="E227" s="68"/>
    </row>
    <row r="228" spans="4:5" x14ac:dyDescent="0.2">
      <c r="D228" s="68"/>
      <c r="E228" s="68"/>
    </row>
    <row r="229" spans="4:5" x14ac:dyDescent="0.2">
      <c r="D229" s="68"/>
      <c r="E229" s="68"/>
    </row>
    <row r="230" spans="4:5" x14ac:dyDescent="0.2">
      <c r="D230" s="68"/>
      <c r="E230" s="68"/>
    </row>
    <row r="231" spans="4:5" x14ac:dyDescent="0.2">
      <c r="D231" s="68"/>
      <c r="E231" s="68"/>
    </row>
    <row r="232" spans="4:5" x14ac:dyDescent="0.2">
      <c r="D232" s="68"/>
      <c r="E232" s="68"/>
    </row>
    <row r="233" spans="4:5" x14ac:dyDescent="0.2">
      <c r="D233" s="68"/>
      <c r="E233" s="68"/>
    </row>
    <row r="234" spans="4:5" x14ac:dyDescent="0.2">
      <c r="D234" s="68"/>
      <c r="E234" s="68"/>
    </row>
    <row r="235" spans="4:5" x14ac:dyDescent="0.2">
      <c r="D235" s="68"/>
      <c r="E235" s="68"/>
    </row>
    <row r="236" spans="4:5" x14ac:dyDescent="0.2">
      <c r="D236" s="68"/>
      <c r="E236" s="68"/>
    </row>
    <row r="237" spans="4:5" x14ac:dyDescent="0.2">
      <c r="D237" s="68"/>
      <c r="E237" s="68"/>
    </row>
    <row r="238" spans="4:5" x14ac:dyDescent="0.2">
      <c r="D238" s="68"/>
      <c r="E238" s="68"/>
    </row>
    <row r="239" spans="4:5" x14ac:dyDescent="0.2">
      <c r="D239" s="68"/>
      <c r="E239" s="68"/>
    </row>
    <row r="240" spans="4:5" x14ac:dyDescent="0.2">
      <c r="D240" s="68"/>
      <c r="E240" s="68"/>
    </row>
    <row r="241" spans="4:5" x14ac:dyDescent="0.2">
      <c r="D241" s="68"/>
      <c r="E241" s="68"/>
    </row>
    <row r="242" spans="4:5" x14ac:dyDescent="0.2">
      <c r="D242" s="68"/>
      <c r="E242" s="68"/>
    </row>
    <row r="243" spans="4:5" x14ac:dyDescent="0.2">
      <c r="D243" s="68"/>
      <c r="E243" s="68"/>
    </row>
    <row r="244" spans="4:5" x14ac:dyDescent="0.2">
      <c r="D244" s="68"/>
      <c r="E244" s="68"/>
    </row>
    <row r="245" spans="4:5" x14ac:dyDescent="0.2">
      <c r="D245" s="68"/>
      <c r="E245" s="68"/>
    </row>
    <row r="246" spans="4:5" x14ac:dyDescent="0.2">
      <c r="D246" s="68"/>
      <c r="E246" s="68"/>
    </row>
    <row r="247" spans="4:5" x14ac:dyDescent="0.2">
      <c r="D247" s="68"/>
      <c r="E247" s="68"/>
    </row>
    <row r="248" spans="4:5" x14ac:dyDescent="0.2">
      <c r="D248" s="68"/>
      <c r="E248" s="68"/>
    </row>
    <row r="249" spans="4:5" x14ac:dyDescent="0.2">
      <c r="D249" s="68"/>
      <c r="E249" s="68"/>
    </row>
    <row r="250" spans="4:5" x14ac:dyDescent="0.2">
      <c r="D250" s="68"/>
      <c r="E250" s="68"/>
    </row>
    <row r="251" spans="4:5" x14ac:dyDescent="0.2">
      <c r="D251" s="68"/>
      <c r="E251" s="68"/>
    </row>
    <row r="252" spans="4:5" x14ac:dyDescent="0.2">
      <c r="D252" s="68"/>
      <c r="E252" s="68"/>
    </row>
    <row r="253" spans="4:5" x14ac:dyDescent="0.2">
      <c r="D253" s="68"/>
      <c r="E253" s="68"/>
    </row>
    <row r="254" spans="4:5" x14ac:dyDescent="0.2">
      <c r="D254" s="68"/>
      <c r="E254" s="68"/>
    </row>
    <row r="255" spans="4:5" x14ac:dyDescent="0.2">
      <c r="D255" s="68"/>
      <c r="E255" s="68"/>
    </row>
    <row r="256" spans="4:5" x14ac:dyDescent="0.2">
      <c r="D256" s="68"/>
      <c r="E256" s="68"/>
    </row>
    <row r="257" spans="4:5" x14ac:dyDescent="0.2">
      <c r="D257" s="68"/>
      <c r="E257" s="68"/>
    </row>
    <row r="258" spans="4:5" x14ac:dyDescent="0.2">
      <c r="D258" s="68"/>
      <c r="E258" s="68"/>
    </row>
    <row r="259" spans="4:5" x14ac:dyDescent="0.2">
      <c r="D259" s="68"/>
      <c r="E259" s="68"/>
    </row>
    <row r="260" spans="4:5" x14ac:dyDescent="0.2">
      <c r="D260" s="68"/>
      <c r="E260" s="68"/>
    </row>
    <row r="261" spans="4:5" x14ac:dyDescent="0.2">
      <c r="D261" s="68"/>
      <c r="E261" s="68"/>
    </row>
    <row r="262" spans="4:5" x14ac:dyDescent="0.2">
      <c r="D262" s="68"/>
      <c r="E262" s="68"/>
    </row>
    <row r="263" spans="4:5" x14ac:dyDescent="0.2">
      <c r="D263" s="68"/>
      <c r="E263" s="68"/>
    </row>
    <row r="264" spans="4:5" x14ac:dyDescent="0.2">
      <c r="D264" s="68"/>
      <c r="E264" s="68"/>
    </row>
    <row r="265" spans="4:5" x14ac:dyDescent="0.2">
      <c r="D265" s="68"/>
      <c r="E265" s="68"/>
    </row>
    <row r="266" spans="4:5" x14ac:dyDescent="0.2">
      <c r="D266" s="68"/>
      <c r="E266" s="68"/>
    </row>
    <row r="267" spans="4:5" x14ac:dyDescent="0.2">
      <c r="D267" s="68"/>
      <c r="E267" s="68"/>
    </row>
    <row r="268" spans="4:5" x14ac:dyDescent="0.2">
      <c r="D268" s="68"/>
      <c r="E268" s="68"/>
    </row>
    <row r="269" spans="4:5" x14ac:dyDescent="0.2">
      <c r="D269" s="68"/>
      <c r="E269" s="68"/>
    </row>
    <row r="270" spans="4:5" x14ac:dyDescent="0.2">
      <c r="D270" s="68"/>
      <c r="E270" s="68"/>
    </row>
    <row r="271" spans="4:5" x14ac:dyDescent="0.2">
      <c r="D271" s="68"/>
      <c r="E271" s="68"/>
    </row>
    <row r="272" spans="4:5" x14ac:dyDescent="0.2">
      <c r="D272" s="68"/>
      <c r="E272" s="68"/>
    </row>
    <row r="273" spans="4:5" x14ac:dyDescent="0.2">
      <c r="D273" s="68"/>
      <c r="E273" s="68"/>
    </row>
    <row r="274" spans="4:5" x14ac:dyDescent="0.2">
      <c r="D274" s="68"/>
      <c r="E274" s="68"/>
    </row>
    <row r="275" spans="4:5" x14ac:dyDescent="0.2">
      <c r="D275" s="68"/>
      <c r="E275" s="68"/>
    </row>
    <row r="276" spans="4:5" x14ac:dyDescent="0.2">
      <c r="D276" s="68"/>
      <c r="E276" s="68"/>
    </row>
    <row r="277" spans="4:5" x14ac:dyDescent="0.2">
      <c r="D277" s="68"/>
      <c r="E277" s="68"/>
    </row>
    <row r="278" spans="4:5" x14ac:dyDescent="0.2">
      <c r="D278" s="68"/>
      <c r="E278" s="68"/>
    </row>
    <row r="279" spans="4:5" x14ac:dyDescent="0.2">
      <c r="D279" s="68"/>
      <c r="E279" s="68"/>
    </row>
    <row r="280" spans="4:5" x14ac:dyDescent="0.2">
      <c r="D280" s="68"/>
      <c r="E280" s="68"/>
    </row>
    <row r="281" spans="4:5" x14ac:dyDescent="0.2">
      <c r="D281" s="68"/>
      <c r="E281" s="68"/>
    </row>
    <row r="282" spans="4:5" x14ac:dyDescent="0.2">
      <c r="D282" s="68"/>
      <c r="E282" s="68"/>
    </row>
    <row r="283" spans="4:5" x14ac:dyDescent="0.2">
      <c r="D283" s="68"/>
      <c r="E283" s="68"/>
    </row>
    <row r="284" spans="4:5" x14ac:dyDescent="0.2">
      <c r="D284" s="68"/>
      <c r="E284" s="68"/>
    </row>
    <row r="285" spans="4:5" x14ac:dyDescent="0.2">
      <c r="D285" s="68"/>
      <c r="E285" s="68"/>
    </row>
    <row r="286" spans="4:5" x14ac:dyDescent="0.2">
      <c r="D286" s="68"/>
      <c r="E286" s="68"/>
    </row>
    <row r="287" spans="4:5" x14ac:dyDescent="0.2">
      <c r="D287" s="68"/>
      <c r="E287" s="68"/>
    </row>
    <row r="288" spans="4:5" x14ac:dyDescent="0.2">
      <c r="D288" s="68"/>
      <c r="E288" s="68"/>
    </row>
    <row r="289" spans="4:5" x14ac:dyDescent="0.2">
      <c r="D289" s="68"/>
      <c r="E289" s="68"/>
    </row>
    <row r="290" spans="4:5" x14ac:dyDescent="0.2">
      <c r="D290" s="68"/>
      <c r="E290" s="68"/>
    </row>
    <row r="291" spans="4:5" x14ac:dyDescent="0.2">
      <c r="D291" s="68"/>
      <c r="E291" s="68"/>
    </row>
    <row r="292" spans="4:5" x14ac:dyDescent="0.2">
      <c r="D292" s="68"/>
      <c r="E292" s="68"/>
    </row>
    <row r="293" spans="4:5" x14ac:dyDescent="0.2">
      <c r="D293" s="68"/>
      <c r="E293" s="68"/>
    </row>
  </sheetData>
  <mergeCells count="2">
    <mergeCell ref="C9:E9"/>
    <mergeCell ref="C10:E10"/>
  </mergeCells>
  <conditionalFormatting sqref="C12:C40">
    <cfRule type="cellIs" dxfId="134" priority="3" operator="between">
      <formula>1</formula>
      <formula>2</formula>
    </cfRule>
  </conditionalFormatting>
  <conditionalFormatting sqref="D12:D40">
    <cfRule type="cellIs" dxfId="133" priority="2" operator="between">
      <formula>1</formula>
      <formula>2</formula>
    </cfRule>
  </conditionalFormatting>
  <conditionalFormatting sqref="E12:E40">
    <cfRule type="cellIs" dxfId="132" priority="1" operator="between">
      <formula>1</formula>
      <formula>2</formula>
    </cfRule>
  </conditionalFormatting>
  <pageMargins left="0.7" right="0.7" top="0.75" bottom="0.75" header="0.3" footer="0.3"/>
  <pageSetup orientation="portrait" verticalDpi="0" r:id="rId1"/>
  <drawing r:id="rId2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0869C0-ED1E-45D8-BE5B-44DFA5303EF9}">
  <dimension ref="A1:C40"/>
  <sheetViews>
    <sheetView showGridLines="0" showRowColHeaders="0" workbookViewId="0">
      <selection activeCell="B8" sqref="B8"/>
    </sheetView>
  </sheetViews>
  <sheetFormatPr defaultColWidth="12" defaultRowHeight="15" x14ac:dyDescent="0.25"/>
  <cols>
    <col min="2" max="2" width="38" style="5" customWidth="1"/>
    <col min="3" max="3" width="38.7109375" style="5" customWidth="1"/>
    <col min="4" max="16384" width="12" style="5"/>
  </cols>
  <sheetData>
    <row r="1" spans="1:3" s="6" customFormat="1" ht="16.5" customHeight="1" x14ac:dyDescent="0.25">
      <c r="A1"/>
    </row>
    <row r="2" spans="1:3" s="6" customFormat="1" ht="16.5" customHeight="1" x14ac:dyDescent="0.25">
      <c r="A2"/>
    </row>
    <row r="3" spans="1:3" s="6" customFormat="1" ht="16.5" customHeight="1" x14ac:dyDescent="0.25">
      <c r="A3"/>
    </row>
    <row r="4" spans="1:3" s="6" customFormat="1" ht="16.5" customHeight="1" x14ac:dyDescent="0.25">
      <c r="A4"/>
    </row>
    <row r="5" spans="1:3" s="6" customFormat="1" ht="16.5" customHeight="1" x14ac:dyDescent="0.25">
      <c r="A5" s="107" t="s">
        <v>95</v>
      </c>
      <c r="B5" s="110" t="s">
        <v>185</v>
      </c>
    </row>
    <row r="6" spans="1:3" s="6" customFormat="1" ht="12" customHeight="1" x14ac:dyDescent="0.2">
      <c r="A6" s="107"/>
      <c r="B6" s="105" t="s">
        <v>219</v>
      </c>
    </row>
    <row r="7" spans="1:3" ht="15" customHeight="1" x14ac:dyDescent="0.25"/>
    <row r="8" spans="1:3" ht="46.5" customHeight="1" x14ac:dyDescent="0.25">
      <c r="B8" s="7"/>
      <c r="C8" s="342" t="s">
        <v>186</v>
      </c>
    </row>
    <row r="9" spans="1:3" ht="24.95" customHeight="1" x14ac:dyDescent="0.25">
      <c r="B9" s="10"/>
      <c r="C9" s="343" t="s">
        <v>48</v>
      </c>
    </row>
    <row r="10" spans="1:3" ht="15" customHeight="1" x14ac:dyDescent="0.25">
      <c r="B10" s="111" t="s">
        <v>63</v>
      </c>
      <c r="C10" s="108"/>
    </row>
    <row r="11" spans="1:3" x14ac:dyDescent="0.25">
      <c r="B11" s="142" t="str">
        <f>'CSI valor médio (17)'!B12</f>
        <v>Portugal</v>
      </c>
      <c r="C11" s="424">
        <f>'CSI valor médio (19)'!I12-'CSI valor médio (19)'!C12</f>
        <v>-2.1376585288172691</v>
      </c>
    </row>
    <row r="12" spans="1:3" x14ac:dyDescent="0.25">
      <c r="B12" s="3" t="str">
        <f>'CSI valor médio (17)'!B13</f>
        <v>Área Metropolitana de Lisboa</v>
      </c>
      <c r="C12" s="425">
        <f>'CSI valor médio (19)'!I13-'CSI valor médio (19)'!C13</f>
        <v>-1.7802464089299548</v>
      </c>
    </row>
    <row r="13" spans="1:3" x14ac:dyDescent="0.25">
      <c r="B13" s="3" t="str">
        <f>'CSI valor médio (17)'!B14</f>
        <v>Distrito de Lisboa</v>
      </c>
      <c r="C13" s="425">
        <f>'CSI valor médio (19)'!I14-'CSI valor médio (19)'!C14</f>
        <v>-1.7768522069791288</v>
      </c>
    </row>
    <row r="14" spans="1:3" x14ac:dyDescent="0.25">
      <c r="B14" s="3" t="str">
        <f>'CSI valor médio (17)'!B15</f>
        <v>Concelho de Lisboa</v>
      </c>
      <c r="C14" s="426">
        <f>'CSI valor médio (19)'!I15-'CSI valor médio (19)'!C15</f>
        <v>-2.3036104141790048</v>
      </c>
    </row>
    <row r="15" spans="1:3" x14ac:dyDescent="0.25">
      <c r="B15" s="28" t="str">
        <f>'CSI valor médio (17)'!B16</f>
        <v>Ajuda</v>
      </c>
      <c r="C15" s="424">
        <f>'CSI valor médio (19)'!I16-'CSI valor médio (19)'!C16</f>
        <v>-1.4899105514775073</v>
      </c>
    </row>
    <row r="16" spans="1:3" x14ac:dyDescent="0.25">
      <c r="B16" s="28" t="str">
        <f>'CSI valor médio (17)'!B17</f>
        <v>Alcântara</v>
      </c>
      <c r="C16" s="425">
        <f>'CSI valor médio (19)'!I17-'CSI valor médio (19)'!C17</f>
        <v>-3.3485418414619232</v>
      </c>
    </row>
    <row r="17" spans="2:3" x14ac:dyDescent="0.25">
      <c r="B17" s="28" t="str">
        <f>'CSI valor médio (17)'!B18</f>
        <v>Alvalade</v>
      </c>
      <c r="C17" s="425">
        <f>'CSI valor médio (19)'!I18-'CSI valor médio (19)'!C18</f>
        <v>-2.7503894535518612</v>
      </c>
    </row>
    <row r="18" spans="2:3" x14ac:dyDescent="0.25">
      <c r="B18" s="28" t="str">
        <f>'CSI valor médio (17)'!B19</f>
        <v>Areeiro</v>
      </c>
      <c r="C18" s="425">
        <f>'CSI valor médio (19)'!I19-'CSI valor médio (19)'!C19</f>
        <v>-0.47499373283650925</v>
      </c>
    </row>
    <row r="19" spans="2:3" x14ac:dyDescent="0.25">
      <c r="B19" s="28" t="str">
        <f>'CSI valor médio (17)'!B20</f>
        <v>Arroios</v>
      </c>
      <c r="C19" s="425">
        <f>'CSI valor médio (19)'!I20-'CSI valor médio (19)'!C20</f>
        <v>-0.41119611175508908</v>
      </c>
    </row>
    <row r="20" spans="2:3" x14ac:dyDescent="0.25">
      <c r="B20" s="28" t="str">
        <f>'CSI valor médio (17)'!B21</f>
        <v>Avenidas Novas</v>
      </c>
      <c r="C20" s="425">
        <f>'CSI valor médio (19)'!I21-'CSI valor médio (19)'!C21</f>
        <v>-4.154572281776467</v>
      </c>
    </row>
    <row r="21" spans="2:3" x14ac:dyDescent="0.25">
      <c r="B21" s="28" t="str">
        <f>'CSI valor médio (17)'!B22</f>
        <v>Beato</v>
      </c>
      <c r="C21" s="425">
        <f>'CSI valor médio (19)'!I22-'CSI valor médio (19)'!C22</f>
        <v>0.27167592198887291</v>
      </c>
    </row>
    <row r="22" spans="2:3" x14ac:dyDescent="0.25">
      <c r="B22" s="28" t="str">
        <f>'CSI valor médio (17)'!B23</f>
        <v>Belém</v>
      </c>
      <c r="C22" s="425">
        <f>'CSI valor médio (19)'!I23-'CSI valor médio (19)'!C23</f>
        <v>-6.236671360109824</v>
      </c>
    </row>
    <row r="23" spans="2:3" x14ac:dyDescent="0.25">
      <c r="B23" s="28" t="str">
        <f>'CSI valor médio (17)'!B24</f>
        <v>Benfica</v>
      </c>
      <c r="C23" s="425">
        <f>'CSI valor médio (19)'!I24-'CSI valor médio (19)'!C24</f>
        <v>-1.619416109972974</v>
      </c>
    </row>
    <row r="24" spans="2:3" x14ac:dyDescent="0.25">
      <c r="B24" s="28" t="str">
        <f>'CSI valor médio (17)'!B25</f>
        <v>Campo de Ourique</v>
      </c>
      <c r="C24" s="425">
        <f>'CSI valor médio (19)'!I25-'CSI valor médio (19)'!C25</f>
        <v>-1.6280014636234625</v>
      </c>
    </row>
    <row r="25" spans="2:3" x14ac:dyDescent="0.25">
      <c r="B25" s="28" t="str">
        <f>'CSI valor médio (17)'!B26</f>
        <v>Campolide</v>
      </c>
      <c r="C25" s="425">
        <f>'CSI valor médio (19)'!I26-'CSI valor médio (19)'!C26</f>
        <v>-0.40095606521197169</v>
      </c>
    </row>
    <row r="26" spans="2:3" x14ac:dyDescent="0.25">
      <c r="B26" s="28" t="str">
        <f>'CSI valor médio (17)'!B27</f>
        <v>Carnide</v>
      </c>
      <c r="C26" s="425">
        <f>'CSI valor médio (19)'!I27-'CSI valor médio (19)'!C27</f>
        <v>-1.9745186544622868</v>
      </c>
    </row>
    <row r="27" spans="2:3" x14ac:dyDescent="0.25">
      <c r="B27" s="28" t="str">
        <f>'CSI valor médio (17)'!B28</f>
        <v>Estrela</v>
      </c>
      <c r="C27" s="425">
        <f>'CSI valor médio (19)'!I28-'CSI valor médio (19)'!C28</f>
        <v>-5.8723169101913584</v>
      </c>
    </row>
    <row r="28" spans="2:3" x14ac:dyDescent="0.25">
      <c r="B28" s="28" t="str">
        <f>'CSI valor médio (17)'!B29</f>
        <v>Lumiar</v>
      </c>
      <c r="C28" s="425">
        <f>'CSI valor médio (19)'!I29-'CSI valor médio (19)'!C29</f>
        <v>-1.6369894709493167</v>
      </c>
    </row>
    <row r="29" spans="2:3" x14ac:dyDescent="0.25">
      <c r="B29" s="28" t="str">
        <f>'CSI valor médio (17)'!B30</f>
        <v>Marvila</v>
      </c>
      <c r="C29" s="425">
        <f>'CSI valor médio (19)'!I30-'CSI valor médio (19)'!C30</f>
        <v>-4.2851042720438244</v>
      </c>
    </row>
    <row r="30" spans="2:3" x14ac:dyDescent="0.25">
      <c r="B30" s="28" t="str">
        <f>'CSI valor médio (17)'!B31</f>
        <v>Misericórdia</v>
      </c>
      <c r="C30" s="425">
        <f>'CSI valor médio (19)'!I31-'CSI valor médio (19)'!C31</f>
        <v>-3.7847304998593501</v>
      </c>
    </row>
    <row r="31" spans="2:3" x14ac:dyDescent="0.25">
      <c r="B31" s="28" t="str">
        <f>'CSI valor médio (17)'!B32</f>
        <v>Olivais</v>
      </c>
      <c r="C31" s="425">
        <f>'CSI valor médio (19)'!I32-'CSI valor médio (19)'!C32</f>
        <v>-2.0174772651624977</v>
      </c>
    </row>
    <row r="32" spans="2:3" x14ac:dyDescent="0.25">
      <c r="B32" s="28" t="str">
        <f>'CSI valor médio (17)'!B33</f>
        <v>Parque das Nações</v>
      </c>
      <c r="C32" s="425">
        <f>'CSI valor médio (19)'!I33-'CSI valor médio (19)'!C33</f>
        <v>-5.8207194532985511</v>
      </c>
    </row>
    <row r="33" spans="2:3" x14ac:dyDescent="0.25">
      <c r="B33" s="28" t="str">
        <f>'CSI valor médio (17)'!B34</f>
        <v>Penha de França</v>
      </c>
      <c r="C33" s="425">
        <f>'CSI valor médio (19)'!I34-'CSI valor médio (19)'!C34</f>
        <v>-1.8456484291745454</v>
      </c>
    </row>
    <row r="34" spans="2:3" ht="12.75" customHeight="1" x14ac:dyDescent="0.25">
      <c r="B34" s="28" t="str">
        <f>'CSI valor médio (17)'!B35</f>
        <v>Santa Clara</v>
      </c>
      <c r="C34" s="425">
        <f>'CSI valor médio (19)'!I35-'CSI valor médio (19)'!C35</f>
        <v>-0.74245349408590755</v>
      </c>
    </row>
    <row r="35" spans="2:3" x14ac:dyDescent="0.25">
      <c r="B35" s="28" t="str">
        <f>'CSI valor médio (17)'!B36</f>
        <v>Santa Maria Maior</v>
      </c>
      <c r="C35" s="425">
        <f>'CSI valor médio (19)'!I36-'CSI valor médio (19)'!C36</f>
        <v>-4.4108805895104126</v>
      </c>
    </row>
    <row r="36" spans="2:3" x14ac:dyDescent="0.25">
      <c r="B36" s="28" t="str">
        <f>'CSI valor médio (17)'!B37</f>
        <v>Santo António</v>
      </c>
      <c r="C36" s="425">
        <f>'CSI valor médio (19)'!I37-'CSI valor médio (19)'!C37</f>
        <v>4.9667447060612346</v>
      </c>
    </row>
    <row r="37" spans="2:3" x14ac:dyDescent="0.25">
      <c r="B37" s="28" t="str">
        <f>'CSI valor médio (17)'!B38</f>
        <v>São Domingos de Benfica</v>
      </c>
      <c r="C37" s="425">
        <f>'CSI valor médio (19)'!I38-'CSI valor médio (19)'!C38</f>
        <v>-3.7988847275994715</v>
      </c>
    </row>
    <row r="38" spans="2:3" x14ac:dyDescent="0.25">
      <c r="B38" s="28" t="str">
        <f>'CSI valor médio (17)'!B39</f>
        <v>São Vicente</v>
      </c>
      <c r="C38" s="427">
        <f>'CSI valor médio (19)'!I39-'CSI valor médio (19)'!C39</f>
        <v>-4.0864987811304445</v>
      </c>
    </row>
    <row r="39" spans="2:3" x14ac:dyDescent="0.25">
      <c r="B39" s="31"/>
      <c r="C39" s="284"/>
    </row>
    <row r="40" spans="2:3" x14ac:dyDescent="0.25">
      <c r="B40" s="31"/>
      <c r="C40" s="27"/>
    </row>
  </sheetData>
  <pageMargins left="0.7" right="0.7" top="0.75" bottom="0.75" header="0.3" footer="0.3"/>
  <pageSetup orientation="portrait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9F8C53-F4D5-4EF9-BA8E-73906BBA10E5}">
  <dimension ref="A1:D293"/>
  <sheetViews>
    <sheetView showGridLines="0" showRowColHeaders="0" workbookViewId="0">
      <selection activeCell="B6" sqref="B6"/>
    </sheetView>
  </sheetViews>
  <sheetFormatPr defaultColWidth="12" defaultRowHeight="12.75" x14ac:dyDescent="0.2"/>
  <cols>
    <col min="1" max="1" width="12" style="65"/>
    <col min="2" max="2" width="38" style="65" customWidth="1"/>
    <col min="3" max="3" width="20.140625" style="65" customWidth="1"/>
    <col min="4" max="4" width="21.7109375" style="65" customWidth="1"/>
    <col min="5" max="16384" width="12" style="65"/>
  </cols>
  <sheetData>
    <row r="1" spans="1:4" s="64" customFormat="1" ht="16.5" customHeight="1" x14ac:dyDescent="0.25"/>
    <row r="2" spans="1:4" s="64" customFormat="1" ht="16.5" customHeight="1" x14ac:dyDescent="0.25"/>
    <row r="3" spans="1:4" s="64" customFormat="1" ht="16.5" customHeight="1" x14ac:dyDescent="0.25"/>
    <row r="4" spans="1:4" s="64" customFormat="1" ht="16.5" customHeight="1" x14ac:dyDescent="0.25"/>
    <row r="5" spans="1:4" s="64" customFormat="1" ht="16.5" customHeight="1" x14ac:dyDescent="0.25">
      <c r="A5" s="107" t="s">
        <v>3</v>
      </c>
      <c r="B5" s="110" t="s">
        <v>196</v>
      </c>
      <c r="D5" s="66"/>
    </row>
    <row r="6" spans="1:4" s="64" customFormat="1" ht="12" customHeight="1" x14ac:dyDescent="0.2">
      <c r="A6" s="107"/>
      <c r="B6" s="105" t="s">
        <v>219</v>
      </c>
      <c r="D6" s="66"/>
    </row>
    <row r="7" spans="1:4" s="64" customFormat="1" ht="12" customHeight="1" x14ac:dyDescent="0.2">
      <c r="A7" s="107"/>
      <c r="B7" s="105"/>
      <c r="D7" s="66"/>
    </row>
    <row r="8" spans="1:4" s="64" customFormat="1" ht="12" customHeight="1" x14ac:dyDescent="0.2">
      <c r="A8" s="107"/>
      <c r="B8" s="105"/>
      <c r="D8" s="66"/>
    </row>
    <row r="9" spans="1:4" s="64" customFormat="1" ht="24.75" customHeight="1" x14ac:dyDescent="0.25">
      <c r="B9" s="7"/>
      <c r="C9" s="531" t="s">
        <v>97</v>
      </c>
      <c r="D9" s="531"/>
    </row>
    <row r="10" spans="1:4" s="64" customFormat="1" ht="24.75" customHeight="1" x14ac:dyDescent="0.25">
      <c r="B10" s="7"/>
      <c r="C10" s="530"/>
      <c r="D10" s="530"/>
    </row>
    <row r="11" spans="1:4" s="64" customFormat="1" ht="14.25" customHeight="1" x14ac:dyDescent="0.25">
      <c r="B11" s="35" t="s">
        <v>29</v>
      </c>
      <c r="C11" s="108" t="s">
        <v>11</v>
      </c>
      <c r="D11" s="108" t="s">
        <v>12</v>
      </c>
    </row>
    <row r="12" spans="1:4" s="64" customFormat="1" ht="14.25" customHeight="1" x14ac:dyDescent="0.2">
      <c r="B12" s="142" t="str">
        <f>'Beneficiarios CSI_genero (17)'!B12</f>
        <v>Portugal</v>
      </c>
      <c r="C12" s="457">
        <f>'Beneficiarios CSI_genero (08)'!C12/'Beneficiarios CSI_genero (08)'!E12</f>
        <v>0.66572956932568039</v>
      </c>
      <c r="D12" s="458">
        <f>'Beneficiarios CSI_genero (08)'!D12/'Beneficiarios CSI_genero (08)'!E12</f>
        <v>0.33427043067431961</v>
      </c>
    </row>
    <row r="13" spans="1:4" s="64" customFormat="1" ht="14.25" customHeight="1" x14ac:dyDescent="0.2">
      <c r="B13" s="3" t="str">
        <f>'Beneficiarios CSI_genero (17)'!B13</f>
        <v>Área Metropolitana de Lisboa</v>
      </c>
      <c r="C13" s="459">
        <f>'Beneficiarios CSI_genero (08)'!C13/'Beneficiarios CSI_genero (08)'!E13</f>
        <v>0.69523839144092303</v>
      </c>
      <c r="D13" s="460">
        <f>'Beneficiarios CSI_genero (08)'!D13/'Beneficiarios CSI_genero (08)'!E13</f>
        <v>0.30476160855907691</v>
      </c>
    </row>
    <row r="14" spans="1:4" s="64" customFormat="1" ht="14.25" customHeight="1" x14ac:dyDescent="0.2">
      <c r="B14" s="3" t="str">
        <f>'Beneficiarios CSI_genero (17)'!B14</f>
        <v>Distrito de Lisboa</v>
      </c>
      <c r="C14" s="459">
        <f>'Beneficiarios CSI_genero (08)'!C14/'Beneficiarios CSI_genero (08)'!E14</f>
        <v>0.68535948180224027</v>
      </c>
      <c r="D14" s="460">
        <f>'Beneficiarios CSI_genero (08)'!D14/'Beneficiarios CSI_genero (08)'!E14</f>
        <v>0.31464051819775973</v>
      </c>
    </row>
    <row r="15" spans="1:4" s="64" customFormat="1" ht="14.25" customHeight="1" x14ac:dyDescent="0.2">
      <c r="B15" s="3" t="str">
        <f>'Beneficiarios CSI_genero (17)'!B15</f>
        <v>Concelho de Lisboa</v>
      </c>
      <c r="C15" s="475">
        <f>'Beneficiarios CSI_genero (08)'!C15/'Beneficiarios CSI_genero (08)'!E15</f>
        <v>0.74239602731222842</v>
      </c>
      <c r="D15" s="476">
        <f>'Beneficiarios CSI_genero (08)'!D15/'Beneficiarios CSI_genero (08)'!E15</f>
        <v>0.25760397268777158</v>
      </c>
    </row>
    <row r="16" spans="1:4" s="64" customFormat="1" ht="14.25" customHeight="1" x14ac:dyDescent="0.2">
      <c r="B16" s="28" t="str">
        <f>'Beneficiarios CSI_genero (17)'!B16</f>
        <v>Ajuda</v>
      </c>
      <c r="C16" s="459">
        <f>'Beneficiarios CSI_genero (08)'!C16/'Beneficiarios CSI_genero (08)'!E16</f>
        <v>0.74086378737541525</v>
      </c>
      <c r="D16" s="460">
        <f>'Beneficiarios CSI_genero (08)'!D16/'Beneficiarios CSI_genero (08)'!E16</f>
        <v>0.25913621262458469</v>
      </c>
    </row>
    <row r="17" spans="2:4" s="64" customFormat="1" ht="14.25" customHeight="1" x14ac:dyDescent="0.2">
      <c r="B17" s="28" t="str">
        <f>'Beneficiarios CSI_genero (17)'!B17</f>
        <v>Alcântara</v>
      </c>
      <c r="C17" s="459">
        <f>'Beneficiarios CSI_genero (08)'!C17/'Beneficiarios CSI_genero (08)'!E17</f>
        <v>0.74879227053140096</v>
      </c>
      <c r="D17" s="460">
        <f>'Beneficiarios CSI_genero (08)'!D17/'Beneficiarios CSI_genero (08)'!E17</f>
        <v>0.25120772946859904</v>
      </c>
    </row>
    <row r="18" spans="2:4" s="64" customFormat="1" ht="14.25" customHeight="1" x14ac:dyDescent="0.2">
      <c r="B18" s="28" t="str">
        <f>'Beneficiarios CSI_genero (17)'!B18</f>
        <v>Alvalade</v>
      </c>
      <c r="C18" s="459">
        <f>'Beneficiarios CSI_genero (08)'!C18/'Beneficiarios CSI_genero (08)'!E18</f>
        <v>0.81364829396325455</v>
      </c>
      <c r="D18" s="460">
        <f>'Beneficiarios CSI_genero (08)'!D18/'Beneficiarios CSI_genero (08)'!E18</f>
        <v>0.18635170603674542</v>
      </c>
    </row>
    <row r="19" spans="2:4" s="64" customFormat="1" ht="14.25" customHeight="1" x14ac:dyDescent="0.2">
      <c r="B19" s="28" t="str">
        <f>'Beneficiarios CSI_genero (17)'!B19</f>
        <v>Areeiro</v>
      </c>
      <c r="C19" s="459">
        <f>'Beneficiarios CSI_genero (08)'!C19/'Beneficiarios CSI_genero (08)'!E19</f>
        <v>0.80065359477124187</v>
      </c>
      <c r="D19" s="460">
        <f>'Beneficiarios CSI_genero (08)'!D19/'Beneficiarios CSI_genero (08)'!E19</f>
        <v>0.19934640522875818</v>
      </c>
    </row>
    <row r="20" spans="2:4" s="64" customFormat="1" ht="14.25" customHeight="1" x14ac:dyDescent="0.2">
      <c r="B20" s="28" t="str">
        <f>'Beneficiarios CSI_genero (17)'!B20</f>
        <v>Arroios</v>
      </c>
      <c r="C20" s="459">
        <f>'Beneficiarios CSI_genero (08)'!C20/'Beneficiarios CSI_genero (08)'!E20</f>
        <v>0.77092511013215859</v>
      </c>
      <c r="D20" s="460">
        <f>'Beneficiarios CSI_genero (08)'!D20/'Beneficiarios CSI_genero (08)'!E20</f>
        <v>0.22907488986784141</v>
      </c>
    </row>
    <row r="21" spans="2:4" s="64" customFormat="1" ht="14.25" customHeight="1" x14ac:dyDescent="0.2">
      <c r="B21" s="28" t="str">
        <f>'Beneficiarios CSI_genero (17)'!B21</f>
        <v>Avenidas Novas</v>
      </c>
      <c r="C21" s="459">
        <f>'Beneficiarios CSI_genero (08)'!C21/'Beneficiarios CSI_genero (08)'!E21</f>
        <v>0.80937499999999996</v>
      </c>
      <c r="D21" s="460">
        <f>'Beneficiarios CSI_genero (08)'!D21/'Beneficiarios CSI_genero (08)'!E21</f>
        <v>0.19062499999999999</v>
      </c>
    </row>
    <row r="22" spans="2:4" s="64" customFormat="1" ht="14.25" customHeight="1" x14ac:dyDescent="0.2">
      <c r="B22" s="28" t="str">
        <f>'Beneficiarios CSI_genero (17)'!B22</f>
        <v>Beato</v>
      </c>
      <c r="C22" s="459">
        <f>'Beneficiarios CSI_genero (08)'!C22/'Beneficiarios CSI_genero (08)'!E22</f>
        <v>0.73029045643153523</v>
      </c>
      <c r="D22" s="460">
        <f>'Beneficiarios CSI_genero (08)'!D22/'Beneficiarios CSI_genero (08)'!E22</f>
        <v>0.26970954356846472</v>
      </c>
    </row>
    <row r="23" spans="2:4" s="64" customFormat="1" ht="14.25" customHeight="1" x14ac:dyDescent="0.2">
      <c r="B23" s="28" t="str">
        <f>'Beneficiarios CSI_genero (17)'!B23</f>
        <v>Belém</v>
      </c>
      <c r="C23" s="459">
        <f>'Beneficiarios CSI_genero (08)'!C23/'Beneficiarios CSI_genero (08)'!E23</f>
        <v>0.8192090395480226</v>
      </c>
      <c r="D23" s="460">
        <f>'Beneficiarios CSI_genero (08)'!D23/'Beneficiarios CSI_genero (08)'!E23</f>
        <v>0.1807909604519774</v>
      </c>
    </row>
    <row r="24" spans="2:4" s="64" customFormat="1" ht="14.25" customHeight="1" x14ac:dyDescent="0.2">
      <c r="B24" s="28" t="str">
        <f>'Beneficiarios CSI_genero (17)'!B24</f>
        <v>Benfica</v>
      </c>
      <c r="C24" s="459">
        <f>'Beneficiarios CSI_genero (08)'!C24/'Beneficiarios CSI_genero (08)'!E24</f>
        <v>0.77118644067796616</v>
      </c>
      <c r="D24" s="460">
        <f>'Beneficiarios CSI_genero (08)'!D24/'Beneficiarios CSI_genero (08)'!E24</f>
        <v>0.2288135593220339</v>
      </c>
    </row>
    <row r="25" spans="2:4" s="64" customFormat="1" ht="14.25" customHeight="1" x14ac:dyDescent="0.2">
      <c r="B25" s="28" t="str">
        <f>'Beneficiarios CSI_genero (17)'!B25</f>
        <v>Campo de Ourique</v>
      </c>
      <c r="C25" s="459">
        <f>'Beneficiarios CSI_genero (08)'!C25/'Beneficiarios CSI_genero (08)'!E25</f>
        <v>0.73546511627906974</v>
      </c>
      <c r="D25" s="460">
        <f>'Beneficiarios CSI_genero (08)'!D25/'Beneficiarios CSI_genero (08)'!E25</f>
        <v>0.26453488372093026</v>
      </c>
    </row>
    <row r="26" spans="2:4" s="64" customFormat="1" ht="14.25" customHeight="1" x14ac:dyDescent="0.2">
      <c r="B26" s="28" t="str">
        <f>'Beneficiarios CSI_genero (17)'!B26</f>
        <v>Campolide</v>
      </c>
      <c r="C26" s="459">
        <f>'Beneficiarios CSI_genero (08)'!C26/'Beneficiarios CSI_genero (08)'!E26</f>
        <v>0.69658119658119655</v>
      </c>
      <c r="D26" s="460">
        <f>'Beneficiarios CSI_genero (08)'!D26/'Beneficiarios CSI_genero (08)'!E26</f>
        <v>0.3034188034188034</v>
      </c>
    </row>
    <row r="27" spans="2:4" s="64" customFormat="1" ht="14.25" customHeight="1" x14ac:dyDescent="0.2">
      <c r="B27" s="28" t="str">
        <f>'Beneficiarios CSI_genero (17)'!B27</f>
        <v>Carnide</v>
      </c>
      <c r="C27" s="459">
        <f>'Beneficiarios CSI_genero (08)'!C27/'Beneficiarios CSI_genero (08)'!E27</f>
        <v>0.6271929824561403</v>
      </c>
      <c r="D27" s="460">
        <f>'Beneficiarios CSI_genero (08)'!D27/'Beneficiarios CSI_genero (08)'!E27</f>
        <v>0.37280701754385964</v>
      </c>
    </row>
    <row r="28" spans="2:4" s="64" customFormat="1" ht="14.25" customHeight="1" x14ac:dyDescent="0.2">
      <c r="B28" s="28" t="str">
        <f>'Beneficiarios CSI_genero (17)'!B28</f>
        <v>Estrela</v>
      </c>
      <c r="C28" s="459">
        <f>'Beneficiarios CSI_genero (08)'!C28/'Beneficiarios CSI_genero (08)'!E28</f>
        <v>0.76129032258064511</v>
      </c>
      <c r="D28" s="460">
        <f>'Beneficiarios CSI_genero (08)'!D28/'Beneficiarios CSI_genero (08)'!E28</f>
        <v>0.23870967741935484</v>
      </c>
    </row>
    <row r="29" spans="2:4" s="64" customFormat="1" ht="14.25" customHeight="1" x14ac:dyDescent="0.2">
      <c r="B29" s="28" t="str">
        <f>'Beneficiarios CSI_genero (17)'!B29</f>
        <v>Lumiar</v>
      </c>
      <c r="C29" s="459">
        <f>'Beneficiarios CSI_genero (08)'!C29/'Beneficiarios CSI_genero (08)'!E29</f>
        <v>0.71022727272727271</v>
      </c>
      <c r="D29" s="460">
        <f>'Beneficiarios CSI_genero (08)'!D29/'Beneficiarios CSI_genero (08)'!E29</f>
        <v>0.28977272727272729</v>
      </c>
    </row>
    <row r="30" spans="2:4" s="64" customFormat="1" ht="14.25" customHeight="1" x14ac:dyDescent="0.2">
      <c r="B30" s="28" t="str">
        <f>'Beneficiarios CSI_genero (17)'!B30</f>
        <v>Marvila</v>
      </c>
      <c r="C30" s="459">
        <f>'Beneficiarios CSI_genero (08)'!C30/'Beneficiarios CSI_genero (08)'!E30</f>
        <v>0.71287128712871284</v>
      </c>
      <c r="D30" s="460">
        <f>'Beneficiarios CSI_genero (08)'!D30/'Beneficiarios CSI_genero (08)'!E30</f>
        <v>0.28712871287128711</v>
      </c>
    </row>
    <row r="31" spans="2:4" s="64" customFormat="1" ht="14.25" customHeight="1" x14ac:dyDescent="0.2">
      <c r="B31" s="28" t="str">
        <f>'Beneficiarios CSI_genero (17)'!B31</f>
        <v>Misericórdia</v>
      </c>
      <c r="C31" s="459">
        <f>'Beneficiarios CSI_genero (08)'!C31/'Beneficiarios CSI_genero (08)'!E31</f>
        <v>0.72187500000000004</v>
      </c>
      <c r="D31" s="460">
        <f>'Beneficiarios CSI_genero (08)'!D31/'Beneficiarios CSI_genero (08)'!E31</f>
        <v>0.27812500000000001</v>
      </c>
    </row>
    <row r="32" spans="2:4" s="64" customFormat="1" ht="14.25" customHeight="1" x14ac:dyDescent="0.2">
      <c r="B32" s="28" t="str">
        <f>'Beneficiarios CSI_genero (17)'!B32</f>
        <v>Olivais</v>
      </c>
      <c r="C32" s="459">
        <f>'Beneficiarios CSI_genero (08)'!C32/'Beneficiarios CSI_genero (08)'!E32</f>
        <v>0.74115044247787609</v>
      </c>
      <c r="D32" s="460">
        <f>'Beneficiarios CSI_genero (08)'!D32/'Beneficiarios CSI_genero (08)'!E32</f>
        <v>0.25884955752212391</v>
      </c>
    </row>
    <row r="33" spans="2:4" s="64" customFormat="1" ht="14.25" customHeight="1" x14ac:dyDescent="0.2">
      <c r="B33" s="28" t="str">
        <f>'Beneficiarios CSI_genero (17)'!B33</f>
        <v>Parque das Nações</v>
      </c>
      <c r="C33" s="459">
        <f>'Beneficiarios CSI_genero (08)'!C33/'Beneficiarios CSI_genero (08)'!E33</f>
        <v>0.6333333333333333</v>
      </c>
      <c r="D33" s="460">
        <f>'Beneficiarios CSI_genero (08)'!D33/'Beneficiarios CSI_genero (08)'!E33</f>
        <v>0.36666666666666664</v>
      </c>
    </row>
    <row r="34" spans="2:4" s="64" customFormat="1" ht="14.25" customHeight="1" x14ac:dyDescent="0.2">
      <c r="B34" s="28" t="str">
        <f>'Beneficiarios CSI_genero (17)'!B34</f>
        <v>Penha de França</v>
      </c>
      <c r="C34" s="459">
        <f>'Beneficiarios CSI_genero (08)'!C34/'Beneficiarios CSI_genero (08)'!E34</f>
        <v>0.75767918088737196</v>
      </c>
      <c r="D34" s="460">
        <f>'Beneficiarios CSI_genero (08)'!D34/'Beneficiarios CSI_genero (08)'!E34</f>
        <v>0.24232081911262798</v>
      </c>
    </row>
    <row r="35" spans="2:4" s="64" customFormat="1" ht="14.25" customHeight="1" x14ac:dyDescent="0.2">
      <c r="B35" s="28" t="str">
        <f>'Beneficiarios CSI_genero (17)'!B35</f>
        <v>Santa Clara</v>
      </c>
      <c r="C35" s="459">
        <f>'Beneficiarios CSI_genero (08)'!C35/'Beneficiarios CSI_genero (08)'!E35</f>
        <v>0.67711598746081503</v>
      </c>
      <c r="D35" s="460">
        <f>'Beneficiarios CSI_genero (08)'!D35/'Beneficiarios CSI_genero (08)'!E35</f>
        <v>0.32288401253918497</v>
      </c>
    </row>
    <row r="36" spans="2:4" s="64" customFormat="1" ht="14.25" customHeight="1" x14ac:dyDescent="0.2">
      <c r="B36" s="28" t="str">
        <f>'Beneficiarios CSI_genero (17)'!B36</f>
        <v>Santa Maria Maior</v>
      </c>
      <c r="C36" s="459">
        <f>'Beneficiarios CSI_genero (08)'!C36/'Beneficiarios CSI_genero (08)'!E36</f>
        <v>0.67352941176470593</v>
      </c>
      <c r="D36" s="460">
        <f>'Beneficiarios CSI_genero (08)'!D36/'Beneficiarios CSI_genero (08)'!E36</f>
        <v>0.32647058823529412</v>
      </c>
    </row>
    <row r="37" spans="2:4" s="64" customFormat="1" ht="14.25" customHeight="1" x14ac:dyDescent="0.2">
      <c r="B37" s="28" t="str">
        <f>'Beneficiarios CSI_genero (17)'!B37</f>
        <v>Santo António</v>
      </c>
      <c r="C37" s="459">
        <f>'Beneficiarios CSI_genero (08)'!C37/'Beneficiarios CSI_genero (08)'!E37</f>
        <v>0.73568281938325997</v>
      </c>
      <c r="D37" s="460">
        <f>'Beneficiarios CSI_genero (08)'!D37/'Beneficiarios CSI_genero (08)'!E37</f>
        <v>0.26431718061674009</v>
      </c>
    </row>
    <row r="38" spans="2:4" s="64" customFormat="1" ht="14.25" customHeight="1" x14ac:dyDescent="0.2">
      <c r="B38" s="28" t="str">
        <f>'Beneficiarios CSI_genero (17)'!B38</f>
        <v>São Domingos de Benfica</v>
      </c>
      <c r="C38" s="459">
        <f>'Beneficiarios CSI_genero (08)'!C38/'Beneficiarios CSI_genero (08)'!E38</f>
        <v>0.77310924369747902</v>
      </c>
      <c r="D38" s="460">
        <f>'Beneficiarios CSI_genero (08)'!D38/'Beneficiarios CSI_genero (08)'!E38</f>
        <v>0.22689075630252101</v>
      </c>
    </row>
    <row r="39" spans="2:4" s="64" customFormat="1" ht="14.25" customHeight="1" x14ac:dyDescent="0.2">
      <c r="B39" s="176" t="str">
        <f>'Beneficiarios CSI_genero (17)'!B39</f>
        <v xml:space="preserve">      São Vicente</v>
      </c>
      <c r="C39" s="461">
        <f>'Beneficiarios CSI_genero (08)'!C39/'Beneficiarios CSI_genero (08)'!E39</f>
        <v>0.72340425531914898</v>
      </c>
      <c r="D39" s="462">
        <f>'Beneficiarios CSI_genero (08)'!D39/'Beneficiarios CSI_genero (08)'!E39</f>
        <v>0.27659574468085107</v>
      </c>
    </row>
    <row r="40" spans="2:4" s="1" customFormat="1" ht="15" x14ac:dyDescent="0.25">
      <c r="B40" s="31"/>
      <c r="C40" s="249"/>
      <c r="D40" s="249"/>
    </row>
    <row r="41" spans="2:4" x14ac:dyDescent="0.2">
      <c r="B41" s="31"/>
      <c r="C41" s="76"/>
      <c r="D41" s="68"/>
    </row>
    <row r="42" spans="2:4" x14ac:dyDescent="0.2">
      <c r="D42" s="68"/>
    </row>
    <row r="43" spans="2:4" x14ac:dyDescent="0.2">
      <c r="D43" s="68"/>
    </row>
    <row r="44" spans="2:4" x14ac:dyDescent="0.2">
      <c r="D44" s="68"/>
    </row>
    <row r="45" spans="2:4" x14ac:dyDescent="0.2">
      <c r="D45" s="68"/>
    </row>
    <row r="46" spans="2:4" x14ac:dyDescent="0.2">
      <c r="D46" s="68"/>
    </row>
    <row r="47" spans="2:4" x14ac:dyDescent="0.2">
      <c r="D47" s="68"/>
    </row>
    <row r="48" spans="2:4" x14ac:dyDescent="0.2">
      <c r="D48" s="68"/>
    </row>
    <row r="49" spans="4:4" x14ac:dyDescent="0.2">
      <c r="D49" s="68"/>
    </row>
    <row r="50" spans="4:4" x14ac:dyDescent="0.2">
      <c r="D50" s="68"/>
    </row>
    <row r="51" spans="4:4" x14ac:dyDescent="0.2">
      <c r="D51" s="68"/>
    </row>
    <row r="52" spans="4:4" x14ac:dyDescent="0.2">
      <c r="D52" s="68"/>
    </row>
    <row r="53" spans="4:4" x14ac:dyDescent="0.2">
      <c r="D53" s="68"/>
    </row>
    <row r="54" spans="4:4" x14ac:dyDescent="0.2">
      <c r="D54" s="68"/>
    </row>
    <row r="55" spans="4:4" x14ac:dyDescent="0.2">
      <c r="D55" s="68"/>
    </row>
    <row r="56" spans="4:4" x14ac:dyDescent="0.2">
      <c r="D56" s="68"/>
    </row>
    <row r="57" spans="4:4" x14ac:dyDescent="0.2">
      <c r="D57" s="68"/>
    </row>
    <row r="58" spans="4:4" x14ac:dyDescent="0.2">
      <c r="D58" s="68"/>
    </row>
    <row r="59" spans="4:4" x14ac:dyDescent="0.2">
      <c r="D59" s="68"/>
    </row>
    <row r="60" spans="4:4" x14ac:dyDescent="0.2">
      <c r="D60" s="68"/>
    </row>
    <row r="61" spans="4:4" x14ac:dyDescent="0.2">
      <c r="D61" s="68"/>
    </row>
    <row r="62" spans="4:4" x14ac:dyDescent="0.2">
      <c r="D62" s="68"/>
    </row>
    <row r="63" spans="4:4" x14ac:dyDescent="0.2">
      <c r="D63" s="68"/>
    </row>
    <row r="64" spans="4:4" x14ac:dyDescent="0.2">
      <c r="D64" s="68"/>
    </row>
    <row r="65" spans="4:4" x14ac:dyDescent="0.2">
      <c r="D65" s="68"/>
    </row>
    <row r="66" spans="4:4" x14ac:dyDescent="0.2">
      <c r="D66" s="68"/>
    </row>
    <row r="67" spans="4:4" x14ac:dyDescent="0.2">
      <c r="D67" s="68"/>
    </row>
    <row r="68" spans="4:4" x14ac:dyDescent="0.2">
      <c r="D68" s="68"/>
    </row>
    <row r="69" spans="4:4" x14ac:dyDescent="0.2">
      <c r="D69" s="68"/>
    </row>
    <row r="70" spans="4:4" x14ac:dyDescent="0.2">
      <c r="D70" s="68"/>
    </row>
    <row r="71" spans="4:4" x14ac:dyDescent="0.2">
      <c r="D71" s="68"/>
    </row>
    <row r="72" spans="4:4" x14ac:dyDescent="0.2">
      <c r="D72" s="68"/>
    </row>
    <row r="73" spans="4:4" x14ac:dyDescent="0.2">
      <c r="D73" s="68"/>
    </row>
    <row r="74" spans="4:4" x14ac:dyDescent="0.2">
      <c r="D74" s="68"/>
    </row>
    <row r="75" spans="4:4" x14ac:dyDescent="0.2">
      <c r="D75" s="68"/>
    </row>
    <row r="76" spans="4:4" x14ac:dyDescent="0.2">
      <c r="D76" s="68"/>
    </row>
    <row r="77" spans="4:4" x14ac:dyDescent="0.2">
      <c r="D77" s="68"/>
    </row>
    <row r="78" spans="4:4" x14ac:dyDescent="0.2">
      <c r="D78" s="68"/>
    </row>
    <row r="79" spans="4:4" x14ac:dyDescent="0.2">
      <c r="D79" s="68"/>
    </row>
    <row r="80" spans="4:4" x14ac:dyDescent="0.2">
      <c r="D80" s="68"/>
    </row>
    <row r="81" spans="4:4" x14ac:dyDescent="0.2">
      <c r="D81" s="68"/>
    </row>
    <row r="82" spans="4:4" x14ac:dyDescent="0.2">
      <c r="D82" s="68"/>
    </row>
    <row r="83" spans="4:4" x14ac:dyDescent="0.2">
      <c r="D83" s="68"/>
    </row>
    <row r="84" spans="4:4" x14ac:dyDescent="0.2">
      <c r="D84" s="68"/>
    </row>
    <row r="85" spans="4:4" x14ac:dyDescent="0.2">
      <c r="D85" s="68"/>
    </row>
    <row r="86" spans="4:4" x14ac:dyDescent="0.2">
      <c r="D86" s="68"/>
    </row>
    <row r="87" spans="4:4" x14ac:dyDescent="0.2">
      <c r="D87" s="68"/>
    </row>
    <row r="88" spans="4:4" x14ac:dyDescent="0.2">
      <c r="D88" s="68"/>
    </row>
    <row r="89" spans="4:4" x14ac:dyDescent="0.2">
      <c r="D89" s="68"/>
    </row>
    <row r="90" spans="4:4" x14ac:dyDescent="0.2">
      <c r="D90" s="68"/>
    </row>
    <row r="91" spans="4:4" x14ac:dyDescent="0.2">
      <c r="D91" s="68"/>
    </row>
    <row r="92" spans="4:4" x14ac:dyDescent="0.2">
      <c r="D92" s="68"/>
    </row>
    <row r="93" spans="4:4" x14ac:dyDescent="0.2">
      <c r="D93" s="68"/>
    </row>
    <row r="94" spans="4:4" x14ac:dyDescent="0.2">
      <c r="D94" s="68"/>
    </row>
    <row r="95" spans="4:4" x14ac:dyDescent="0.2">
      <c r="D95" s="68"/>
    </row>
    <row r="96" spans="4:4" x14ac:dyDescent="0.2">
      <c r="D96" s="68"/>
    </row>
    <row r="97" spans="4:4" x14ac:dyDescent="0.2">
      <c r="D97" s="68"/>
    </row>
    <row r="98" spans="4:4" x14ac:dyDescent="0.2">
      <c r="D98" s="68"/>
    </row>
    <row r="99" spans="4:4" x14ac:dyDescent="0.2">
      <c r="D99" s="68"/>
    </row>
    <row r="100" spans="4:4" x14ac:dyDescent="0.2">
      <c r="D100" s="68"/>
    </row>
    <row r="101" spans="4:4" x14ac:dyDescent="0.2">
      <c r="D101" s="68"/>
    </row>
    <row r="102" spans="4:4" x14ac:dyDescent="0.2">
      <c r="D102" s="68"/>
    </row>
    <row r="103" spans="4:4" x14ac:dyDescent="0.2">
      <c r="D103" s="68"/>
    </row>
    <row r="104" spans="4:4" x14ac:dyDescent="0.2">
      <c r="D104" s="68"/>
    </row>
    <row r="105" spans="4:4" x14ac:dyDescent="0.2">
      <c r="D105" s="68"/>
    </row>
    <row r="106" spans="4:4" x14ac:dyDescent="0.2">
      <c r="D106" s="68"/>
    </row>
    <row r="107" spans="4:4" x14ac:dyDescent="0.2">
      <c r="D107" s="68"/>
    </row>
    <row r="108" spans="4:4" x14ac:dyDescent="0.2">
      <c r="D108" s="68"/>
    </row>
    <row r="109" spans="4:4" x14ac:dyDescent="0.2">
      <c r="D109" s="68"/>
    </row>
    <row r="110" spans="4:4" x14ac:dyDescent="0.2">
      <c r="D110" s="68"/>
    </row>
    <row r="111" spans="4:4" x14ac:dyDescent="0.2">
      <c r="D111" s="68"/>
    </row>
    <row r="112" spans="4:4" x14ac:dyDescent="0.2">
      <c r="D112" s="68"/>
    </row>
    <row r="113" spans="4:4" x14ac:dyDescent="0.2">
      <c r="D113" s="68"/>
    </row>
    <row r="114" spans="4:4" x14ac:dyDescent="0.2">
      <c r="D114" s="68"/>
    </row>
    <row r="115" spans="4:4" x14ac:dyDescent="0.2">
      <c r="D115" s="68"/>
    </row>
    <row r="116" spans="4:4" x14ac:dyDescent="0.2">
      <c r="D116" s="68"/>
    </row>
    <row r="117" spans="4:4" x14ac:dyDescent="0.2">
      <c r="D117" s="68"/>
    </row>
    <row r="118" spans="4:4" x14ac:dyDescent="0.2">
      <c r="D118" s="68"/>
    </row>
    <row r="119" spans="4:4" x14ac:dyDescent="0.2">
      <c r="D119" s="68"/>
    </row>
    <row r="120" spans="4:4" x14ac:dyDescent="0.2">
      <c r="D120" s="68"/>
    </row>
    <row r="121" spans="4:4" x14ac:dyDescent="0.2">
      <c r="D121" s="68"/>
    </row>
    <row r="122" spans="4:4" x14ac:dyDescent="0.2">
      <c r="D122" s="68"/>
    </row>
    <row r="123" spans="4:4" x14ac:dyDescent="0.2">
      <c r="D123" s="68"/>
    </row>
    <row r="124" spans="4:4" x14ac:dyDescent="0.2">
      <c r="D124" s="68"/>
    </row>
    <row r="125" spans="4:4" x14ac:dyDescent="0.2">
      <c r="D125" s="68"/>
    </row>
    <row r="126" spans="4:4" x14ac:dyDescent="0.2">
      <c r="D126" s="68"/>
    </row>
    <row r="127" spans="4:4" x14ac:dyDescent="0.2">
      <c r="D127" s="68"/>
    </row>
    <row r="128" spans="4:4" x14ac:dyDescent="0.2">
      <c r="D128" s="68"/>
    </row>
    <row r="129" spans="4:4" x14ac:dyDescent="0.2">
      <c r="D129" s="68"/>
    </row>
    <row r="130" spans="4:4" x14ac:dyDescent="0.2">
      <c r="D130" s="68"/>
    </row>
    <row r="131" spans="4:4" x14ac:dyDescent="0.2">
      <c r="D131" s="68"/>
    </row>
    <row r="132" spans="4:4" x14ac:dyDescent="0.2">
      <c r="D132" s="68"/>
    </row>
    <row r="133" spans="4:4" x14ac:dyDescent="0.2">
      <c r="D133" s="68"/>
    </row>
    <row r="134" spans="4:4" x14ac:dyDescent="0.2">
      <c r="D134" s="68"/>
    </row>
    <row r="135" spans="4:4" x14ac:dyDescent="0.2">
      <c r="D135" s="68"/>
    </row>
    <row r="136" spans="4:4" x14ac:dyDescent="0.2">
      <c r="D136" s="68"/>
    </row>
    <row r="137" spans="4:4" x14ac:dyDescent="0.2">
      <c r="D137" s="68"/>
    </row>
    <row r="138" spans="4:4" x14ac:dyDescent="0.2">
      <c r="D138" s="68"/>
    </row>
    <row r="139" spans="4:4" x14ac:dyDescent="0.2">
      <c r="D139" s="68"/>
    </row>
    <row r="140" spans="4:4" x14ac:dyDescent="0.2">
      <c r="D140" s="68"/>
    </row>
    <row r="141" spans="4:4" x14ac:dyDescent="0.2">
      <c r="D141" s="68"/>
    </row>
    <row r="142" spans="4:4" x14ac:dyDescent="0.2">
      <c r="D142" s="68"/>
    </row>
    <row r="143" spans="4:4" x14ac:dyDescent="0.2">
      <c r="D143" s="68"/>
    </row>
    <row r="144" spans="4:4" x14ac:dyDescent="0.2">
      <c r="D144" s="68"/>
    </row>
    <row r="145" spans="4:4" x14ac:dyDescent="0.2">
      <c r="D145" s="68"/>
    </row>
    <row r="146" spans="4:4" x14ac:dyDescent="0.2">
      <c r="D146" s="68"/>
    </row>
    <row r="147" spans="4:4" x14ac:dyDescent="0.2">
      <c r="D147" s="68"/>
    </row>
    <row r="148" spans="4:4" x14ac:dyDescent="0.2">
      <c r="D148" s="68"/>
    </row>
    <row r="149" spans="4:4" x14ac:dyDescent="0.2">
      <c r="D149" s="68"/>
    </row>
    <row r="150" spans="4:4" x14ac:dyDescent="0.2">
      <c r="D150" s="68"/>
    </row>
    <row r="151" spans="4:4" x14ac:dyDescent="0.2">
      <c r="D151" s="68"/>
    </row>
    <row r="152" spans="4:4" x14ac:dyDescent="0.2">
      <c r="D152" s="68"/>
    </row>
    <row r="153" spans="4:4" x14ac:dyDescent="0.2">
      <c r="D153" s="68"/>
    </row>
    <row r="154" spans="4:4" x14ac:dyDescent="0.2">
      <c r="D154" s="68"/>
    </row>
    <row r="155" spans="4:4" x14ac:dyDescent="0.2">
      <c r="D155" s="68"/>
    </row>
    <row r="156" spans="4:4" x14ac:dyDescent="0.2">
      <c r="D156" s="68"/>
    </row>
    <row r="157" spans="4:4" x14ac:dyDescent="0.2">
      <c r="D157" s="68"/>
    </row>
    <row r="158" spans="4:4" x14ac:dyDescent="0.2">
      <c r="D158" s="68"/>
    </row>
    <row r="159" spans="4:4" x14ac:dyDescent="0.2">
      <c r="D159" s="68"/>
    </row>
    <row r="160" spans="4:4" x14ac:dyDescent="0.2">
      <c r="D160" s="68"/>
    </row>
    <row r="161" spans="4:4" x14ac:dyDescent="0.2">
      <c r="D161" s="68"/>
    </row>
    <row r="162" spans="4:4" x14ac:dyDescent="0.2">
      <c r="D162" s="68"/>
    </row>
    <row r="163" spans="4:4" x14ac:dyDescent="0.2">
      <c r="D163" s="68"/>
    </row>
    <row r="164" spans="4:4" x14ac:dyDescent="0.2">
      <c r="D164" s="68"/>
    </row>
    <row r="165" spans="4:4" x14ac:dyDescent="0.2">
      <c r="D165" s="68"/>
    </row>
    <row r="166" spans="4:4" x14ac:dyDescent="0.2">
      <c r="D166" s="68"/>
    </row>
    <row r="167" spans="4:4" x14ac:dyDescent="0.2">
      <c r="D167" s="68"/>
    </row>
    <row r="168" spans="4:4" x14ac:dyDescent="0.2">
      <c r="D168" s="68"/>
    </row>
    <row r="169" spans="4:4" x14ac:dyDescent="0.2">
      <c r="D169" s="68"/>
    </row>
    <row r="170" spans="4:4" x14ac:dyDescent="0.2">
      <c r="D170" s="68"/>
    </row>
    <row r="171" spans="4:4" x14ac:dyDescent="0.2">
      <c r="D171" s="68"/>
    </row>
    <row r="172" spans="4:4" x14ac:dyDescent="0.2">
      <c r="D172" s="68"/>
    </row>
    <row r="173" spans="4:4" x14ac:dyDescent="0.2">
      <c r="D173" s="68"/>
    </row>
    <row r="174" spans="4:4" x14ac:dyDescent="0.2">
      <c r="D174" s="68"/>
    </row>
    <row r="175" spans="4:4" x14ac:dyDescent="0.2">
      <c r="D175" s="68"/>
    </row>
    <row r="176" spans="4:4" x14ac:dyDescent="0.2">
      <c r="D176" s="68"/>
    </row>
    <row r="177" spans="4:4" x14ac:dyDescent="0.2">
      <c r="D177" s="68"/>
    </row>
    <row r="178" spans="4:4" x14ac:dyDescent="0.2">
      <c r="D178" s="68"/>
    </row>
    <row r="179" spans="4:4" x14ac:dyDescent="0.2">
      <c r="D179" s="68"/>
    </row>
    <row r="180" spans="4:4" x14ac:dyDescent="0.2">
      <c r="D180" s="68"/>
    </row>
    <row r="181" spans="4:4" x14ac:dyDescent="0.2">
      <c r="D181" s="68"/>
    </row>
    <row r="182" spans="4:4" x14ac:dyDescent="0.2">
      <c r="D182" s="68"/>
    </row>
    <row r="183" spans="4:4" x14ac:dyDescent="0.2">
      <c r="D183" s="68"/>
    </row>
    <row r="184" spans="4:4" x14ac:dyDescent="0.2">
      <c r="D184" s="68"/>
    </row>
    <row r="185" spans="4:4" x14ac:dyDescent="0.2">
      <c r="D185" s="68"/>
    </row>
    <row r="186" spans="4:4" x14ac:dyDescent="0.2">
      <c r="D186" s="68"/>
    </row>
    <row r="187" spans="4:4" x14ac:dyDescent="0.2">
      <c r="D187" s="68"/>
    </row>
    <row r="188" spans="4:4" x14ac:dyDescent="0.2">
      <c r="D188" s="68"/>
    </row>
    <row r="189" spans="4:4" x14ac:dyDescent="0.2">
      <c r="D189" s="68"/>
    </row>
    <row r="190" spans="4:4" x14ac:dyDescent="0.2">
      <c r="D190" s="68"/>
    </row>
    <row r="191" spans="4:4" x14ac:dyDescent="0.2">
      <c r="D191" s="68"/>
    </row>
    <row r="192" spans="4:4" x14ac:dyDescent="0.2">
      <c r="D192" s="68"/>
    </row>
    <row r="193" spans="4:4" x14ac:dyDescent="0.2">
      <c r="D193" s="68"/>
    </row>
    <row r="194" spans="4:4" x14ac:dyDescent="0.2">
      <c r="D194" s="68"/>
    </row>
    <row r="195" spans="4:4" x14ac:dyDescent="0.2">
      <c r="D195" s="68"/>
    </row>
    <row r="196" spans="4:4" x14ac:dyDescent="0.2">
      <c r="D196" s="68"/>
    </row>
    <row r="197" spans="4:4" x14ac:dyDescent="0.2">
      <c r="D197" s="68"/>
    </row>
    <row r="198" spans="4:4" x14ac:dyDescent="0.2">
      <c r="D198" s="68"/>
    </row>
    <row r="199" spans="4:4" x14ac:dyDescent="0.2">
      <c r="D199" s="68"/>
    </row>
    <row r="200" spans="4:4" x14ac:dyDescent="0.2">
      <c r="D200" s="68"/>
    </row>
    <row r="201" spans="4:4" x14ac:dyDescent="0.2">
      <c r="D201" s="68"/>
    </row>
    <row r="202" spans="4:4" x14ac:dyDescent="0.2">
      <c r="D202" s="68"/>
    </row>
    <row r="203" spans="4:4" x14ac:dyDescent="0.2">
      <c r="D203" s="68"/>
    </row>
    <row r="204" spans="4:4" x14ac:dyDescent="0.2">
      <c r="D204" s="68"/>
    </row>
    <row r="205" spans="4:4" x14ac:dyDescent="0.2">
      <c r="D205" s="68"/>
    </row>
    <row r="206" spans="4:4" x14ac:dyDescent="0.2">
      <c r="D206" s="68"/>
    </row>
    <row r="207" spans="4:4" x14ac:dyDescent="0.2">
      <c r="D207" s="68"/>
    </row>
    <row r="208" spans="4:4" x14ac:dyDescent="0.2">
      <c r="D208" s="68"/>
    </row>
    <row r="209" spans="4:4" x14ac:dyDescent="0.2">
      <c r="D209" s="68"/>
    </row>
    <row r="210" spans="4:4" x14ac:dyDescent="0.2">
      <c r="D210" s="68"/>
    </row>
    <row r="211" spans="4:4" x14ac:dyDescent="0.2">
      <c r="D211" s="68"/>
    </row>
    <row r="212" spans="4:4" x14ac:dyDescent="0.2">
      <c r="D212" s="68"/>
    </row>
    <row r="213" spans="4:4" x14ac:dyDescent="0.2">
      <c r="D213" s="68"/>
    </row>
    <row r="214" spans="4:4" x14ac:dyDescent="0.2">
      <c r="D214" s="68"/>
    </row>
    <row r="215" spans="4:4" x14ac:dyDescent="0.2">
      <c r="D215" s="68"/>
    </row>
    <row r="216" spans="4:4" x14ac:dyDescent="0.2">
      <c r="D216" s="68"/>
    </row>
    <row r="217" spans="4:4" x14ac:dyDescent="0.2">
      <c r="D217" s="68"/>
    </row>
    <row r="218" spans="4:4" x14ac:dyDescent="0.2">
      <c r="D218" s="68"/>
    </row>
    <row r="219" spans="4:4" x14ac:dyDescent="0.2">
      <c r="D219" s="68"/>
    </row>
    <row r="220" spans="4:4" x14ac:dyDescent="0.2">
      <c r="D220" s="68"/>
    </row>
    <row r="221" spans="4:4" x14ac:dyDescent="0.2">
      <c r="D221" s="68"/>
    </row>
    <row r="222" spans="4:4" x14ac:dyDescent="0.2">
      <c r="D222" s="68"/>
    </row>
    <row r="223" spans="4:4" x14ac:dyDescent="0.2">
      <c r="D223" s="68"/>
    </row>
    <row r="224" spans="4:4" x14ac:dyDescent="0.2">
      <c r="D224" s="68"/>
    </row>
    <row r="225" spans="4:4" x14ac:dyDescent="0.2">
      <c r="D225" s="68"/>
    </row>
    <row r="226" spans="4:4" x14ac:dyDescent="0.2">
      <c r="D226" s="68"/>
    </row>
    <row r="227" spans="4:4" x14ac:dyDescent="0.2">
      <c r="D227" s="68"/>
    </row>
    <row r="228" spans="4:4" x14ac:dyDescent="0.2">
      <c r="D228" s="68"/>
    </row>
    <row r="229" spans="4:4" x14ac:dyDescent="0.2">
      <c r="D229" s="68"/>
    </row>
    <row r="230" spans="4:4" x14ac:dyDescent="0.2">
      <c r="D230" s="68"/>
    </row>
    <row r="231" spans="4:4" x14ac:dyDescent="0.2">
      <c r="D231" s="68"/>
    </row>
    <row r="232" spans="4:4" x14ac:dyDescent="0.2">
      <c r="D232" s="68"/>
    </row>
    <row r="233" spans="4:4" x14ac:dyDescent="0.2">
      <c r="D233" s="68"/>
    </row>
    <row r="234" spans="4:4" x14ac:dyDescent="0.2">
      <c r="D234" s="68"/>
    </row>
    <row r="235" spans="4:4" x14ac:dyDescent="0.2">
      <c r="D235" s="68"/>
    </row>
    <row r="236" spans="4:4" x14ac:dyDescent="0.2">
      <c r="D236" s="68"/>
    </row>
    <row r="237" spans="4:4" x14ac:dyDescent="0.2">
      <c r="D237" s="68"/>
    </row>
    <row r="238" spans="4:4" x14ac:dyDescent="0.2">
      <c r="D238" s="68"/>
    </row>
    <row r="239" spans="4:4" x14ac:dyDescent="0.2">
      <c r="D239" s="68"/>
    </row>
    <row r="240" spans="4:4" x14ac:dyDescent="0.2">
      <c r="D240" s="68"/>
    </row>
    <row r="241" spans="4:4" x14ac:dyDescent="0.2">
      <c r="D241" s="68"/>
    </row>
    <row r="242" spans="4:4" x14ac:dyDescent="0.2">
      <c r="D242" s="68"/>
    </row>
    <row r="243" spans="4:4" x14ac:dyDescent="0.2">
      <c r="D243" s="68"/>
    </row>
    <row r="244" spans="4:4" x14ac:dyDescent="0.2">
      <c r="D244" s="68"/>
    </row>
    <row r="245" spans="4:4" x14ac:dyDescent="0.2">
      <c r="D245" s="68"/>
    </row>
    <row r="246" spans="4:4" x14ac:dyDescent="0.2">
      <c r="D246" s="68"/>
    </row>
    <row r="247" spans="4:4" x14ac:dyDescent="0.2">
      <c r="D247" s="68"/>
    </row>
    <row r="248" spans="4:4" x14ac:dyDescent="0.2">
      <c r="D248" s="68"/>
    </row>
    <row r="249" spans="4:4" x14ac:dyDescent="0.2">
      <c r="D249" s="68"/>
    </row>
    <row r="250" spans="4:4" x14ac:dyDescent="0.2">
      <c r="D250" s="68"/>
    </row>
    <row r="251" spans="4:4" x14ac:dyDescent="0.2">
      <c r="D251" s="68"/>
    </row>
    <row r="252" spans="4:4" x14ac:dyDescent="0.2">
      <c r="D252" s="68"/>
    </row>
    <row r="253" spans="4:4" x14ac:dyDescent="0.2">
      <c r="D253" s="68"/>
    </row>
    <row r="254" spans="4:4" x14ac:dyDescent="0.2">
      <c r="D254" s="68"/>
    </row>
    <row r="255" spans="4:4" x14ac:dyDescent="0.2">
      <c r="D255" s="68"/>
    </row>
    <row r="256" spans="4:4" x14ac:dyDescent="0.2">
      <c r="D256" s="68"/>
    </row>
    <row r="257" spans="4:4" x14ac:dyDescent="0.2">
      <c r="D257" s="68"/>
    </row>
    <row r="258" spans="4:4" x14ac:dyDescent="0.2">
      <c r="D258" s="68"/>
    </row>
    <row r="259" spans="4:4" x14ac:dyDescent="0.2">
      <c r="D259" s="68"/>
    </row>
    <row r="260" spans="4:4" x14ac:dyDescent="0.2">
      <c r="D260" s="68"/>
    </row>
    <row r="261" spans="4:4" x14ac:dyDescent="0.2">
      <c r="D261" s="68"/>
    </row>
    <row r="262" spans="4:4" x14ac:dyDescent="0.2">
      <c r="D262" s="68"/>
    </row>
    <row r="263" spans="4:4" x14ac:dyDescent="0.2">
      <c r="D263" s="68"/>
    </row>
    <row r="264" spans="4:4" x14ac:dyDescent="0.2">
      <c r="D264" s="68"/>
    </row>
    <row r="265" spans="4:4" x14ac:dyDescent="0.2">
      <c r="D265" s="68"/>
    </row>
    <row r="266" spans="4:4" x14ac:dyDescent="0.2">
      <c r="D266" s="68"/>
    </row>
    <row r="267" spans="4:4" x14ac:dyDescent="0.2">
      <c r="D267" s="68"/>
    </row>
    <row r="268" spans="4:4" x14ac:dyDescent="0.2">
      <c r="D268" s="68"/>
    </row>
    <row r="269" spans="4:4" x14ac:dyDescent="0.2">
      <c r="D269" s="68"/>
    </row>
    <row r="270" spans="4:4" x14ac:dyDescent="0.2">
      <c r="D270" s="68"/>
    </row>
    <row r="271" spans="4:4" x14ac:dyDescent="0.2">
      <c r="D271" s="68"/>
    </row>
    <row r="272" spans="4:4" x14ac:dyDescent="0.2">
      <c r="D272" s="68"/>
    </row>
    <row r="273" spans="4:4" x14ac:dyDescent="0.2">
      <c r="D273" s="68"/>
    </row>
    <row r="274" spans="4:4" x14ac:dyDescent="0.2">
      <c r="D274" s="68"/>
    </row>
    <row r="275" spans="4:4" x14ac:dyDescent="0.2">
      <c r="D275" s="68"/>
    </row>
    <row r="276" spans="4:4" x14ac:dyDescent="0.2">
      <c r="D276" s="68"/>
    </row>
    <row r="277" spans="4:4" x14ac:dyDescent="0.2">
      <c r="D277" s="68"/>
    </row>
    <row r="278" spans="4:4" x14ac:dyDescent="0.2">
      <c r="D278" s="68"/>
    </row>
    <row r="279" spans="4:4" x14ac:dyDescent="0.2">
      <c r="D279" s="68"/>
    </row>
    <row r="280" spans="4:4" x14ac:dyDescent="0.2">
      <c r="D280" s="68"/>
    </row>
    <row r="281" spans="4:4" x14ac:dyDescent="0.2">
      <c r="D281" s="68"/>
    </row>
    <row r="282" spans="4:4" x14ac:dyDescent="0.2">
      <c r="D282" s="68"/>
    </row>
    <row r="283" spans="4:4" x14ac:dyDescent="0.2">
      <c r="D283" s="68"/>
    </row>
    <row r="284" spans="4:4" x14ac:dyDescent="0.2">
      <c r="D284" s="68"/>
    </row>
    <row r="285" spans="4:4" x14ac:dyDescent="0.2">
      <c r="D285" s="68"/>
    </row>
    <row r="286" spans="4:4" x14ac:dyDescent="0.2">
      <c r="D286" s="68"/>
    </row>
    <row r="287" spans="4:4" x14ac:dyDescent="0.2">
      <c r="D287" s="68"/>
    </row>
    <row r="288" spans="4:4" x14ac:dyDescent="0.2">
      <c r="D288" s="68"/>
    </row>
    <row r="289" spans="4:4" x14ac:dyDescent="0.2">
      <c r="D289" s="68"/>
    </row>
    <row r="290" spans="4:4" x14ac:dyDescent="0.2">
      <c r="D290" s="68"/>
    </row>
    <row r="291" spans="4:4" x14ac:dyDescent="0.2">
      <c r="D291" s="68"/>
    </row>
    <row r="292" spans="4:4" x14ac:dyDescent="0.2">
      <c r="D292" s="68"/>
    </row>
    <row r="293" spans="4:4" x14ac:dyDescent="0.2">
      <c r="D293" s="68"/>
    </row>
  </sheetData>
  <mergeCells count="2">
    <mergeCell ref="C9:D9"/>
    <mergeCell ref="C10:D10"/>
  </mergeCells>
  <conditionalFormatting sqref="C12:D40">
    <cfRule type="cellIs" dxfId="131" priority="1" operator="between">
      <formula>1</formula>
      <formula>2</formula>
    </cfRule>
  </conditionalFormatting>
  <pageMargins left="0.7" right="0.7" top="0.75" bottom="0.75" header="0.3" footer="0.3"/>
  <pageSetup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CF179C-59B6-4F0B-AB94-AF71B7E04343}">
  <dimension ref="A1:H41"/>
  <sheetViews>
    <sheetView showGridLines="0" showRowColHeaders="0" workbookViewId="0">
      <pane xSplit="2" topLeftCell="C1" activePane="topRight" state="frozen"/>
      <selection activeCell="C12" sqref="C12:E39"/>
      <selection pane="topRight" activeCell="B6" sqref="B6"/>
    </sheetView>
  </sheetViews>
  <sheetFormatPr defaultColWidth="12" defaultRowHeight="15" x14ac:dyDescent="0.25"/>
  <cols>
    <col min="2" max="2" width="38" style="65" customWidth="1"/>
    <col min="3" max="3" width="12.140625" style="65" customWidth="1"/>
    <col min="4" max="4" width="12.5703125" style="65" customWidth="1"/>
    <col min="5" max="5" width="12.42578125" style="65" customWidth="1"/>
    <col min="6" max="6" width="12.85546875" style="65" customWidth="1"/>
    <col min="7" max="7" width="11.28515625" style="160" customWidth="1"/>
    <col min="8" max="8" width="10.7109375" style="65" customWidth="1"/>
    <col min="9" max="16384" width="12" style="65"/>
  </cols>
  <sheetData>
    <row r="1" spans="1:8" s="64" customFormat="1" ht="16.5" customHeight="1" x14ac:dyDescent="0.25">
      <c r="A1"/>
      <c r="G1" s="157"/>
    </row>
    <row r="2" spans="1:8" s="64" customFormat="1" ht="16.5" customHeight="1" x14ac:dyDescent="0.25">
      <c r="A2"/>
      <c r="G2" s="157"/>
    </row>
    <row r="3" spans="1:8" s="64" customFormat="1" ht="16.5" customHeight="1" x14ac:dyDescent="0.25">
      <c r="A3"/>
      <c r="G3" s="157"/>
    </row>
    <row r="4" spans="1:8" s="64" customFormat="1" ht="16.5" customHeight="1" x14ac:dyDescent="0.25">
      <c r="A4"/>
      <c r="G4" s="157"/>
    </row>
    <row r="5" spans="1:8" s="64" customFormat="1" ht="16.5" customHeight="1" x14ac:dyDescent="0.2">
      <c r="A5" s="107" t="s">
        <v>4</v>
      </c>
      <c r="B5" s="110" t="s">
        <v>199</v>
      </c>
      <c r="G5" s="162"/>
      <c r="H5" s="2"/>
    </row>
    <row r="6" spans="1:8" s="64" customFormat="1" ht="12" customHeight="1" x14ac:dyDescent="0.2">
      <c r="A6" s="107"/>
      <c r="B6" s="105" t="s">
        <v>218</v>
      </c>
      <c r="G6" s="162"/>
      <c r="H6" s="2"/>
    </row>
    <row r="7" spans="1:8" s="64" customFormat="1" ht="12" customHeight="1" x14ac:dyDescent="0.2">
      <c r="A7" s="107"/>
      <c r="B7" s="105"/>
      <c r="G7" s="162"/>
      <c r="H7" s="2"/>
    </row>
    <row r="8" spans="1:8" ht="15" customHeight="1" x14ac:dyDescent="0.25"/>
    <row r="9" spans="1:8" ht="24.95" customHeight="1" x14ac:dyDescent="0.25">
      <c r="B9" s="7"/>
      <c r="C9" s="531" t="s">
        <v>199</v>
      </c>
      <c r="D9" s="531"/>
      <c r="E9" s="531"/>
      <c r="F9" s="531"/>
      <c r="G9" s="531"/>
      <c r="H9" s="531"/>
    </row>
    <row r="10" spans="1:8" ht="24.95" customHeight="1" x14ac:dyDescent="0.25">
      <c r="B10" s="10"/>
      <c r="C10" s="530"/>
      <c r="D10" s="530"/>
      <c r="E10" s="530"/>
      <c r="F10" s="530"/>
      <c r="G10" s="530"/>
      <c r="H10" s="530"/>
    </row>
    <row r="11" spans="1:8" ht="24" x14ac:dyDescent="0.25">
      <c r="B11" s="111" t="s">
        <v>10</v>
      </c>
      <c r="C11" s="108" t="s">
        <v>56</v>
      </c>
      <c r="D11" s="108" t="s">
        <v>57</v>
      </c>
      <c r="E11" s="108" t="s">
        <v>58</v>
      </c>
      <c r="F11" s="108" t="s">
        <v>59</v>
      </c>
      <c r="G11" s="156" t="s">
        <v>60</v>
      </c>
      <c r="H11" s="108" t="s">
        <v>0</v>
      </c>
    </row>
    <row r="12" spans="1:8" x14ac:dyDescent="0.25">
      <c r="B12" s="142" t="str">
        <f>'[1]Q3.2'!A12</f>
        <v>Portugal</v>
      </c>
      <c r="C12" s="465">
        <v>29278</v>
      </c>
      <c r="D12" s="466">
        <v>45894</v>
      </c>
      <c r="E12" s="466">
        <v>45831</v>
      </c>
      <c r="F12" s="466">
        <v>34169</v>
      </c>
      <c r="G12" s="466">
        <v>24105</v>
      </c>
      <c r="H12" s="467">
        <v>179277</v>
      </c>
    </row>
    <row r="13" spans="1:8" x14ac:dyDescent="0.25">
      <c r="B13" s="3" t="str">
        <f>'[1]Q3.2'!A13</f>
        <v>Área Metropolitana de Lisboa</v>
      </c>
      <c r="C13" s="448">
        <v>5448</v>
      </c>
      <c r="D13" s="249">
        <v>8231</v>
      </c>
      <c r="E13" s="249">
        <v>7970</v>
      </c>
      <c r="F13" s="249">
        <v>5894</v>
      </c>
      <c r="G13" s="249">
        <v>4610</v>
      </c>
      <c r="H13" s="449">
        <v>32153</v>
      </c>
    </row>
    <row r="14" spans="1:8" x14ac:dyDescent="0.25">
      <c r="B14" s="3" t="str">
        <f>'[1]Q3.2'!A14</f>
        <v>Distrito de Lisboa</v>
      </c>
      <c r="C14" s="448">
        <v>4896</v>
      </c>
      <c r="D14" s="249">
        <v>7040</v>
      </c>
      <c r="E14" s="249">
        <v>7025</v>
      </c>
      <c r="F14" s="249">
        <v>5139</v>
      </c>
      <c r="G14" s="249">
        <v>3843</v>
      </c>
      <c r="H14" s="449">
        <v>27943</v>
      </c>
    </row>
    <row r="15" spans="1:8" x14ac:dyDescent="0.25">
      <c r="B15" s="3" t="str">
        <f>'[1]Q3.2'!A15</f>
        <v>Concelho de Lisboa</v>
      </c>
      <c r="C15" s="468">
        <v>1283</v>
      </c>
      <c r="D15" s="469">
        <v>1864</v>
      </c>
      <c r="E15" s="469">
        <v>1961</v>
      </c>
      <c r="F15" s="469">
        <v>1509</v>
      </c>
      <c r="G15" s="469">
        <v>1438</v>
      </c>
      <c r="H15" s="470">
        <v>8055</v>
      </c>
    </row>
    <row r="16" spans="1:8" x14ac:dyDescent="0.25">
      <c r="B16" s="28" t="str">
        <f>'[1]Q3.2'!A16</f>
        <v>Ajuda</v>
      </c>
      <c r="C16" s="448">
        <v>47</v>
      </c>
      <c r="D16" s="249">
        <v>74</v>
      </c>
      <c r="E16" s="249">
        <v>72</v>
      </c>
      <c r="F16" s="249">
        <v>56</v>
      </c>
      <c r="G16" s="249">
        <v>52</v>
      </c>
      <c r="H16" s="449">
        <v>301</v>
      </c>
    </row>
    <row r="17" spans="2:8" x14ac:dyDescent="0.25">
      <c r="B17" s="28" t="str">
        <f>'[1]Q3.2'!A17</f>
        <v>Alcântara</v>
      </c>
      <c r="C17" s="448">
        <v>32</v>
      </c>
      <c r="D17" s="249">
        <v>46</v>
      </c>
      <c r="E17" s="249">
        <v>59</v>
      </c>
      <c r="F17" s="249">
        <v>30</v>
      </c>
      <c r="G17" s="249">
        <v>40</v>
      </c>
      <c r="H17" s="449">
        <v>207</v>
      </c>
    </row>
    <row r="18" spans="2:8" x14ac:dyDescent="0.25">
      <c r="B18" s="28" t="str">
        <f>'[1]Q3.2'!A18</f>
        <v>Alvalade</v>
      </c>
      <c r="C18" s="448">
        <v>43</v>
      </c>
      <c r="D18" s="249">
        <v>70</v>
      </c>
      <c r="E18" s="249">
        <v>81</v>
      </c>
      <c r="F18" s="249">
        <v>94</v>
      </c>
      <c r="G18" s="249">
        <v>93</v>
      </c>
      <c r="H18" s="449">
        <v>381</v>
      </c>
    </row>
    <row r="19" spans="2:8" x14ac:dyDescent="0.25">
      <c r="B19" s="28" t="str">
        <f>'[1]Q3.2'!A19</f>
        <v>Areeiro</v>
      </c>
      <c r="C19" s="448">
        <v>23</v>
      </c>
      <c r="D19" s="249">
        <v>56</v>
      </c>
      <c r="E19" s="249">
        <v>87</v>
      </c>
      <c r="F19" s="249">
        <v>74</v>
      </c>
      <c r="G19" s="249">
        <v>66</v>
      </c>
      <c r="H19" s="449">
        <v>306</v>
      </c>
    </row>
    <row r="20" spans="2:8" x14ac:dyDescent="0.25">
      <c r="B20" s="28" t="str">
        <f>'[1]Q3.2'!A20</f>
        <v>Arroios</v>
      </c>
      <c r="C20" s="448">
        <v>90</v>
      </c>
      <c r="D20" s="249">
        <v>133</v>
      </c>
      <c r="E20" s="249">
        <v>179</v>
      </c>
      <c r="F20" s="249">
        <v>129</v>
      </c>
      <c r="G20" s="249">
        <v>150</v>
      </c>
      <c r="H20" s="449">
        <v>681</v>
      </c>
    </row>
    <row r="21" spans="2:8" x14ac:dyDescent="0.25">
      <c r="B21" s="28" t="str">
        <f>'[1]Q3.2'!A21</f>
        <v>Avenidas Novas</v>
      </c>
      <c r="C21" s="448">
        <v>41</v>
      </c>
      <c r="D21" s="249">
        <v>65</v>
      </c>
      <c r="E21" s="249">
        <v>81</v>
      </c>
      <c r="F21" s="249">
        <v>65</v>
      </c>
      <c r="G21" s="249">
        <v>68</v>
      </c>
      <c r="H21" s="449">
        <v>320</v>
      </c>
    </row>
    <row r="22" spans="2:8" x14ac:dyDescent="0.25">
      <c r="B22" s="28" t="str">
        <f>'[1]Q3.2'!A22</f>
        <v>Beato</v>
      </c>
      <c r="C22" s="448">
        <v>34</v>
      </c>
      <c r="D22" s="249">
        <v>86</v>
      </c>
      <c r="E22" s="249">
        <v>54</v>
      </c>
      <c r="F22" s="249">
        <v>32</v>
      </c>
      <c r="G22" s="249">
        <v>35</v>
      </c>
      <c r="H22" s="449">
        <v>241</v>
      </c>
    </row>
    <row r="23" spans="2:8" x14ac:dyDescent="0.25">
      <c r="B23" s="28" t="str">
        <f>'[1]Q3.2'!A23</f>
        <v>Belém</v>
      </c>
      <c r="C23" s="448">
        <v>25</v>
      </c>
      <c r="D23" s="249">
        <v>47</v>
      </c>
      <c r="E23" s="249">
        <v>37</v>
      </c>
      <c r="F23" s="249">
        <v>33</v>
      </c>
      <c r="G23" s="249">
        <v>35</v>
      </c>
      <c r="H23" s="449">
        <v>177</v>
      </c>
    </row>
    <row r="24" spans="2:8" x14ac:dyDescent="0.25">
      <c r="B24" s="28" t="str">
        <f>'[1]Q3.2'!A24</f>
        <v>Benfica</v>
      </c>
      <c r="C24" s="448">
        <v>92</v>
      </c>
      <c r="D24" s="249">
        <v>112</v>
      </c>
      <c r="E24" s="249">
        <v>120</v>
      </c>
      <c r="F24" s="249">
        <v>71</v>
      </c>
      <c r="G24" s="249">
        <v>77</v>
      </c>
      <c r="H24" s="449">
        <v>472</v>
      </c>
    </row>
    <row r="25" spans="2:8" x14ac:dyDescent="0.25">
      <c r="B25" s="28" t="str">
        <f>'[1]Q3.2'!A25</f>
        <v>Campo de Ourique</v>
      </c>
      <c r="C25" s="448">
        <v>40</v>
      </c>
      <c r="D25" s="249">
        <v>64</v>
      </c>
      <c r="E25" s="249">
        <v>93</v>
      </c>
      <c r="F25" s="249">
        <v>77</v>
      </c>
      <c r="G25" s="249">
        <v>70</v>
      </c>
      <c r="H25" s="449">
        <v>344</v>
      </c>
    </row>
    <row r="26" spans="2:8" x14ac:dyDescent="0.25">
      <c r="B26" s="28" t="str">
        <f>'[1]Q3.2'!A26</f>
        <v>Campolide</v>
      </c>
      <c r="C26" s="448">
        <v>44</v>
      </c>
      <c r="D26" s="249">
        <v>43</v>
      </c>
      <c r="E26" s="249">
        <v>47</v>
      </c>
      <c r="F26" s="249">
        <v>54</v>
      </c>
      <c r="G26" s="249">
        <v>46</v>
      </c>
      <c r="H26" s="449">
        <v>234</v>
      </c>
    </row>
    <row r="27" spans="2:8" x14ac:dyDescent="0.25">
      <c r="B27" s="28" t="str">
        <f>'[1]Q3.2'!A27</f>
        <v>Carnide</v>
      </c>
      <c r="C27" s="448">
        <v>51</v>
      </c>
      <c r="D27" s="249">
        <v>58</v>
      </c>
      <c r="E27" s="249">
        <v>58</v>
      </c>
      <c r="F27" s="249">
        <v>26</v>
      </c>
      <c r="G27" s="249">
        <v>35</v>
      </c>
      <c r="H27" s="449">
        <v>228</v>
      </c>
    </row>
    <row r="28" spans="2:8" x14ac:dyDescent="0.25">
      <c r="B28" s="28" t="str">
        <f>'[1]Q3.2'!A28</f>
        <v>Estrela</v>
      </c>
      <c r="C28" s="448">
        <v>42</v>
      </c>
      <c r="D28" s="249">
        <v>70</v>
      </c>
      <c r="E28" s="249">
        <v>78</v>
      </c>
      <c r="F28" s="249">
        <v>65</v>
      </c>
      <c r="G28" s="249">
        <v>55</v>
      </c>
      <c r="H28" s="449">
        <v>310</v>
      </c>
    </row>
    <row r="29" spans="2:8" x14ac:dyDescent="0.25">
      <c r="B29" s="28" t="str">
        <f>'[1]Q3.2'!A29</f>
        <v>Lumiar</v>
      </c>
      <c r="C29" s="448">
        <v>61</v>
      </c>
      <c r="D29" s="249">
        <v>83</v>
      </c>
      <c r="E29" s="249">
        <v>87</v>
      </c>
      <c r="F29" s="249">
        <v>72</v>
      </c>
      <c r="G29" s="249">
        <v>49</v>
      </c>
      <c r="H29" s="449">
        <v>352</v>
      </c>
    </row>
    <row r="30" spans="2:8" x14ac:dyDescent="0.25">
      <c r="B30" s="28" t="str">
        <f>'[1]Q3.2'!A30</f>
        <v>Marvila</v>
      </c>
      <c r="C30" s="448">
        <v>146</v>
      </c>
      <c r="D30" s="249">
        <v>168</v>
      </c>
      <c r="E30" s="249">
        <v>174</v>
      </c>
      <c r="F30" s="249">
        <v>125</v>
      </c>
      <c r="G30" s="249">
        <v>94</v>
      </c>
      <c r="H30" s="449">
        <v>707</v>
      </c>
    </row>
    <row r="31" spans="2:8" x14ac:dyDescent="0.25">
      <c r="B31" s="28" t="str">
        <f>'[1]Q3.2'!A31</f>
        <v>Misericórdia</v>
      </c>
      <c r="C31" s="448">
        <v>54</v>
      </c>
      <c r="D31" s="249">
        <v>54</v>
      </c>
      <c r="E31" s="249">
        <v>79</v>
      </c>
      <c r="F31" s="249">
        <v>67</v>
      </c>
      <c r="G31" s="249">
        <v>66</v>
      </c>
      <c r="H31" s="449">
        <v>320</v>
      </c>
    </row>
    <row r="32" spans="2:8" x14ac:dyDescent="0.25">
      <c r="B32" s="28" t="str">
        <f>'[1]Q3.2'!A32</f>
        <v>Olivais</v>
      </c>
      <c r="C32" s="448">
        <v>72</v>
      </c>
      <c r="D32" s="249">
        <v>133</v>
      </c>
      <c r="E32" s="249">
        <v>114</v>
      </c>
      <c r="F32" s="249">
        <v>70</v>
      </c>
      <c r="G32" s="249">
        <v>63</v>
      </c>
      <c r="H32" s="449">
        <v>452</v>
      </c>
    </row>
    <row r="33" spans="2:8" x14ac:dyDescent="0.25">
      <c r="B33" s="28" t="str">
        <f>'[1]Q3.2'!A33</f>
        <v>Parque das Nações</v>
      </c>
      <c r="C33" s="448">
        <v>11</v>
      </c>
      <c r="D33" s="249">
        <v>6</v>
      </c>
      <c r="E33" s="249">
        <v>10</v>
      </c>
      <c r="F33" s="249">
        <v>3</v>
      </c>
      <c r="G33" s="249">
        <v>0</v>
      </c>
      <c r="H33" s="449">
        <v>30</v>
      </c>
    </row>
    <row r="34" spans="2:8" x14ac:dyDescent="0.25">
      <c r="B34" s="28" t="str">
        <f>'[1]Q3.2'!A34</f>
        <v>Penha de França</v>
      </c>
      <c r="C34" s="448">
        <v>101</v>
      </c>
      <c r="D34" s="249">
        <v>143</v>
      </c>
      <c r="E34" s="249">
        <v>139</v>
      </c>
      <c r="F34" s="249">
        <v>113</v>
      </c>
      <c r="G34" s="249">
        <v>90</v>
      </c>
      <c r="H34" s="449">
        <v>586</v>
      </c>
    </row>
    <row r="35" spans="2:8" ht="12.75" customHeight="1" x14ac:dyDescent="0.25">
      <c r="B35" s="28" t="str">
        <f>'[1]Q3.2'!A35</f>
        <v>Santa Clara</v>
      </c>
      <c r="C35" s="448">
        <v>64</v>
      </c>
      <c r="D35" s="249">
        <v>90</v>
      </c>
      <c r="E35" s="249">
        <v>64</v>
      </c>
      <c r="F35" s="249">
        <v>58</v>
      </c>
      <c r="G35" s="249">
        <v>43</v>
      </c>
      <c r="H35" s="449">
        <v>319</v>
      </c>
    </row>
    <row r="36" spans="2:8" x14ac:dyDescent="0.25">
      <c r="B36" s="28" t="str">
        <f>'[1]Q3.2'!A36</f>
        <v>Santa Maria Maior</v>
      </c>
      <c r="C36" s="448">
        <v>69</v>
      </c>
      <c r="D36" s="249">
        <v>86</v>
      </c>
      <c r="E36" s="249">
        <v>57</v>
      </c>
      <c r="F36" s="249">
        <v>60</v>
      </c>
      <c r="G36" s="249">
        <v>68</v>
      </c>
      <c r="H36" s="449">
        <v>340</v>
      </c>
    </row>
    <row r="37" spans="2:8" x14ac:dyDescent="0.25">
      <c r="B37" s="28" t="str">
        <f>'[1]Q3.2'!A37</f>
        <v>Santo António</v>
      </c>
      <c r="C37" s="448">
        <v>36</v>
      </c>
      <c r="D37" s="249">
        <v>52</v>
      </c>
      <c r="E37" s="249">
        <v>50</v>
      </c>
      <c r="F37" s="249">
        <v>44</v>
      </c>
      <c r="G37" s="249">
        <v>45</v>
      </c>
      <c r="H37" s="449">
        <v>227</v>
      </c>
    </row>
    <row r="38" spans="2:8" x14ac:dyDescent="0.25">
      <c r="B38" s="28" t="str">
        <f>'[1]Q3.2'!A38</f>
        <v>São Domingos de Benfica</v>
      </c>
      <c r="C38" s="448">
        <v>30</v>
      </c>
      <c r="D38" s="249">
        <v>48</v>
      </c>
      <c r="E38" s="249">
        <v>69</v>
      </c>
      <c r="F38" s="249">
        <v>43</v>
      </c>
      <c r="G38" s="249">
        <v>48</v>
      </c>
      <c r="H38" s="449">
        <v>238</v>
      </c>
    </row>
    <row r="39" spans="2:8" x14ac:dyDescent="0.25">
      <c r="B39" s="28" t="str">
        <f>'[1]Q3.2'!A39</f>
        <v>São Vicente</v>
      </c>
      <c r="C39" s="450">
        <v>35</v>
      </c>
      <c r="D39" s="451">
        <v>77</v>
      </c>
      <c r="E39" s="451">
        <v>72</v>
      </c>
      <c r="F39" s="451">
        <v>48</v>
      </c>
      <c r="G39" s="451">
        <v>50</v>
      </c>
      <c r="H39" s="452">
        <v>282</v>
      </c>
    </row>
    <row r="40" spans="2:8" x14ac:dyDescent="0.25">
      <c r="B40" s="31"/>
      <c r="C40" s="532"/>
      <c r="D40" s="533"/>
      <c r="E40" s="533"/>
      <c r="F40" s="533"/>
      <c r="G40" s="533"/>
      <c r="H40" s="533"/>
    </row>
    <row r="41" spans="2:8" x14ac:dyDescent="0.25">
      <c r="B41" s="31"/>
      <c r="C41" s="27"/>
      <c r="D41" s="27"/>
      <c r="E41" s="27"/>
      <c r="F41" s="27"/>
      <c r="G41" s="163"/>
      <c r="H41" s="27"/>
    </row>
  </sheetData>
  <mergeCells count="3">
    <mergeCell ref="C9:H9"/>
    <mergeCell ref="C10:H10"/>
    <mergeCell ref="C40:H40"/>
  </mergeCells>
  <conditionalFormatting sqref="C14:H14">
    <cfRule type="cellIs" dxfId="130" priority="4" operator="between">
      <formula>1</formula>
      <formula>2</formula>
    </cfRule>
  </conditionalFormatting>
  <conditionalFormatting sqref="C15:H15">
    <cfRule type="cellIs" dxfId="129" priority="3" operator="between">
      <formula>1</formula>
      <formula>2</formula>
    </cfRule>
  </conditionalFormatting>
  <conditionalFormatting sqref="C14:H14">
    <cfRule type="cellIs" dxfId="128" priority="2" operator="between">
      <formula>1</formula>
      <formula>2</formula>
    </cfRule>
  </conditionalFormatting>
  <conditionalFormatting sqref="C15:H15">
    <cfRule type="cellIs" dxfId="127" priority="1" operator="between">
      <formula>1</formula>
      <formula>2</formula>
    </cfRule>
  </conditionalFormatting>
  <pageMargins left="0.7" right="0.7" top="0.75" bottom="0.75" header="0.3" footer="0.3"/>
  <pageSetup orientation="portrait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E27E80-EDA5-4FC2-B274-8DFE2CD3B934}">
  <dimension ref="A1:G293"/>
  <sheetViews>
    <sheetView showGridLines="0" showRowColHeaders="0" zoomScale="98" zoomScaleNormal="98" workbookViewId="0">
      <pane xSplit="2" topLeftCell="C1" activePane="topRight" state="frozen"/>
      <selection activeCell="C12" sqref="C12:E39"/>
      <selection pane="topRight" activeCell="B6" sqref="B6"/>
    </sheetView>
  </sheetViews>
  <sheetFormatPr defaultColWidth="12" defaultRowHeight="12.75" x14ac:dyDescent="0.2"/>
  <cols>
    <col min="1" max="1" width="12" style="65"/>
    <col min="2" max="2" width="38" style="65" customWidth="1"/>
    <col min="3" max="6" width="11.28515625" style="65" customWidth="1"/>
    <col min="7" max="7" width="11.28515625" style="159" customWidth="1"/>
    <col min="8" max="16384" width="12" style="65"/>
  </cols>
  <sheetData>
    <row r="1" spans="1:7" s="64" customFormat="1" ht="16.5" customHeight="1" x14ac:dyDescent="0.25">
      <c r="G1" s="167"/>
    </row>
    <row r="2" spans="1:7" s="64" customFormat="1" ht="16.5" customHeight="1" x14ac:dyDescent="0.25">
      <c r="G2" s="167"/>
    </row>
    <row r="3" spans="1:7" s="64" customFormat="1" ht="16.5" customHeight="1" x14ac:dyDescent="0.25">
      <c r="G3" s="167"/>
    </row>
    <row r="4" spans="1:7" s="64" customFormat="1" ht="16.5" customHeight="1" x14ac:dyDescent="0.25">
      <c r="G4" s="167"/>
    </row>
    <row r="5" spans="1:7" s="64" customFormat="1" ht="16.5" customHeight="1" x14ac:dyDescent="0.25">
      <c r="A5" s="107" t="s">
        <v>5</v>
      </c>
      <c r="B5" s="110" t="s">
        <v>215</v>
      </c>
      <c r="D5" s="66"/>
      <c r="E5" s="66"/>
      <c r="F5" s="66"/>
      <c r="G5" s="157"/>
    </row>
    <row r="6" spans="1:7" s="64" customFormat="1" ht="12" customHeight="1" x14ac:dyDescent="0.2">
      <c r="A6" s="107"/>
      <c r="B6" s="105" t="s">
        <v>219</v>
      </c>
      <c r="D6" s="66"/>
      <c r="E6" s="66"/>
      <c r="F6" s="66"/>
      <c r="G6" s="157"/>
    </row>
    <row r="7" spans="1:7" s="64" customFormat="1" ht="12" customHeight="1" x14ac:dyDescent="0.2">
      <c r="A7" s="107"/>
      <c r="B7" s="105"/>
      <c r="D7" s="66"/>
      <c r="E7" s="66"/>
      <c r="F7" s="66"/>
      <c r="G7" s="157"/>
    </row>
    <row r="8" spans="1:7" s="64" customFormat="1" ht="12" customHeight="1" x14ac:dyDescent="0.2">
      <c r="A8" s="107"/>
      <c r="B8" s="105"/>
      <c r="D8" s="66"/>
      <c r="E8" s="66"/>
      <c r="F8" s="66"/>
      <c r="G8" s="157"/>
    </row>
    <row r="9" spans="1:7" s="64" customFormat="1" ht="24.75" customHeight="1" x14ac:dyDescent="0.25">
      <c r="B9" s="7"/>
      <c r="C9" s="531" t="s">
        <v>199</v>
      </c>
      <c r="D9" s="531"/>
      <c r="E9" s="531"/>
      <c r="F9" s="531"/>
      <c r="G9" s="531"/>
    </row>
    <row r="10" spans="1:7" s="64" customFormat="1" ht="24.75" customHeight="1" x14ac:dyDescent="0.25">
      <c r="B10" s="7"/>
      <c r="C10" s="530"/>
      <c r="D10" s="530"/>
      <c r="E10" s="530"/>
      <c r="F10" s="530"/>
      <c r="G10" s="530"/>
    </row>
    <row r="11" spans="1:7" s="64" customFormat="1" ht="25.5" customHeight="1" x14ac:dyDescent="0.2">
      <c r="B11" s="111" t="s">
        <v>29</v>
      </c>
      <c r="C11" s="108" t="s">
        <v>56</v>
      </c>
      <c r="D11" s="108" t="s">
        <v>57</v>
      </c>
      <c r="E11" s="108" t="s">
        <v>58</v>
      </c>
      <c r="F11" s="108" t="s">
        <v>59</v>
      </c>
      <c r="G11" s="156" t="s">
        <v>60</v>
      </c>
    </row>
    <row r="12" spans="1:7" s="64" customFormat="1" ht="14.25" customHeight="1" x14ac:dyDescent="0.2">
      <c r="B12" s="142" t="str">
        <f>'Beneficiarios CSI_idade (17)'!B12</f>
        <v>Portugal</v>
      </c>
      <c r="C12" s="90">
        <f>'Beneficiarios CSI_idade (08)'!C12/'Beneficiarios CSI_idade (08)'!H12</f>
        <v>0.16331152350831396</v>
      </c>
      <c r="D12" s="96">
        <f>'Beneficiarios CSI_idade (08)'!D12/'Beneficiarios CSI_idade (08)'!H12</f>
        <v>0.25599491290014892</v>
      </c>
      <c r="E12" s="96">
        <f>'Beneficiarios CSI_idade (08)'!E12/'Beneficiarios CSI_idade (08)'!H12</f>
        <v>0.25564350139727909</v>
      </c>
      <c r="F12" s="96">
        <f>'Beneficiarios CSI_idade (08)'!F12/'Beneficiarios CSI_idade (08)'!H12</f>
        <v>0.19059332764381376</v>
      </c>
      <c r="G12" s="91">
        <f>'Beneficiarios CSI_idade (08)'!G12/'Beneficiarios CSI_idade (08)'!H12</f>
        <v>0.1344567345504443</v>
      </c>
    </row>
    <row r="13" spans="1:7" s="64" customFormat="1" ht="14.25" customHeight="1" x14ac:dyDescent="0.2">
      <c r="B13" s="3" t="str">
        <f>'Beneficiarios CSI_idade (17)'!B13</f>
        <v>Área Metropolitana de Lisboa</v>
      </c>
      <c r="C13" s="92">
        <f>'Beneficiarios CSI_idade (08)'!C13/'Beneficiarios CSI_idade (08)'!H13</f>
        <v>0.1694398656423973</v>
      </c>
      <c r="D13" s="97">
        <f>'Beneficiarios CSI_idade (08)'!D13/'Beneficiarios CSI_idade (08)'!H13</f>
        <v>0.25599477498211676</v>
      </c>
      <c r="E13" s="97">
        <f>'Beneficiarios CSI_idade (08)'!E13/'Beneficiarios CSI_idade (08)'!H13</f>
        <v>0.24787733648493143</v>
      </c>
      <c r="F13" s="97">
        <f>'Beneficiarios CSI_idade (08)'!F13/'Beneficiarios CSI_idade (08)'!H13</f>
        <v>0.18331104407053775</v>
      </c>
      <c r="G13" s="93">
        <f>'Beneficiarios CSI_idade (08)'!G13/'Beneficiarios CSI_idade (08)'!H13</f>
        <v>0.14337697882001679</v>
      </c>
    </row>
    <row r="14" spans="1:7" s="64" customFormat="1" ht="14.25" customHeight="1" x14ac:dyDescent="0.2">
      <c r="B14" s="3" t="str">
        <f>'Beneficiarios CSI_idade (17)'!B14</f>
        <v>Distrito de Lisboa</v>
      </c>
      <c r="C14" s="92">
        <f>'Beneficiarios CSI_idade (08)'!C14/'Beneficiarios CSI_idade (08)'!H14</f>
        <v>0.17521382815016284</v>
      </c>
      <c r="D14" s="97">
        <f>'Beneficiarios CSI_idade (08)'!D14/'Beneficiarios CSI_idade (08)'!H14</f>
        <v>0.25194145224206421</v>
      </c>
      <c r="E14" s="97">
        <f>'Beneficiarios CSI_idade (08)'!E14/'Beneficiarios CSI_idade (08)'!H14</f>
        <v>0.25140464517052569</v>
      </c>
      <c r="F14" s="97">
        <f>'Beneficiarios CSI_idade (08)'!F14/'Beneficiarios CSI_idade (08)'!H14</f>
        <v>0.18391010270908636</v>
      </c>
      <c r="G14" s="93">
        <f>'Beneficiarios CSI_idade (08)'!G14/'Beneficiarios CSI_idade (08)'!H14</f>
        <v>0.13752997172816089</v>
      </c>
    </row>
    <row r="15" spans="1:7" s="64" customFormat="1" ht="14.25" customHeight="1" x14ac:dyDescent="0.2">
      <c r="B15" s="3" t="str">
        <f>'Beneficiarios CSI_idade (17)'!B15</f>
        <v>Concelho de Lisboa</v>
      </c>
      <c r="C15" s="276">
        <f>'Beneficiarios CSI_idade (08)'!C15/'Beneficiarios CSI_idade (08)'!H15</f>
        <v>0.15927995034140285</v>
      </c>
      <c r="D15" s="277">
        <f>'Beneficiarios CSI_idade (08)'!D15/'Beneficiarios CSI_idade (08)'!H15</f>
        <v>0.2314090626939789</v>
      </c>
      <c r="E15" s="277">
        <f>'Beneficiarios CSI_idade (08)'!E15/'Beneficiarios CSI_idade (08)'!H15</f>
        <v>0.24345127250155182</v>
      </c>
      <c r="F15" s="277">
        <f>'Beneficiarios CSI_idade (08)'!F15/'Beneficiarios CSI_idade (08)'!H15</f>
        <v>0.18733705772811918</v>
      </c>
      <c r="G15" s="278">
        <f>'Beneficiarios CSI_idade (08)'!G15/'Beneficiarios CSI_idade (08)'!H15</f>
        <v>0.17852265673494724</v>
      </c>
    </row>
    <row r="16" spans="1:7" s="64" customFormat="1" ht="14.25" customHeight="1" x14ac:dyDescent="0.2">
      <c r="B16" s="28" t="str">
        <f>'Beneficiarios CSI_idade (17)'!B16</f>
        <v>Ajuda</v>
      </c>
      <c r="C16" s="92">
        <f>'Beneficiarios CSI_idade (08)'!C16/'Beneficiarios CSI_idade (08)'!H16</f>
        <v>0.15614617940199335</v>
      </c>
      <c r="D16" s="97">
        <f>'Beneficiarios CSI_idade (08)'!D16/'Beneficiarios CSI_idade (08)'!H16</f>
        <v>0.24584717607973422</v>
      </c>
      <c r="E16" s="97">
        <f>'Beneficiarios CSI_idade (08)'!E16/'Beneficiarios CSI_idade (08)'!H16</f>
        <v>0.23920265780730898</v>
      </c>
      <c r="F16" s="97">
        <f>'Beneficiarios CSI_idade (08)'!F16/'Beneficiarios CSI_idade (08)'!H16</f>
        <v>0.18604651162790697</v>
      </c>
      <c r="G16" s="93">
        <f>'Beneficiarios CSI_idade (08)'!G16/'Beneficiarios CSI_idade (08)'!H16</f>
        <v>0.17275747508305647</v>
      </c>
    </row>
    <row r="17" spans="2:7" s="64" customFormat="1" ht="14.25" customHeight="1" x14ac:dyDescent="0.2">
      <c r="B17" s="28" t="str">
        <f>'Beneficiarios CSI_idade (17)'!B17</f>
        <v>Alcântara</v>
      </c>
      <c r="C17" s="92">
        <f>'Beneficiarios CSI_idade (08)'!C17/'Beneficiarios CSI_idade (08)'!H17</f>
        <v>0.15458937198067632</v>
      </c>
      <c r="D17" s="97">
        <f>'Beneficiarios CSI_idade (08)'!D17/'Beneficiarios CSI_idade (08)'!H17</f>
        <v>0.22222222222222221</v>
      </c>
      <c r="E17" s="97">
        <f>'Beneficiarios CSI_idade (08)'!E17/'Beneficiarios CSI_idade (08)'!H17</f>
        <v>0.28502415458937197</v>
      </c>
      <c r="F17" s="97">
        <f>'Beneficiarios CSI_idade (08)'!F17/'Beneficiarios CSI_idade (08)'!H17</f>
        <v>0.14492753623188406</v>
      </c>
      <c r="G17" s="93">
        <f>'Beneficiarios CSI_idade (08)'!G17/'Beneficiarios CSI_idade (08)'!H17</f>
        <v>0.19323671497584541</v>
      </c>
    </row>
    <row r="18" spans="2:7" s="64" customFormat="1" ht="14.25" customHeight="1" x14ac:dyDescent="0.2">
      <c r="B18" s="28" t="str">
        <f>'Beneficiarios CSI_idade (17)'!B18</f>
        <v>Alvalade</v>
      </c>
      <c r="C18" s="92">
        <f>'Beneficiarios CSI_idade (08)'!C18/'Beneficiarios CSI_idade (08)'!H18</f>
        <v>0.11286089238845144</v>
      </c>
      <c r="D18" s="97">
        <f>'Beneficiarios CSI_idade (08)'!D18/'Beneficiarios CSI_idade (08)'!H18</f>
        <v>0.18372703412073491</v>
      </c>
      <c r="E18" s="97">
        <f>'Beneficiarios CSI_idade (08)'!E18/'Beneficiarios CSI_idade (08)'!H18</f>
        <v>0.2125984251968504</v>
      </c>
      <c r="F18" s="97">
        <f>'Beneficiarios CSI_idade (08)'!F18/'Beneficiarios CSI_idade (08)'!H18</f>
        <v>0.24671916010498687</v>
      </c>
      <c r="G18" s="93">
        <f>'Beneficiarios CSI_idade (08)'!G18/'Beneficiarios CSI_idade (08)'!H18</f>
        <v>0.24409448818897639</v>
      </c>
    </row>
    <row r="19" spans="2:7" s="64" customFormat="1" ht="14.25" customHeight="1" x14ac:dyDescent="0.2">
      <c r="B19" s="28" t="str">
        <f>'Beneficiarios CSI_idade (17)'!B19</f>
        <v>Areeiro</v>
      </c>
      <c r="C19" s="92">
        <f>'Beneficiarios CSI_idade (08)'!C19/'Beneficiarios CSI_idade (08)'!H19</f>
        <v>7.5163398692810454E-2</v>
      </c>
      <c r="D19" s="97">
        <f>'Beneficiarios CSI_idade (08)'!D19/'Beneficiarios CSI_idade (08)'!H19</f>
        <v>0.18300653594771241</v>
      </c>
      <c r="E19" s="97">
        <f>'Beneficiarios CSI_idade (08)'!E19/'Beneficiarios CSI_idade (08)'!H19</f>
        <v>0.28431372549019607</v>
      </c>
      <c r="F19" s="97">
        <f>'Beneficiarios CSI_idade (08)'!F19/'Beneficiarios CSI_idade (08)'!H19</f>
        <v>0.24183006535947713</v>
      </c>
      <c r="G19" s="93">
        <f>'Beneficiarios CSI_idade (08)'!G19/'Beneficiarios CSI_idade (08)'!H19</f>
        <v>0.21568627450980393</v>
      </c>
    </row>
    <row r="20" spans="2:7" s="64" customFormat="1" ht="14.25" customHeight="1" x14ac:dyDescent="0.2">
      <c r="B20" s="28" t="str">
        <f>'Beneficiarios CSI_idade (17)'!B20</f>
        <v>Arroios</v>
      </c>
      <c r="C20" s="92">
        <f>'Beneficiarios CSI_idade (08)'!C20/'Beneficiarios CSI_idade (08)'!H20</f>
        <v>0.13215859030837004</v>
      </c>
      <c r="D20" s="97">
        <f>'Beneficiarios CSI_idade (08)'!D20/'Beneficiarios CSI_idade (08)'!H20</f>
        <v>0.19530102790014683</v>
      </c>
      <c r="E20" s="97">
        <f>'Beneficiarios CSI_idade (08)'!E20/'Beneficiarios CSI_idade (08)'!H20</f>
        <v>0.26284875183553597</v>
      </c>
      <c r="F20" s="97">
        <f>'Beneficiarios CSI_idade (08)'!F20/'Beneficiarios CSI_idade (08)'!H20</f>
        <v>0.1894273127753304</v>
      </c>
      <c r="G20" s="93">
        <f>'Beneficiarios CSI_idade (08)'!G20/'Beneficiarios CSI_idade (08)'!H20</f>
        <v>0.22026431718061673</v>
      </c>
    </row>
    <row r="21" spans="2:7" s="64" customFormat="1" ht="14.25" customHeight="1" x14ac:dyDescent="0.2">
      <c r="B21" s="28" t="str">
        <f>'Beneficiarios CSI_idade (17)'!B21</f>
        <v>Avenidas Novas</v>
      </c>
      <c r="C21" s="92">
        <f>'Beneficiarios CSI_idade (08)'!C21/'Beneficiarios CSI_idade (08)'!H21</f>
        <v>0.12812499999999999</v>
      </c>
      <c r="D21" s="97">
        <f>'Beneficiarios CSI_idade (08)'!D21/'Beneficiarios CSI_idade (08)'!H21</f>
        <v>0.203125</v>
      </c>
      <c r="E21" s="97">
        <f>'Beneficiarios CSI_idade (08)'!E21/'Beneficiarios CSI_idade (08)'!H21</f>
        <v>0.25312499999999999</v>
      </c>
      <c r="F21" s="97">
        <f>'Beneficiarios CSI_idade (08)'!F21/'Beneficiarios CSI_idade (08)'!H21</f>
        <v>0.203125</v>
      </c>
      <c r="G21" s="93">
        <f>'Beneficiarios CSI_idade (08)'!G21/'Beneficiarios CSI_idade (08)'!H21</f>
        <v>0.21249999999999999</v>
      </c>
    </row>
    <row r="22" spans="2:7" s="64" customFormat="1" ht="14.25" customHeight="1" x14ac:dyDescent="0.2">
      <c r="B22" s="28" t="str">
        <f>'Beneficiarios CSI_idade (17)'!B22</f>
        <v>Beato</v>
      </c>
      <c r="C22" s="92">
        <f>'Beneficiarios CSI_idade (08)'!C22/'Beneficiarios CSI_idade (08)'!H22</f>
        <v>0.14107883817427386</v>
      </c>
      <c r="D22" s="97">
        <f>'Beneficiarios CSI_idade (08)'!D22/'Beneficiarios CSI_idade (08)'!H22</f>
        <v>0.35684647302904565</v>
      </c>
      <c r="E22" s="97">
        <f>'Beneficiarios CSI_idade (08)'!E22/'Beneficiarios CSI_idade (08)'!H22</f>
        <v>0.22406639004149378</v>
      </c>
      <c r="F22" s="97">
        <f>'Beneficiarios CSI_idade (08)'!F22/'Beneficiarios CSI_idade (08)'!H22</f>
        <v>0.13278008298755187</v>
      </c>
      <c r="G22" s="93">
        <f>'Beneficiarios CSI_idade (08)'!G22/'Beneficiarios CSI_idade (08)'!H22</f>
        <v>0.14522821576763487</v>
      </c>
    </row>
    <row r="23" spans="2:7" s="64" customFormat="1" ht="14.25" customHeight="1" x14ac:dyDescent="0.2">
      <c r="B23" s="28" t="str">
        <f>'Beneficiarios CSI_idade (17)'!B23</f>
        <v>Belém</v>
      </c>
      <c r="C23" s="92">
        <f>'Beneficiarios CSI_idade (08)'!C23/'Beneficiarios CSI_idade (08)'!H23</f>
        <v>0.14124293785310735</v>
      </c>
      <c r="D23" s="97">
        <f>'Beneficiarios CSI_idade (08)'!D23/'Beneficiarios CSI_idade (08)'!H23</f>
        <v>0.2655367231638418</v>
      </c>
      <c r="E23" s="97">
        <f>'Beneficiarios CSI_idade (08)'!E23/'Beneficiarios CSI_idade (08)'!H23</f>
        <v>0.20903954802259886</v>
      </c>
      <c r="F23" s="97">
        <f>'Beneficiarios CSI_idade (08)'!F23/'Beneficiarios CSI_idade (08)'!H23</f>
        <v>0.1864406779661017</v>
      </c>
      <c r="G23" s="93">
        <f>'Beneficiarios CSI_idade (08)'!G23/'Beneficiarios CSI_idade (08)'!H23</f>
        <v>0.19774011299435029</v>
      </c>
    </row>
    <row r="24" spans="2:7" s="64" customFormat="1" ht="14.25" customHeight="1" x14ac:dyDescent="0.2">
      <c r="B24" s="28" t="str">
        <f>'Beneficiarios CSI_idade (17)'!B24</f>
        <v>Benfica</v>
      </c>
      <c r="C24" s="92">
        <f>'Beneficiarios CSI_idade (08)'!C24/'Beneficiarios CSI_idade (08)'!H24</f>
        <v>0.19491525423728814</v>
      </c>
      <c r="D24" s="97">
        <f>'Beneficiarios CSI_idade (08)'!D24/'Beneficiarios CSI_idade (08)'!H24</f>
        <v>0.23728813559322035</v>
      </c>
      <c r="E24" s="97">
        <f>'Beneficiarios CSI_idade (08)'!E24/'Beneficiarios CSI_idade (08)'!H24</f>
        <v>0.25423728813559321</v>
      </c>
      <c r="F24" s="97">
        <f>'Beneficiarios CSI_idade (08)'!F24/'Beneficiarios CSI_idade (08)'!H24</f>
        <v>0.15042372881355931</v>
      </c>
      <c r="G24" s="93">
        <f>'Beneficiarios CSI_idade (08)'!G24/'Beneficiarios CSI_idade (08)'!H24</f>
        <v>0.16313559322033899</v>
      </c>
    </row>
    <row r="25" spans="2:7" s="64" customFormat="1" ht="14.25" customHeight="1" x14ac:dyDescent="0.2">
      <c r="B25" s="28" t="str">
        <f>'Beneficiarios CSI_idade (17)'!B25</f>
        <v>Campo de Ourique</v>
      </c>
      <c r="C25" s="92">
        <f>'Beneficiarios CSI_idade (08)'!C25/'Beneficiarios CSI_idade (08)'!H25</f>
        <v>0.11627906976744186</v>
      </c>
      <c r="D25" s="97">
        <f>'Beneficiarios CSI_idade (08)'!D25/'Beneficiarios CSI_idade (08)'!H25</f>
        <v>0.18604651162790697</v>
      </c>
      <c r="E25" s="97">
        <f>'Beneficiarios CSI_idade (08)'!E25/'Beneficiarios CSI_idade (08)'!H25</f>
        <v>0.27034883720930231</v>
      </c>
      <c r="F25" s="97">
        <f>'Beneficiarios CSI_idade (08)'!F25/'Beneficiarios CSI_idade (08)'!H25</f>
        <v>0.22383720930232559</v>
      </c>
      <c r="G25" s="93">
        <f>'Beneficiarios CSI_idade (08)'!G25/'Beneficiarios CSI_idade (08)'!H25</f>
        <v>0.20348837209302326</v>
      </c>
    </row>
    <row r="26" spans="2:7" s="64" customFormat="1" ht="14.25" customHeight="1" x14ac:dyDescent="0.2">
      <c r="B26" s="28" t="str">
        <f>'Beneficiarios CSI_idade (17)'!B26</f>
        <v>Campolide</v>
      </c>
      <c r="C26" s="92">
        <f>'Beneficiarios CSI_idade (08)'!C26/'Beneficiarios CSI_idade (08)'!H26</f>
        <v>0.18803418803418803</v>
      </c>
      <c r="D26" s="97">
        <f>'Beneficiarios CSI_idade (08)'!D26/'Beneficiarios CSI_idade (08)'!H26</f>
        <v>0.18376068376068377</v>
      </c>
      <c r="E26" s="97">
        <f>'Beneficiarios CSI_idade (08)'!E26/'Beneficiarios CSI_idade (08)'!H26</f>
        <v>0.20085470085470086</v>
      </c>
      <c r="F26" s="97">
        <f>'Beneficiarios CSI_idade (08)'!F26/'Beneficiarios CSI_idade (08)'!H26</f>
        <v>0.23076923076923078</v>
      </c>
      <c r="G26" s="93">
        <f>'Beneficiarios CSI_idade (08)'!G26/'Beneficiarios CSI_idade (08)'!H26</f>
        <v>0.19658119658119658</v>
      </c>
    </row>
    <row r="27" spans="2:7" s="64" customFormat="1" ht="14.25" customHeight="1" x14ac:dyDescent="0.2">
      <c r="B27" s="28" t="str">
        <f>'Beneficiarios CSI_idade (17)'!B27</f>
        <v>Carnide</v>
      </c>
      <c r="C27" s="92">
        <f>'Beneficiarios CSI_idade (08)'!C27/'Beneficiarios CSI_idade (08)'!H27</f>
        <v>0.22368421052631579</v>
      </c>
      <c r="D27" s="97">
        <f>'Beneficiarios CSI_idade (08)'!D27/'Beneficiarios CSI_idade (08)'!H27</f>
        <v>0.25438596491228072</v>
      </c>
      <c r="E27" s="97">
        <f>'Beneficiarios CSI_idade (08)'!E27/'Beneficiarios CSI_idade (08)'!H27</f>
        <v>0.25438596491228072</v>
      </c>
      <c r="F27" s="97">
        <f>'Beneficiarios CSI_idade (08)'!F27/'Beneficiarios CSI_idade (08)'!H27</f>
        <v>0.11403508771929824</v>
      </c>
      <c r="G27" s="93">
        <f>'Beneficiarios CSI_idade (08)'!G27/'Beneficiarios CSI_idade (08)'!H27</f>
        <v>0.15350877192982457</v>
      </c>
    </row>
    <row r="28" spans="2:7" s="64" customFormat="1" ht="14.25" customHeight="1" x14ac:dyDescent="0.2">
      <c r="B28" s="28" t="str">
        <f>'Beneficiarios CSI_idade (17)'!B28</f>
        <v>Estrela</v>
      </c>
      <c r="C28" s="92">
        <f>'Beneficiarios CSI_idade (08)'!C28/'Beneficiarios CSI_idade (08)'!H28</f>
        <v>0.13548387096774195</v>
      </c>
      <c r="D28" s="97">
        <f>'Beneficiarios CSI_idade (08)'!D28/'Beneficiarios CSI_idade (08)'!H28</f>
        <v>0.22580645161290322</v>
      </c>
      <c r="E28" s="97">
        <f>'Beneficiarios CSI_idade (08)'!E28/'Beneficiarios CSI_idade (08)'!H28</f>
        <v>0.25161290322580643</v>
      </c>
      <c r="F28" s="97">
        <f>'Beneficiarios CSI_idade (08)'!F28/'Beneficiarios CSI_idade (08)'!H28</f>
        <v>0.20967741935483872</v>
      </c>
      <c r="G28" s="93">
        <f>'Beneficiarios CSI_idade (08)'!G28/'Beneficiarios CSI_idade (08)'!H28</f>
        <v>0.17741935483870969</v>
      </c>
    </row>
    <row r="29" spans="2:7" s="64" customFormat="1" ht="14.25" customHeight="1" x14ac:dyDescent="0.2">
      <c r="B29" s="28" t="str">
        <f>'Beneficiarios CSI_idade (17)'!B29</f>
        <v>Lumiar</v>
      </c>
      <c r="C29" s="92">
        <f>'Beneficiarios CSI_idade (08)'!C29/'Beneficiarios CSI_idade (08)'!H29</f>
        <v>0.17329545454545456</v>
      </c>
      <c r="D29" s="97">
        <f>'Beneficiarios CSI_idade (08)'!D29/'Beneficiarios CSI_idade (08)'!H29</f>
        <v>0.23579545454545456</v>
      </c>
      <c r="E29" s="97">
        <f>'Beneficiarios CSI_idade (08)'!E29/'Beneficiarios CSI_idade (08)'!H29</f>
        <v>0.24715909090909091</v>
      </c>
      <c r="F29" s="97">
        <f>'Beneficiarios CSI_idade (08)'!F29/'Beneficiarios CSI_idade (08)'!H29</f>
        <v>0.20454545454545456</v>
      </c>
      <c r="G29" s="93">
        <f>'Beneficiarios CSI_idade (08)'!G29/'Beneficiarios CSI_idade (08)'!H29</f>
        <v>0.13920454545454544</v>
      </c>
    </row>
    <row r="30" spans="2:7" s="64" customFormat="1" ht="14.25" customHeight="1" x14ac:dyDescent="0.2">
      <c r="B30" s="28" t="str">
        <f>'Beneficiarios CSI_idade (17)'!B30</f>
        <v>Marvila</v>
      </c>
      <c r="C30" s="92">
        <f>'Beneficiarios CSI_idade (08)'!C30/'Beneficiarios CSI_idade (08)'!H30</f>
        <v>0.2065063649222065</v>
      </c>
      <c r="D30" s="97">
        <f>'Beneficiarios CSI_idade (08)'!D30/'Beneficiarios CSI_idade (08)'!H30</f>
        <v>0.23762376237623761</v>
      </c>
      <c r="E30" s="97">
        <f>'Beneficiarios CSI_idade (08)'!E30/'Beneficiarios CSI_idade (08)'!H30</f>
        <v>0.24611032531824611</v>
      </c>
      <c r="F30" s="97">
        <f>'Beneficiarios CSI_idade (08)'!F30/'Beneficiarios CSI_idade (08)'!H30</f>
        <v>0.1768033946251768</v>
      </c>
      <c r="G30" s="93">
        <f>'Beneficiarios CSI_idade (08)'!G30/'Beneficiarios CSI_idade (08)'!H30</f>
        <v>0.13295615275813297</v>
      </c>
    </row>
    <row r="31" spans="2:7" s="64" customFormat="1" ht="14.25" customHeight="1" x14ac:dyDescent="0.2">
      <c r="B31" s="28" t="str">
        <f>'Beneficiarios CSI_idade (17)'!B31</f>
        <v>Misericórdia</v>
      </c>
      <c r="C31" s="92">
        <f>'Beneficiarios CSI_idade (08)'!C31/'Beneficiarios CSI_idade (08)'!H31</f>
        <v>0.16875000000000001</v>
      </c>
      <c r="D31" s="97">
        <f>'Beneficiarios CSI_idade (08)'!D31/'Beneficiarios CSI_idade (08)'!H31</f>
        <v>0.16875000000000001</v>
      </c>
      <c r="E31" s="97">
        <f>'Beneficiarios CSI_idade (08)'!E31/'Beneficiarios CSI_idade (08)'!H31</f>
        <v>0.24687500000000001</v>
      </c>
      <c r="F31" s="97">
        <f>'Beneficiarios CSI_idade (08)'!F31/'Beneficiarios CSI_idade (08)'!H31</f>
        <v>0.20937500000000001</v>
      </c>
      <c r="G31" s="93">
        <f>'Beneficiarios CSI_idade (08)'!G31/'Beneficiarios CSI_idade (08)'!H31</f>
        <v>0.20624999999999999</v>
      </c>
    </row>
    <row r="32" spans="2:7" s="64" customFormat="1" ht="14.25" customHeight="1" x14ac:dyDescent="0.2">
      <c r="B32" s="28" t="str">
        <f>'Beneficiarios CSI_idade (17)'!B32</f>
        <v>Olivais</v>
      </c>
      <c r="C32" s="92">
        <f>'Beneficiarios CSI_idade (08)'!C32/'Beneficiarios CSI_idade (08)'!H32</f>
        <v>0.15929203539823009</v>
      </c>
      <c r="D32" s="97">
        <f>'Beneficiarios CSI_idade (08)'!D32/'Beneficiarios CSI_idade (08)'!H32</f>
        <v>0.29424778761061948</v>
      </c>
      <c r="E32" s="97">
        <f>'Beneficiarios CSI_idade (08)'!E32/'Beneficiarios CSI_idade (08)'!H32</f>
        <v>0.25221238938053098</v>
      </c>
      <c r="F32" s="97">
        <f>'Beneficiarios CSI_idade (08)'!F32/'Beneficiarios CSI_idade (08)'!H32</f>
        <v>0.15486725663716813</v>
      </c>
      <c r="G32" s="93">
        <f>'Beneficiarios CSI_idade (08)'!G32/'Beneficiarios CSI_idade (08)'!H32</f>
        <v>0.13938053097345132</v>
      </c>
    </row>
    <row r="33" spans="2:7" s="64" customFormat="1" ht="14.25" customHeight="1" x14ac:dyDescent="0.2">
      <c r="B33" s="28" t="str">
        <f>'Beneficiarios CSI_idade (17)'!B33</f>
        <v>Parque das Nações</v>
      </c>
      <c r="C33" s="92">
        <f>'Beneficiarios CSI_idade (08)'!C33/'Beneficiarios CSI_idade (08)'!H33</f>
        <v>0.36666666666666664</v>
      </c>
      <c r="D33" s="97">
        <f>'Beneficiarios CSI_idade (08)'!D33/'Beneficiarios CSI_idade (08)'!H33</f>
        <v>0.2</v>
      </c>
      <c r="E33" s="97">
        <f>'Beneficiarios CSI_idade (08)'!E33/'Beneficiarios CSI_idade (08)'!H33</f>
        <v>0.33333333333333331</v>
      </c>
      <c r="F33" s="97">
        <f>'Beneficiarios CSI_idade (08)'!F33/'Beneficiarios CSI_idade (08)'!H33</f>
        <v>0.1</v>
      </c>
      <c r="G33" s="93">
        <f>'Beneficiarios CSI_idade (08)'!G33/'Beneficiarios CSI_idade (08)'!H33</f>
        <v>0</v>
      </c>
    </row>
    <row r="34" spans="2:7" s="64" customFormat="1" ht="14.25" customHeight="1" x14ac:dyDescent="0.2">
      <c r="B34" s="28" t="str">
        <f>'Beneficiarios CSI_idade (17)'!B34</f>
        <v>Penha de França</v>
      </c>
      <c r="C34" s="92">
        <f>'Beneficiarios CSI_idade (08)'!C34/'Beneficiarios CSI_idade (08)'!H34</f>
        <v>0.17235494880546076</v>
      </c>
      <c r="D34" s="97">
        <f>'Beneficiarios CSI_idade (08)'!D34/'Beneficiarios CSI_idade (08)'!H34</f>
        <v>0.24402730375426621</v>
      </c>
      <c r="E34" s="97">
        <f>'Beneficiarios CSI_idade (08)'!E34/'Beneficiarios CSI_idade (08)'!H34</f>
        <v>0.23720136518771331</v>
      </c>
      <c r="F34" s="97">
        <f>'Beneficiarios CSI_idade (08)'!F34/'Beneficiarios CSI_idade (08)'!H34</f>
        <v>0.19283276450511946</v>
      </c>
      <c r="G34" s="93">
        <f>'Beneficiarios CSI_idade (08)'!G34/'Beneficiarios CSI_idade (08)'!H34</f>
        <v>0.15358361774744028</v>
      </c>
    </row>
    <row r="35" spans="2:7" s="64" customFormat="1" ht="14.25" customHeight="1" x14ac:dyDescent="0.2">
      <c r="B35" s="28" t="str">
        <f>'Beneficiarios CSI_idade (17)'!B35</f>
        <v>Santa Clara</v>
      </c>
      <c r="C35" s="92">
        <f>'Beneficiarios CSI_idade (08)'!C35/'Beneficiarios CSI_idade (08)'!H35</f>
        <v>0.20062695924764889</v>
      </c>
      <c r="D35" s="97">
        <f>'Beneficiarios CSI_idade (08)'!D35/'Beneficiarios CSI_idade (08)'!H35</f>
        <v>0.28213166144200624</v>
      </c>
      <c r="E35" s="97">
        <f>'Beneficiarios CSI_idade (08)'!E35/'Beneficiarios CSI_idade (08)'!H35</f>
        <v>0.20062695924764889</v>
      </c>
      <c r="F35" s="97">
        <f>'Beneficiarios CSI_idade (08)'!F35/'Beneficiarios CSI_idade (08)'!H35</f>
        <v>0.18181818181818182</v>
      </c>
      <c r="G35" s="93">
        <f>'Beneficiarios CSI_idade (08)'!G35/'Beneficiarios CSI_idade (08)'!H35</f>
        <v>0.13479623824451412</v>
      </c>
    </row>
    <row r="36" spans="2:7" s="64" customFormat="1" ht="14.25" customHeight="1" x14ac:dyDescent="0.2">
      <c r="B36" s="28" t="str">
        <f>'Beneficiarios CSI_idade (17)'!B36</f>
        <v>Santa Maria Maior</v>
      </c>
      <c r="C36" s="92">
        <f>'Beneficiarios CSI_idade (08)'!C36/'Beneficiarios CSI_idade (08)'!H36</f>
        <v>0.20294117647058824</v>
      </c>
      <c r="D36" s="97">
        <f>'Beneficiarios CSI_idade (08)'!D36/'Beneficiarios CSI_idade (08)'!H36</f>
        <v>0.25294117647058822</v>
      </c>
      <c r="E36" s="97">
        <f>'Beneficiarios CSI_idade (08)'!E36/'Beneficiarios CSI_idade (08)'!H36</f>
        <v>0.1676470588235294</v>
      </c>
      <c r="F36" s="97">
        <f>'Beneficiarios CSI_idade (08)'!F36/'Beneficiarios CSI_idade (08)'!H36</f>
        <v>0.17647058823529413</v>
      </c>
      <c r="G36" s="93">
        <f>'Beneficiarios CSI_idade (08)'!G36/'Beneficiarios CSI_idade (08)'!H36</f>
        <v>0.2</v>
      </c>
    </row>
    <row r="37" spans="2:7" s="64" customFormat="1" ht="14.25" customHeight="1" x14ac:dyDescent="0.2">
      <c r="B37" s="28" t="str">
        <f>'Beneficiarios CSI_idade (17)'!B37</f>
        <v>Santo António</v>
      </c>
      <c r="C37" s="92">
        <f>'Beneficiarios CSI_idade (08)'!C37/'Beneficiarios CSI_idade (08)'!H37</f>
        <v>0.15859030837004406</v>
      </c>
      <c r="D37" s="97">
        <f>'Beneficiarios CSI_idade (08)'!D37/'Beneficiarios CSI_idade (08)'!H37</f>
        <v>0.22907488986784141</v>
      </c>
      <c r="E37" s="97">
        <f>'Beneficiarios CSI_idade (08)'!E37/'Beneficiarios CSI_idade (08)'!H37</f>
        <v>0.22026431718061673</v>
      </c>
      <c r="F37" s="97">
        <f>'Beneficiarios CSI_idade (08)'!F37/'Beneficiarios CSI_idade (08)'!H37</f>
        <v>0.19383259911894274</v>
      </c>
      <c r="G37" s="93">
        <f>'Beneficiarios CSI_idade (08)'!G37/'Beneficiarios CSI_idade (08)'!H37</f>
        <v>0.19823788546255505</v>
      </c>
    </row>
    <row r="38" spans="2:7" s="64" customFormat="1" ht="14.25" customHeight="1" x14ac:dyDescent="0.2">
      <c r="B38" s="28" t="str">
        <f>'Beneficiarios CSI_idade (17)'!B38</f>
        <v>São Domingos de Benfica</v>
      </c>
      <c r="C38" s="92">
        <f>'Beneficiarios CSI_idade (08)'!C38/'Beneficiarios CSI_idade (08)'!H38</f>
        <v>0.12605042016806722</v>
      </c>
      <c r="D38" s="97">
        <f>'Beneficiarios CSI_idade (08)'!D38/'Beneficiarios CSI_idade (08)'!H38</f>
        <v>0.20168067226890757</v>
      </c>
      <c r="E38" s="97">
        <f>'Beneficiarios CSI_idade (08)'!E38/'Beneficiarios CSI_idade (08)'!H38</f>
        <v>0.28991596638655465</v>
      </c>
      <c r="F38" s="97">
        <f>'Beneficiarios CSI_idade (08)'!F38/'Beneficiarios CSI_idade (08)'!H38</f>
        <v>0.18067226890756302</v>
      </c>
      <c r="G38" s="93">
        <f>'Beneficiarios CSI_idade (08)'!G38/'Beneficiarios CSI_idade (08)'!H38</f>
        <v>0.20168067226890757</v>
      </c>
    </row>
    <row r="39" spans="2:7" s="64" customFormat="1" ht="14.25" customHeight="1" x14ac:dyDescent="0.2">
      <c r="B39" s="28" t="str">
        <f>'Beneficiarios CSI_idade (17)'!B39</f>
        <v>São Vicente</v>
      </c>
      <c r="C39" s="94">
        <f>'Beneficiarios CSI_idade (08)'!C39/'Beneficiarios CSI_idade (08)'!H39</f>
        <v>0.12411347517730496</v>
      </c>
      <c r="D39" s="98">
        <f>'Beneficiarios CSI_idade (08)'!D39/'Beneficiarios CSI_idade (08)'!H39</f>
        <v>0.27304964539007093</v>
      </c>
      <c r="E39" s="98">
        <f>'Beneficiarios CSI_idade (08)'!E39/'Beneficiarios CSI_idade (08)'!H39</f>
        <v>0.25531914893617019</v>
      </c>
      <c r="F39" s="98">
        <f>'Beneficiarios CSI_idade (08)'!F39/'Beneficiarios CSI_idade (08)'!H39</f>
        <v>0.1702127659574468</v>
      </c>
      <c r="G39" s="95">
        <f>'Beneficiarios CSI_idade (08)'!G39/'Beneficiarios CSI_idade (08)'!H39</f>
        <v>0.1773049645390071</v>
      </c>
    </row>
    <row r="40" spans="2:7" s="1" customFormat="1" ht="15" x14ac:dyDescent="0.25">
      <c r="B40" s="31"/>
      <c r="C40" s="76"/>
      <c r="D40" s="141"/>
      <c r="E40" s="141"/>
      <c r="F40" s="141"/>
      <c r="G40" s="158"/>
    </row>
    <row r="41" spans="2:7" x14ac:dyDescent="0.2">
      <c r="B41" s="31"/>
      <c r="C41" s="76"/>
      <c r="D41" s="68"/>
      <c r="E41" s="68"/>
      <c r="F41" s="68"/>
    </row>
    <row r="42" spans="2:7" x14ac:dyDescent="0.2">
      <c r="D42" s="68"/>
      <c r="E42" s="68"/>
      <c r="F42" s="68"/>
    </row>
    <row r="43" spans="2:7" x14ac:dyDescent="0.2">
      <c r="D43" s="68"/>
      <c r="E43" s="68"/>
      <c r="F43" s="68"/>
    </row>
    <row r="44" spans="2:7" x14ac:dyDescent="0.2">
      <c r="D44" s="68"/>
      <c r="E44" s="68"/>
      <c r="F44" s="68"/>
    </row>
    <row r="45" spans="2:7" x14ac:dyDescent="0.2">
      <c r="D45" s="68"/>
      <c r="E45" s="68"/>
      <c r="F45" s="68"/>
    </row>
    <row r="46" spans="2:7" x14ac:dyDescent="0.2">
      <c r="D46" s="68"/>
      <c r="E46" s="68"/>
      <c r="F46" s="68"/>
    </row>
    <row r="47" spans="2:7" x14ac:dyDescent="0.2">
      <c r="D47" s="68"/>
      <c r="E47" s="68"/>
      <c r="F47" s="68"/>
    </row>
    <row r="48" spans="2:7" x14ac:dyDescent="0.2">
      <c r="D48" s="68"/>
      <c r="E48" s="68"/>
      <c r="F48" s="68"/>
    </row>
    <row r="49" spans="4:6" x14ac:dyDescent="0.2">
      <c r="D49" s="68"/>
      <c r="E49" s="68"/>
      <c r="F49" s="68"/>
    </row>
    <row r="50" spans="4:6" x14ac:dyDescent="0.2">
      <c r="D50" s="68"/>
      <c r="E50" s="68"/>
      <c r="F50" s="68"/>
    </row>
    <row r="51" spans="4:6" x14ac:dyDescent="0.2">
      <c r="D51" s="68"/>
      <c r="E51" s="68"/>
      <c r="F51" s="68"/>
    </row>
    <row r="52" spans="4:6" x14ac:dyDescent="0.2">
      <c r="D52" s="68"/>
      <c r="E52" s="68"/>
      <c r="F52" s="68"/>
    </row>
    <row r="53" spans="4:6" x14ac:dyDescent="0.2">
      <c r="D53" s="68"/>
      <c r="E53" s="68"/>
      <c r="F53" s="68"/>
    </row>
    <row r="54" spans="4:6" x14ac:dyDescent="0.2">
      <c r="D54" s="68"/>
      <c r="E54" s="68"/>
      <c r="F54" s="68"/>
    </row>
    <row r="55" spans="4:6" x14ac:dyDescent="0.2">
      <c r="D55" s="68"/>
      <c r="E55" s="68"/>
      <c r="F55" s="68"/>
    </row>
    <row r="56" spans="4:6" x14ac:dyDescent="0.2">
      <c r="D56" s="68"/>
      <c r="E56" s="68"/>
      <c r="F56" s="68"/>
    </row>
    <row r="57" spans="4:6" x14ac:dyDescent="0.2">
      <c r="D57" s="68"/>
      <c r="E57" s="68"/>
      <c r="F57" s="68"/>
    </row>
    <row r="58" spans="4:6" x14ac:dyDescent="0.2">
      <c r="D58" s="68"/>
      <c r="E58" s="68"/>
      <c r="F58" s="68"/>
    </row>
    <row r="59" spans="4:6" x14ac:dyDescent="0.2">
      <c r="D59" s="68"/>
      <c r="E59" s="68"/>
      <c r="F59" s="68"/>
    </row>
    <row r="60" spans="4:6" x14ac:dyDescent="0.2">
      <c r="D60" s="68"/>
      <c r="E60" s="68"/>
      <c r="F60" s="68"/>
    </row>
    <row r="61" spans="4:6" x14ac:dyDescent="0.2">
      <c r="D61" s="68"/>
      <c r="E61" s="68"/>
      <c r="F61" s="68"/>
    </row>
    <row r="62" spans="4:6" x14ac:dyDescent="0.2">
      <c r="D62" s="68"/>
      <c r="E62" s="68"/>
      <c r="F62" s="68"/>
    </row>
    <row r="63" spans="4:6" x14ac:dyDescent="0.2">
      <c r="D63" s="68"/>
      <c r="E63" s="68"/>
      <c r="F63" s="68"/>
    </row>
    <row r="64" spans="4:6" x14ac:dyDescent="0.2">
      <c r="D64" s="68"/>
      <c r="E64" s="68"/>
      <c r="F64" s="68"/>
    </row>
    <row r="65" spans="4:6" x14ac:dyDescent="0.2">
      <c r="D65" s="68"/>
      <c r="E65" s="68"/>
      <c r="F65" s="68"/>
    </row>
    <row r="66" spans="4:6" x14ac:dyDescent="0.2">
      <c r="D66" s="68"/>
      <c r="E66" s="68"/>
      <c r="F66" s="68"/>
    </row>
    <row r="67" spans="4:6" x14ac:dyDescent="0.2">
      <c r="D67" s="68"/>
      <c r="E67" s="68"/>
      <c r="F67" s="68"/>
    </row>
    <row r="68" spans="4:6" x14ac:dyDescent="0.2">
      <c r="D68" s="68"/>
      <c r="E68" s="68"/>
      <c r="F68" s="68"/>
    </row>
    <row r="69" spans="4:6" x14ac:dyDescent="0.2">
      <c r="D69" s="68"/>
      <c r="E69" s="68"/>
      <c r="F69" s="68"/>
    </row>
    <row r="70" spans="4:6" x14ac:dyDescent="0.2">
      <c r="D70" s="68"/>
      <c r="E70" s="68"/>
      <c r="F70" s="68"/>
    </row>
    <row r="71" spans="4:6" x14ac:dyDescent="0.2">
      <c r="D71" s="68"/>
      <c r="E71" s="68"/>
      <c r="F71" s="68"/>
    </row>
    <row r="72" spans="4:6" x14ac:dyDescent="0.2">
      <c r="D72" s="68"/>
      <c r="E72" s="68"/>
      <c r="F72" s="68"/>
    </row>
    <row r="73" spans="4:6" x14ac:dyDescent="0.2">
      <c r="D73" s="68"/>
      <c r="E73" s="68"/>
      <c r="F73" s="68"/>
    </row>
    <row r="74" spans="4:6" x14ac:dyDescent="0.2">
      <c r="D74" s="68"/>
      <c r="E74" s="68"/>
      <c r="F74" s="68"/>
    </row>
    <row r="75" spans="4:6" x14ac:dyDescent="0.2">
      <c r="D75" s="68"/>
      <c r="E75" s="68"/>
      <c r="F75" s="68"/>
    </row>
    <row r="76" spans="4:6" x14ac:dyDescent="0.2">
      <c r="D76" s="68"/>
      <c r="E76" s="68"/>
      <c r="F76" s="68"/>
    </row>
    <row r="77" spans="4:6" x14ac:dyDescent="0.2">
      <c r="D77" s="68"/>
      <c r="E77" s="68"/>
      <c r="F77" s="68"/>
    </row>
    <row r="78" spans="4:6" x14ac:dyDescent="0.2">
      <c r="D78" s="68"/>
      <c r="E78" s="68"/>
      <c r="F78" s="68"/>
    </row>
    <row r="79" spans="4:6" x14ac:dyDescent="0.2">
      <c r="D79" s="68"/>
      <c r="E79" s="68"/>
      <c r="F79" s="68"/>
    </row>
    <row r="80" spans="4:6" x14ac:dyDescent="0.2">
      <c r="D80" s="68"/>
      <c r="E80" s="68"/>
      <c r="F80" s="68"/>
    </row>
    <row r="81" spans="4:6" x14ac:dyDescent="0.2">
      <c r="D81" s="68"/>
      <c r="E81" s="68"/>
      <c r="F81" s="68"/>
    </row>
    <row r="82" spans="4:6" x14ac:dyDescent="0.2">
      <c r="D82" s="68"/>
      <c r="E82" s="68"/>
      <c r="F82" s="68"/>
    </row>
    <row r="83" spans="4:6" x14ac:dyDescent="0.2">
      <c r="D83" s="68"/>
      <c r="E83" s="68"/>
      <c r="F83" s="68"/>
    </row>
    <row r="84" spans="4:6" x14ac:dyDescent="0.2">
      <c r="D84" s="68"/>
      <c r="E84" s="68"/>
      <c r="F84" s="68"/>
    </row>
    <row r="85" spans="4:6" x14ac:dyDescent="0.2">
      <c r="D85" s="68"/>
      <c r="E85" s="68"/>
      <c r="F85" s="68"/>
    </row>
    <row r="86" spans="4:6" x14ac:dyDescent="0.2">
      <c r="D86" s="68"/>
      <c r="E86" s="68"/>
      <c r="F86" s="68"/>
    </row>
    <row r="87" spans="4:6" x14ac:dyDescent="0.2">
      <c r="D87" s="68"/>
      <c r="E87" s="68"/>
      <c r="F87" s="68"/>
    </row>
    <row r="88" spans="4:6" x14ac:dyDescent="0.2">
      <c r="D88" s="68"/>
      <c r="E88" s="68"/>
      <c r="F88" s="68"/>
    </row>
    <row r="89" spans="4:6" x14ac:dyDescent="0.2">
      <c r="D89" s="68"/>
      <c r="E89" s="68"/>
      <c r="F89" s="68"/>
    </row>
    <row r="90" spans="4:6" x14ac:dyDescent="0.2">
      <c r="D90" s="68"/>
      <c r="E90" s="68"/>
      <c r="F90" s="68"/>
    </row>
    <row r="91" spans="4:6" x14ac:dyDescent="0.2">
      <c r="D91" s="68"/>
      <c r="E91" s="68"/>
      <c r="F91" s="68"/>
    </row>
    <row r="92" spans="4:6" x14ac:dyDescent="0.2">
      <c r="D92" s="68"/>
      <c r="E92" s="68"/>
      <c r="F92" s="68"/>
    </row>
    <row r="93" spans="4:6" x14ac:dyDescent="0.2">
      <c r="D93" s="68"/>
      <c r="E93" s="68"/>
      <c r="F93" s="68"/>
    </row>
    <row r="94" spans="4:6" x14ac:dyDescent="0.2">
      <c r="D94" s="68"/>
      <c r="E94" s="68"/>
      <c r="F94" s="68"/>
    </row>
    <row r="95" spans="4:6" x14ac:dyDescent="0.2">
      <c r="D95" s="68"/>
      <c r="E95" s="68"/>
      <c r="F95" s="68"/>
    </row>
    <row r="96" spans="4:6" x14ac:dyDescent="0.2">
      <c r="D96" s="68"/>
      <c r="E96" s="68"/>
      <c r="F96" s="68"/>
    </row>
    <row r="97" spans="4:6" x14ac:dyDescent="0.2">
      <c r="D97" s="68"/>
      <c r="E97" s="68"/>
      <c r="F97" s="68"/>
    </row>
    <row r="98" spans="4:6" x14ac:dyDescent="0.2">
      <c r="D98" s="68"/>
      <c r="E98" s="68"/>
      <c r="F98" s="68"/>
    </row>
    <row r="99" spans="4:6" x14ac:dyDescent="0.2">
      <c r="D99" s="68"/>
      <c r="E99" s="68"/>
      <c r="F99" s="68"/>
    </row>
    <row r="100" spans="4:6" x14ac:dyDescent="0.2">
      <c r="D100" s="68"/>
      <c r="E100" s="68"/>
      <c r="F100" s="68"/>
    </row>
    <row r="101" spans="4:6" x14ac:dyDescent="0.2">
      <c r="D101" s="68"/>
      <c r="E101" s="68"/>
      <c r="F101" s="68"/>
    </row>
    <row r="102" spans="4:6" x14ac:dyDescent="0.2">
      <c r="D102" s="68"/>
      <c r="E102" s="68"/>
      <c r="F102" s="68"/>
    </row>
    <row r="103" spans="4:6" x14ac:dyDescent="0.2">
      <c r="D103" s="68"/>
      <c r="E103" s="68"/>
      <c r="F103" s="68"/>
    </row>
    <row r="104" spans="4:6" x14ac:dyDescent="0.2">
      <c r="D104" s="68"/>
      <c r="E104" s="68"/>
      <c r="F104" s="68"/>
    </row>
    <row r="105" spans="4:6" x14ac:dyDescent="0.2">
      <c r="D105" s="68"/>
      <c r="E105" s="68"/>
      <c r="F105" s="68"/>
    </row>
    <row r="106" spans="4:6" x14ac:dyDescent="0.2">
      <c r="D106" s="68"/>
      <c r="E106" s="68"/>
      <c r="F106" s="68"/>
    </row>
    <row r="107" spans="4:6" x14ac:dyDescent="0.2">
      <c r="D107" s="68"/>
      <c r="E107" s="68"/>
      <c r="F107" s="68"/>
    </row>
    <row r="108" spans="4:6" x14ac:dyDescent="0.2">
      <c r="D108" s="68"/>
      <c r="E108" s="68"/>
      <c r="F108" s="68"/>
    </row>
    <row r="109" spans="4:6" x14ac:dyDescent="0.2">
      <c r="D109" s="68"/>
      <c r="E109" s="68"/>
      <c r="F109" s="68"/>
    </row>
    <row r="110" spans="4:6" x14ac:dyDescent="0.2">
      <c r="D110" s="68"/>
      <c r="E110" s="68"/>
      <c r="F110" s="68"/>
    </row>
    <row r="111" spans="4:6" x14ac:dyDescent="0.2">
      <c r="D111" s="68"/>
      <c r="E111" s="68"/>
      <c r="F111" s="68"/>
    </row>
    <row r="112" spans="4:6" x14ac:dyDescent="0.2">
      <c r="D112" s="68"/>
      <c r="E112" s="68"/>
      <c r="F112" s="68"/>
    </row>
    <row r="113" spans="4:6" x14ac:dyDescent="0.2">
      <c r="D113" s="68"/>
      <c r="E113" s="68"/>
      <c r="F113" s="68"/>
    </row>
    <row r="114" spans="4:6" x14ac:dyDescent="0.2">
      <c r="D114" s="68"/>
      <c r="E114" s="68"/>
      <c r="F114" s="68"/>
    </row>
    <row r="115" spans="4:6" x14ac:dyDescent="0.2">
      <c r="D115" s="68"/>
      <c r="E115" s="68"/>
      <c r="F115" s="68"/>
    </row>
    <row r="116" spans="4:6" x14ac:dyDescent="0.2">
      <c r="D116" s="68"/>
      <c r="E116" s="68"/>
      <c r="F116" s="68"/>
    </row>
    <row r="117" spans="4:6" x14ac:dyDescent="0.2">
      <c r="D117" s="68"/>
      <c r="E117" s="68"/>
      <c r="F117" s="68"/>
    </row>
    <row r="118" spans="4:6" x14ac:dyDescent="0.2">
      <c r="D118" s="68"/>
      <c r="E118" s="68"/>
      <c r="F118" s="68"/>
    </row>
    <row r="119" spans="4:6" x14ac:dyDescent="0.2">
      <c r="D119" s="68"/>
      <c r="E119" s="68"/>
      <c r="F119" s="68"/>
    </row>
    <row r="120" spans="4:6" x14ac:dyDescent="0.2">
      <c r="D120" s="68"/>
      <c r="E120" s="68"/>
      <c r="F120" s="68"/>
    </row>
    <row r="121" spans="4:6" x14ac:dyDescent="0.2">
      <c r="D121" s="68"/>
      <c r="E121" s="68"/>
      <c r="F121" s="68"/>
    </row>
    <row r="122" spans="4:6" x14ac:dyDescent="0.2">
      <c r="D122" s="68"/>
      <c r="E122" s="68"/>
      <c r="F122" s="68"/>
    </row>
    <row r="123" spans="4:6" x14ac:dyDescent="0.2">
      <c r="D123" s="68"/>
      <c r="E123" s="68"/>
      <c r="F123" s="68"/>
    </row>
    <row r="124" spans="4:6" x14ac:dyDescent="0.2">
      <c r="D124" s="68"/>
      <c r="E124" s="68"/>
      <c r="F124" s="68"/>
    </row>
    <row r="125" spans="4:6" x14ac:dyDescent="0.2">
      <c r="D125" s="68"/>
      <c r="E125" s="68"/>
      <c r="F125" s="68"/>
    </row>
    <row r="126" spans="4:6" x14ac:dyDescent="0.2">
      <c r="D126" s="68"/>
      <c r="E126" s="68"/>
      <c r="F126" s="68"/>
    </row>
    <row r="127" spans="4:6" x14ac:dyDescent="0.2">
      <c r="D127" s="68"/>
      <c r="E127" s="68"/>
      <c r="F127" s="68"/>
    </row>
    <row r="128" spans="4:6" x14ac:dyDescent="0.2">
      <c r="D128" s="68"/>
      <c r="E128" s="68"/>
      <c r="F128" s="68"/>
    </row>
    <row r="129" spans="4:6" x14ac:dyDescent="0.2">
      <c r="D129" s="68"/>
      <c r="E129" s="68"/>
      <c r="F129" s="68"/>
    </row>
    <row r="130" spans="4:6" x14ac:dyDescent="0.2">
      <c r="D130" s="68"/>
      <c r="E130" s="68"/>
      <c r="F130" s="68"/>
    </row>
    <row r="131" spans="4:6" x14ac:dyDescent="0.2">
      <c r="D131" s="68"/>
      <c r="E131" s="68"/>
      <c r="F131" s="68"/>
    </row>
    <row r="132" spans="4:6" x14ac:dyDescent="0.2">
      <c r="D132" s="68"/>
      <c r="E132" s="68"/>
      <c r="F132" s="68"/>
    </row>
    <row r="133" spans="4:6" x14ac:dyDescent="0.2">
      <c r="D133" s="68"/>
      <c r="E133" s="68"/>
      <c r="F133" s="68"/>
    </row>
    <row r="134" spans="4:6" x14ac:dyDescent="0.2">
      <c r="D134" s="68"/>
      <c r="E134" s="68"/>
      <c r="F134" s="68"/>
    </row>
    <row r="135" spans="4:6" x14ac:dyDescent="0.2">
      <c r="D135" s="68"/>
      <c r="E135" s="68"/>
      <c r="F135" s="68"/>
    </row>
    <row r="136" spans="4:6" x14ac:dyDescent="0.2">
      <c r="D136" s="68"/>
      <c r="E136" s="68"/>
      <c r="F136" s="68"/>
    </row>
    <row r="137" spans="4:6" x14ac:dyDescent="0.2">
      <c r="D137" s="68"/>
      <c r="E137" s="68"/>
      <c r="F137" s="68"/>
    </row>
    <row r="138" spans="4:6" x14ac:dyDescent="0.2">
      <c r="D138" s="68"/>
      <c r="E138" s="68"/>
      <c r="F138" s="68"/>
    </row>
    <row r="139" spans="4:6" x14ac:dyDescent="0.2">
      <c r="D139" s="68"/>
      <c r="E139" s="68"/>
      <c r="F139" s="68"/>
    </row>
    <row r="140" spans="4:6" x14ac:dyDescent="0.2">
      <c r="D140" s="68"/>
      <c r="E140" s="68"/>
      <c r="F140" s="68"/>
    </row>
    <row r="141" spans="4:6" x14ac:dyDescent="0.2">
      <c r="D141" s="68"/>
      <c r="E141" s="68"/>
      <c r="F141" s="68"/>
    </row>
    <row r="142" spans="4:6" x14ac:dyDescent="0.2">
      <c r="D142" s="68"/>
      <c r="E142" s="68"/>
      <c r="F142" s="68"/>
    </row>
    <row r="143" spans="4:6" x14ac:dyDescent="0.2">
      <c r="D143" s="68"/>
      <c r="E143" s="68"/>
      <c r="F143" s="68"/>
    </row>
    <row r="144" spans="4:6" x14ac:dyDescent="0.2">
      <c r="D144" s="68"/>
      <c r="E144" s="68"/>
      <c r="F144" s="68"/>
    </row>
    <row r="145" spans="4:6" x14ac:dyDescent="0.2">
      <c r="D145" s="68"/>
      <c r="E145" s="68"/>
      <c r="F145" s="68"/>
    </row>
    <row r="146" spans="4:6" x14ac:dyDescent="0.2">
      <c r="D146" s="68"/>
      <c r="E146" s="68"/>
      <c r="F146" s="68"/>
    </row>
    <row r="147" spans="4:6" x14ac:dyDescent="0.2">
      <c r="D147" s="68"/>
      <c r="E147" s="68"/>
      <c r="F147" s="68"/>
    </row>
    <row r="148" spans="4:6" x14ac:dyDescent="0.2">
      <c r="D148" s="68"/>
      <c r="E148" s="68"/>
      <c r="F148" s="68"/>
    </row>
    <row r="149" spans="4:6" x14ac:dyDescent="0.2">
      <c r="D149" s="68"/>
      <c r="E149" s="68"/>
      <c r="F149" s="68"/>
    </row>
    <row r="150" spans="4:6" x14ac:dyDescent="0.2">
      <c r="D150" s="68"/>
      <c r="E150" s="68"/>
      <c r="F150" s="68"/>
    </row>
    <row r="151" spans="4:6" x14ac:dyDescent="0.2">
      <c r="D151" s="68"/>
      <c r="E151" s="68"/>
      <c r="F151" s="68"/>
    </row>
    <row r="152" spans="4:6" x14ac:dyDescent="0.2">
      <c r="D152" s="68"/>
      <c r="E152" s="68"/>
      <c r="F152" s="68"/>
    </row>
    <row r="153" spans="4:6" x14ac:dyDescent="0.2">
      <c r="D153" s="68"/>
      <c r="E153" s="68"/>
      <c r="F153" s="68"/>
    </row>
    <row r="154" spans="4:6" x14ac:dyDescent="0.2">
      <c r="D154" s="68"/>
      <c r="E154" s="68"/>
      <c r="F154" s="68"/>
    </row>
    <row r="155" spans="4:6" x14ac:dyDescent="0.2">
      <c r="D155" s="68"/>
      <c r="E155" s="68"/>
      <c r="F155" s="68"/>
    </row>
    <row r="156" spans="4:6" x14ac:dyDescent="0.2">
      <c r="D156" s="68"/>
      <c r="E156" s="68"/>
      <c r="F156" s="68"/>
    </row>
    <row r="157" spans="4:6" x14ac:dyDescent="0.2">
      <c r="D157" s="68"/>
      <c r="E157" s="68"/>
      <c r="F157" s="68"/>
    </row>
    <row r="158" spans="4:6" x14ac:dyDescent="0.2">
      <c r="D158" s="68"/>
      <c r="E158" s="68"/>
      <c r="F158" s="68"/>
    </row>
    <row r="159" spans="4:6" x14ac:dyDescent="0.2">
      <c r="D159" s="68"/>
      <c r="E159" s="68"/>
      <c r="F159" s="68"/>
    </row>
    <row r="160" spans="4:6" x14ac:dyDescent="0.2">
      <c r="D160" s="68"/>
      <c r="E160" s="68"/>
      <c r="F160" s="68"/>
    </row>
    <row r="161" spans="4:6" x14ac:dyDescent="0.2">
      <c r="D161" s="68"/>
      <c r="E161" s="68"/>
      <c r="F161" s="68"/>
    </row>
    <row r="162" spans="4:6" x14ac:dyDescent="0.2">
      <c r="D162" s="68"/>
      <c r="E162" s="68"/>
      <c r="F162" s="68"/>
    </row>
    <row r="163" spans="4:6" x14ac:dyDescent="0.2">
      <c r="D163" s="68"/>
      <c r="E163" s="68"/>
      <c r="F163" s="68"/>
    </row>
    <row r="164" spans="4:6" x14ac:dyDescent="0.2">
      <c r="D164" s="68"/>
      <c r="E164" s="68"/>
      <c r="F164" s="68"/>
    </row>
    <row r="165" spans="4:6" x14ac:dyDescent="0.2">
      <c r="D165" s="68"/>
      <c r="E165" s="68"/>
      <c r="F165" s="68"/>
    </row>
    <row r="166" spans="4:6" x14ac:dyDescent="0.2">
      <c r="D166" s="68"/>
      <c r="E166" s="68"/>
      <c r="F166" s="68"/>
    </row>
    <row r="167" spans="4:6" x14ac:dyDescent="0.2">
      <c r="D167" s="68"/>
      <c r="E167" s="68"/>
      <c r="F167" s="68"/>
    </row>
    <row r="168" spans="4:6" x14ac:dyDescent="0.2">
      <c r="D168" s="68"/>
      <c r="E168" s="68"/>
      <c r="F168" s="68"/>
    </row>
    <row r="169" spans="4:6" x14ac:dyDescent="0.2">
      <c r="D169" s="68"/>
      <c r="E169" s="68"/>
      <c r="F169" s="68"/>
    </row>
    <row r="170" spans="4:6" x14ac:dyDescent="0.2">
      <c r="D170" s="68"/>
      <c r="E170" s="68"/>
      <c r="F170" s="68"/>
    </row>
    <row r="171" spans="4:6" x14ac:dyDescent="0.2">
      <c r="D171" s="68"/>
      <c r="E171" s="68"/>
      <c r="F171" s="68"/>
    </row>
    <row r="172" spans="4:6" x14ac:dyDescent="0.2">
      <c r="D172" s="68"/>
      <c r="E172" s="68"/>
      <c r="F172" s="68"/>
    </row>
    <row r="173" spans="4:6" x14ac:dyDescent="0.2">
      <c r="D173" s="68"/>
      <c r="E173" s="68"/>
      <c r="F173" s="68"/>
    </row>
    <row r="174" spans="4:6" x14ac:dyDescent="0.2">
      <c r="D174" s="68"/>
      <c r="E174" s="68"/>
      <c r="F174" s="68"/>
    </row>
    <row r="175" spans="4:6" x14ac:dyDescent="0.2">
      <c r="D175" s="68"/>
      <c r="E175" s="68"/>
      <c r="F175" s="68"/>
    </row>
    <row r="176" spans="4:6" x14ac:dyDescent="0.2">
      <c r="D176" s="68"/>
      <c r="E176" s="68"/>
      <c r="F176" s="68"/>
    </row>
    <row r="177" spans="4:6" x14ac:dyDescent="0.2">
      <c r="D177" s="68"/>
      <c r="E177" s="68"/>
      <c r="F177" s="68"/>
    </row>
    <row r="178" spans="4:6" x14ac:dyDescent="0.2">
      <c r="D178" s="68"/>
      <c r="E178" s="68"/>
      <c r="F178" s="68"/>
    </row>
    <row r="179" spans="4:6" x14ac:dyDescent="0.2">
      <c r="D179" s="68"/>
      <c r="E179" s="68"/>
      <c r="F179" s="68"/>
    </row>
    <row r="180" spans="4:6" x14ac:dyDescent="0.2">
      <c r="D180" s="68"/>
      <c r="E180" s="68"/>
      <c r="F180" s="68"/>
    </row>
    <row r="181" spans="4:6" x14ac:dyDescent="0.2">
      <c r="D181" s="68"/>
      <c r="E181" s="68"/>
      <c r="F181" s="68"/>
    </row>
    <row r="182" spans="4:6" x14ac:dyDescent="0.2">
      <c r="D182" s="68"/>
      <c r="E182" s="68"/>
      <c r="F182" s="68"/>
    </row>
    <row r="183" spans="4:6" x14ac:dyDescent="0.2">
      <c r="D183" s="68"/>
      <c r="E183" s="68"/>
      <c r="F183" s="68"/>
    </row>
    <row r="184" spans="4:6" x14ac:dyDescent="0.2">
      <c r="D184" s="68"/>
      <c r="E184" s="68"/>
      <c r="F184" s="68"/>
    </row>
    <row r="185" spans="4:6" x14ac:dyDescent="0.2">
      <c r="D185" s="68"/>
      <c r="E185" s="68"/>
      <c r="F185" s="68"/>
    </row>
    <row r="186" spans="4:6" x14ac:dyDescent="0.2">
      <c r="D186" s="68"/>
      <c r="E186" s="68"/>
      <c r="F186" s="68"/>
    </row>
    <row r="187" spans="4:6" x14ac:dyDescent="0.2">
      <c r="D187" s="68"/>
      <c r="E187" s="68"/>
      <c r="F187" s="68"/>
    </row>
    <row r="188" spans="4:6" x14ac:dyDescent="0.2">
      <c r="D188" s="68"/>
      <c r="E188" s="68"/>
      <c r="F188" s="68"/>
    </row>
    <row r="189" spans="4:6" x14ac:dyDescent="0.2">
      <c r="D189" s="68"/>
      <c r="E189" s="68"/>
      <c r="F189" s="68"/>
    </row>
    <row r="190" spans="4:6" x14ac:dyDescent="0.2">
      <c r="D190" s="68"/>
      <c r="E190" s="68"/>
      <c r="F190" s="68"/>
    </row>
    <row r="191" spans="4:6" x14ac:dyDescent="0.2">
      <c r="D191" s="68"/>
      <c r="E191" s="68"/>
      <c r="F191" s="68"/>
    </row>
    <row r="192" spans="4:6" x14ac:dyDescent="0.2">
      <c r="D192" s="68"/>
      <c r="E192" s="68"/>
      <c r="F192" s="68"/>
    </row>
    <row r="193" spans="4:6" x14ac:dyDescent="0.2">
      <c r="D193" s="68"/>
      <c r="E193" s="68"/>
      <c r="F193" s="68"/>
    </row>
    <row r="194" spans="4:6" x14ac:dyDescent="0.2">
      <c r="D194" s="68"/>
      <c r="E194" s="68"/>
      <c r="F194" s="68"/>
    </row>
    <row r="195" spans="4:6" x14ac:dyDescent="0.2">
      <c r="D195" s="68"/>
      <c r="E195" s="68"/>
      <c r="F195" s="68"/>
    </row>
    <row r="196" spans="4:6" x14ac:dyDescent="0.2">
      <c r="D196" s="68"/>
      <c r="E196" s="68"/>
      <c r="F196" s="68"/>
    </row>
    <row r="197" spans="4:6" x14ac:dyDescent="0.2">
      <c r="D197" s="68"/>
      <c r="E197" s="68"/>
      <c r="F197" s="68"/>
    </row>
    <row r="198" spans="4:6" x14ac:dyDescent="0.2">
      <c r="D198" s="68"/>
      <c r="E198" s="68"/>
      <c r="F198" s="68"/>
    </row>
    <row r="199" spans="4:6" x14ac:dyDescent="0.2">
      <c r="D199" s="68"/>
      <c r="E199" s="68"/>
      <c r="F199" s="68"/>
    </row>
    <row r="200" spans="4:6" x14ac:dyDescent="0.2">
      <c r="D200" s="68"/>
      <c r="E200" s="68"/>
      <c r="F200" s="68"/>
    </row>
    <row r="201" spans="4:6" x14ac:dyDescent="0.2">
      <c r="D201" s="68"/>
      <c r="E201" s="68"/>
      <c r="F201" s="68"/>
    </row>
    <row r="202" spans="4:6" x14ac:dyDescent="0.2">
      <c r="D202" s="68"/>
      <c r="E202" s="68"/>
      <c r="F202" s="68"/>
    </row>
    <row r="203" spans="4:6" x14ac:dyDescent="0.2">
      <c r="D203" s="68"/>
      <c r="E203" s="68"/>
      <c r="F203" s="68"/>
    </row>
    <row r="204" spans="4:6" x14ac:dyDescent="0.2">
      <c r="D204" s="68"/>
      <c r="E204" s="68"/>
      <c r="F204" s="68"/>
    </row>
    <row r="205" spans="4:6" x14ac:dyDescent="0.2">
      <c r="D205" s="68"/>
      <c r="E205" s="68"/>
      <c r="F205" s="68"/>
    </row>
    <row r="206" spans="4:6" x14ac:dyDescent="0.2">
      <c r="D206" s="68"/>
      <c r="E206" s="68"/>
      <c r="F206" s="68"/>
    </row>
    <row r="207" spans="4:6" x14ac:dyDescent="0.2">
      <c r="D207" s="68"/>
      <c r="E207" s="68"/>
      <c r="F207" s="68"/>
    </row>
    <row r="208" spans="4:6" x14ac:dyDescent="0.2">
      <c r="D208" s="68"/>
      <c r="E208" s="68"/>
      <c r="F208" s="68"/>
    </row>
    <row r="209" spans="4:6" x14ac:dyDescent="0.2">
      <c r="D209" s="68"/>
      <c r="E209" s="68"/>
      <c r="F209" s="68"/>
    </row>
    <row r="210" spans="4:6" x14ac:dyDescent="0.2">
      <c r="D210" s="68"/>
      <c r="E210" s="68"/>
      <c r="F210" s="68"/>
    </row>
    <row r="211" spans="4:6" x14ac:dyDescent="0.2">
      <c r="D211" s="68"/>
      <c r="E211" s="68"/>
      <c r="F211" s="68"/>
    </row>
    <row r="212" spans="4:6" x14ac:dyDescent="0.2">
      <c r="D212" s="68"/>
      <c r="E212" s="68"/>
      <c r="F212" s="68"/>
    </row>
    <row r="213" spans="4:6" x14ac:dyDescent="0.2">
      <c r="D213" s="68"/>
      <c r="E213" s="68"/>
      <c r="F213" s="68"/>
    </row>
    <row r="214" spans="4:6" x14ac:dyDescent="0.2">
      <c r="D214" s="68"/>
      <c r="E214" s="68"/>
      <c r="F214" s="68"/>
    </row>
    <row r="215" spans="4:6" x14ac:dyDescent="0.2">
      <c r="D215" s="68"/>
      <c r="E215" s="68"/>
      <c r="F215" s="68"/>
    </row>
    <row r="216" spans="4:6" x14ac:dyDescent="0.2">
      <c r="D216" s="68"/>
      <c r="E216" s="68"/>
      <c r="F216" s="68"/>
    </row>
    <row r="217" spans="4:6" x14ac:dyDescent="0.2">
      <c r="D217" s="68"/>
      <c r="E217" s="68"/>
      <c r="F217" s="68"/>
    </row>
    <row r="218" spans="4:6" x14ac:dyDescent="0.2">
      <c r="D218" s="68"/>
      <c r="E218" s="68"/>
      <c r="F218" s="68"/>
    </row>
    <row r="219" spans="4:6" x14ac:dyDescent="0.2">
      <c r="D219" s="68"/>
      <c r="E219" s="68"/>
      <c r="F219" s="68"/>
    </row>
    <row r="220" spans="4:6" x14ac:dyDescent="0.2">
      <c r="D220" s="68"/>
      <c r="E220" s="68"/>
      <c r="F220" s="68"/>
    </row>
    <row r="221" spans="4:6" x14ac:dyDescent="0.2">
      <c r="D221" s="68"/>
      <c r="E221" s="68"/>
      <c r="F221" s="68"/>
    </row>
    <row r="222" spans="4:6" x14ac:dyDescent="0.2">
      <c r="D222" s="68"/>
      <c r="E222" s="68"/>
      <c r="F222" s="68"/>
    </row>
    <row r="223" spans="4:6" x14ac:dyDescent="0.2">
      <c r="D223" s="68"/>
      <c r="E223" s="68"/>
      <c r="F223" s="68"/>
    </row>
    <row r="224" spans="4:6" x14ac:dyDescent="0.2">
      <c r="D224" s="68"/>
      <c r="E224" s="68"/>
      <c r="F224" s="68"/>
    </row>
    <row r="225" spans="4:6" x14ac:dyDescent="0.2">
      <c r="D225" s="68"/>
      <c r="E225" s="68"/>
      <c r="F225" s="68"/>
    </row>
    <row r="226" spans="4:6" x14ac:dyDescent="0.2">
      <c r="D226" s="68"/>
      <c r="E226" s="68"/>
      <c r="F226" s="68"/>
    </row>
    <row r="227" spans="4:6" x14ac:dyDescent="0.2">
      <c r="D227" s="68"/>
      <c r="E227" s="68"/>
      <c r="F227" s="68"/>
    </row>
    <row r="228" spans="4:6" x14ac:dyDescent="0.2">
      <c r="D228" s="68"/>
      <c r="E228" s="68"/>
      <c r="F228" s="68"/>
    </row>
    <row r="229" spans="4:6" x14ac:dyDescent="0.2">
      <c r="D229" s="68"/>
      <c r="E229" s="68"/>
      <c r="F229" s="68"/>
    </row>
    <row r="230" spans="4:6" x14ac:dyDescent="0.2">
      <c r="D230" s="68"/>
      <c r="E230" s="68"/>
      <c r="F230" s="68"/>
    </row>
    <row r="231" spans="4:6" x14ac:dyDescent="0.2">
      <c r="D231" s="68"/>
      <c r="E231" s="68"/>
      <c r="F231" s="68"/>
    </row>
    <row r="232" spans="4:6" x14ac:dyDescent="0.2">
      <c r="D232" s="68"/>
      <c r="E232" s="68"/>
      <c r="F232" s="68"/>
    </row>
    <row r="233" spans="4:6" x14ac:dyDescent="0.2">
      <c r="D233" s="68"/>
      <c r="E233" s="68"/>
      <c r="F233" s="68"/>
    </row>
    <row r="234" spans="4:6" x14ac:dyDescent="0.2">
      <c r="D234" s="68"/>
      <c r="E234" s="68"/>
      <c r="F234" s="68"/>
    </row>
    <row r="235" spans="4:6" x14ac:dyDescent="0.2">
      <c r="D235" s="68"/>
      <c r="E235" s="68"/>
      <c r="F235" s="68"/>
    </row>
    <row r="236" spans="4:6" x14ac:dyDescent="0.2">
      <c r="D236" s="68"/>
      <c r="E236" s="68"/>
      <c r="F236" s="68"/>
    </row>
    <row r="237" spans="4:6" x14ac:dyDescent="0.2">
      <c r="D237" s="68"/>
      <c r="E237" s="68"/>
      <c r="F237" s="68"/>
    </row>
    <row r="238" spans="4:6" x14ac:dyDescent="0.2">
      <c r="D238" s="68"/>
      <c r="E238" s="68"/>
      <c r="F238" s="68"/>
    </row>
    <row r="239" spans="4:6" x14ac:dyDescent="0.2">
      <c r="D239" s="68"/>
      <c r="E239" s="68"/>
      <c r="F239" s="68"/>
    </row>
    <row r="240" spans="4:6" x14ac:dyDescent="0.2">
      <c r="D240" s="68"/>
      <c r="E240" s="68"/>
      <c r="F240" s="68"/>
    </row>
    <row r="241" spans="4:6" x14ac:dyDescent="0.2">
      <c r="D241" s="68"/>
      <c r="E241" s="68"/>
      <c r="F241" s="68"/>
    </row>
    <row r="242" spans="4:6" x14ac:dyDescent="0.2">
      <c r="D242" s="68"/>
      <c r="E242" s="68"/>
      <c r="F242" s="68"/>
    </row>
    <row r="243" spans="4:6" x14ac:dyDescent="0.2">
      <c r="D243" s="68"/>
      <c r="E243" s="68"/>
      <c r="F243" s="68"/>
    </row>
    <row r="244" spans="4:6" x14ac:dyDescent="0.2">
      <c r="D244" s="68"/>
      <c r="E244" s="68"/>
      <c r="F244" s="68"/>
    </row>
    <row r="245" spans="4:6" x14ac:dyDescent="0.2">
      <c r="D245" s="68"/>
      <c r="E245" s="68"/>
      <c r="F245" s="68"/>
    </row>
    <row r="246" spans="4:6" x14ac:dyDescent="0.2">
      <c r="D246" s="68"/>
      <c r="E246" s="68"/>
      <c r="F246" s="68"/>
    </row>
    <row r="247" spans="4:6" x14ac:dyDescent="0.2">
      <c r="D247" s="68"/>
      <c r="E247" s="68"/>
      <c r="F247" s="68"/>
    </row>
    <row r="248" spans="4:6" x14ac:dyDescent="0.2">
      <c r="D248" s="68"/>
      <c r="E248" s="68"/>
      <c r="F248" s="68"/>
    </row>
    <row r="249" spans="4:6" x14ac:dyDescent="0.2">
      <c r="D249" s="68"/>
      <c r="E249" s="68"/>
      <c r="F249" s="68"/>
    </row>
    <row r="250" spans="4:6" x14ac:dyDescent="0.2">
      <c r="D250" s="68"/>
      <c r="E250" s="68"/>
      <c r="F250" s="68"/>
    </row>
    <row r="251" spans="4:6" x14ac:dyDescent="0.2">
      <c r="D251" s="68"/>
      <c r="E251" s="68"/>
      <c r="F251" s="68"/>
    </row>
    <row r="252" spans="4:6" x14ac:dyDescent="0.2">
      <c r="D252" s="68"/>
      <c r="E252" s="68"/>
      <c r="F252" s="68"/>
    </row>
    <row r="253" spans="4:6" x14ac:dyDescent="0.2">
      <c r="D253" s="68"/>
      <c r="E253" s="68"/>
      <c r="F253" s="68"/>
    </row>
    <row r="254" spans="4:6" x14ac:dyDescent="0.2">
      <c r="D254" s="68"/>
      <c r="E254" s="68"/>
      <c r="F254" s="68"/>
    </row>
    <row r="255" spans="4:6" x14ac:dyDescent="0.2">
      <c r="D255" s="68"/>
      <c r="E255" s="68"/>
      <c r="F255" s="68"/>
    </row>
    <row r="256" spans="4:6" x14ac:dyDescent="0.2">
      <c r="D256" s="68"/>
      <c r="E256" s="68"/>
      <c r="F256" s="68"/>
    </row>
    <row r="257" spans="4:6" x14ac:dyDescent="0.2">
      <c r="D257" s="68"/>
      <c r="E257" s="68"/>
      <c r="F257" s="68"/>
    </row>
    <row r="258" spans="4:6" x14ac:dyDescent="0.2">
      <c r="D258" s="68"/>
      <c r="E258" s="68"/>
      <c r="F258" s="68"/>
    </row>
    <row r="259" spans="4:6" x14ac:dyDescent="0.2">
      <c r="D259" s="68"/>
      <c r="E259" s="68"/>
      <c r="F259" s="68"/>
    </row>
    <row r="260" spans="4:6" x14ac:dyDescent="0.2">
      <c r="D260" s="68"/>
      <c r="E260" s="68"/>
      <c r="F260" s="68"/>
    </row>
    <row r="261" spans="4:6" x14ac:dyDescent="0.2">
      <c r="D261" s="68"/>
      <c r="E261" s="68"/>
      <c r="F261" s="68"/>
    </row>
    <row r="262" spans="4:6" x14ac:dyDescent="0.2">
      <c r="D262" s="68"/>
      <c r="E262" s="68"/>
      <c r="F262" s="68"/>
    </row>
    <row r="263" spans="4:6" x14ac:dyDescent="0.2">
      <c r="D263" s="68"/>
      <c r="E263" s="68"/>
      <c r="F263" s="68"/>
    </row>
    <row r="264" spans="4:6" x14ac:dyDescent="0.2">
      <c r="D264" s="68"/>
      <c r="E264" s="68"/>
      <c r="F264" s="68"/>
    </row>
    <row r="265" spans="4:6" x14ac:dyDescent="0.2">
      <c r="D265" s="68"/>
      <c r="E265" s="68"/>
      <c r="F265" s="68"/>
    </row>
    <row r="266" spans="4:6" x14ac:dyDescent="0.2">
      <c r="D266" s="68"/>
      <c r="E266" s="68"/>
      <c r="F266" s="68"/>
    </row>
    <row r="267" spans="4:6" x14ac:dyDescent="0.2">
      <c r="D267" s="68"/>
      <c r="E267" s="68"/>
      <c r="F267" s="68"/>
    </row>
    <row r="268" spans="4:6" x14ac:dyDescent="0.2">
      <c r="D268" s="68"/>
      <c r="E268" s="68"/>
      <c r="F268" s="68"/>
    </row>
    <row r="269" spans="4:6" x14ac:dyDescent="0.2">
      <c r="D269" s="68"/>
      <c r="E269" s="68"/>
      <c r="F269" s="68"/>
    </row>
    <row r="270" spans="4:6" x14ac:dyDescent="0.2">
      <c r="D270" s="68"/>
      <c r="E270" s="68"/>
      <c r="F270" s="68"/>
    </row>
    <row r="271" spans="4:6" x14ac:dyDescent="0.2">
      <c r="D271" s="68"/>
      <c r="E271" s="68"/>
      <c r="F271" s="68"/>
    </row>
    <row r="272" spans="4:6" x14ac:dyDescent="0.2">
      <c r="D272" s="68"/>
      <c r="E272" s="68"/>
      <c r="F272" s="68"/>
    </row>
    <row r="273" spans="4:6" x14ac:dyDescent="0.2">
      <c r="D273" s="68"/>
      <c r="E273" s="68"/>
      <c r="F273" s="68"/>
    </row>
    <row r="274" spans="4:6" x14ac:dyDescent="0.2">
      <c r="D274" s="68"/>
      <c r="E274" s="68"/>
      <c r="F274" s="68"/>
    </row>
    <row r="275" spans="4:6" x14ac:dyDescent="0.2">
      <c r="D275" s="68"/>
      <c r="E275" s="68"/>
      <c r="F275" s="68"/>
    </row>
    <row r="276" spans="4:6" x14ac:dyDescent="0.2">
      <c r="D276" s="68"/>
      <c r="E276" s="68"/>
      <c r="F276" s="68"/>
    </row>
    <row r="277" spans="4:6" x14ac:dyDescent="0.2">
      <c r="D277" s="68"/>
      <c r="E277" s="68"/>
      <c r="F277" s="68"/>
    </row>
    <row r="278" spans="4:6" x14ac:dyDescent="0.2">
      <c r="D278" s="68"/>
      <c r="E278" s="68"/>
      <c r="F278" s="68"/>
    </row>
    <row r="279" spans="4:6" x14ac:dyDescent="0.2">
      <c r="D279" s="68"/>
      <c r="E279" s="68"/>
      <c r="F279" s="68"/>
    </row>
    <row r="280" spans="4:6" x14ac:dyDescent="0.2">
      <c r="D280" s="68"/>
      <c r="E280" s="68"/>
      <c r="F280" s="68"/>
    </row>
    <row r="281" spans="4:6" x14ac:dyDescent="0.2">
      <c r="D281" s="68"/>
      <c r="E281" s="68"/>
      <c r="F281" s="68"/>
    </row>
    <row r="282" spans="4:6" x14ac:dyDescent="0.2">
      <c r="D282" s="68"/>
      <c r="E282" s="68"/>
      <c r="F282" s="68"/>
    </row>
    <row r="283" spans="4:6" x14ac:dyDescent="0.2">
      <c r="D283" s="68"/>
      <c r="E283" s="68"/>
      <c r="F283" s="68"/>
    </row>
    <row r="284" spans="4:6" x14ac:dyDescent="0.2">
      <c r="D284" s="68"/>
      <c r="E284" s="68"/>
      <c r="F284" s="68"/>
    </row>
    <row r="285" spans="4:6" x14ac:dyDescent="0.2">
      <c r="D285" s="68"/>
      <c r="E285" s="68"/>
      <c r="F285" s="68"/>
    </row>
    <row r="286" spans="4:6" x14ac:dyDescent="0.2">
      <c r="D286" s="68"/>
      <c r="E286" s="68"/>
      <c r="F286" s="68"/>
    </row>
    <row r="287" spans="4:6" x14ac:dyDescent="0.2">
      <c r="D287" s="68"/>
      <c r="E287" s="68"/>
      <c r="F287" s="68"/>
    </row>
    <row r="288" spans="4:6" x14ac:dyDescent="0.2">
      <c r="D288" s="68"/>
      <c r="E288" s="68"/>
      <c r="F288" s="68"/>
    </row>
    <row r="289" spans="4:6" x14ac:dyDescent="0.2">
      <c r="D289" s="68"/>
      <c r="E289" s="68"/>
      <c r="F289" s="68"/>
    </row>
    <row r="290" spans="4:6" x14ac:dyDescent="0.2">
      <c r="D290" s="68"/>
      <c r="E290" s="68"/>
      <c r="F290" s="68"/>
    </row>
    <row r="291" spans="4:6" x14ac:dyDescent="0.2">
      <c r="D291" s="68"/>
      <c r="E291" s="68"/>
      <c r="F291" s="68"/>
    </row>
    <row r="292" spans="4:6" x14ac:dyDescent="0.2">
      <c r="D292" s="68"/>
      <c r="E292" s="68"/>
      <c r="F292" s="68"/>
    </row>
    <row r="293" spans="4:6" x14ac:dyDescent="0.2">
      <c r="D293" s="68"/>
      <c r="E293" s="68"/>
      <c r="F293" s="68"/>
    </row>
  </sheetData>
  <mergeCells count="2">
    <mergeCell ref="C9:G9"/>
    <mergeCell ref="C10:G10"/>
  </mergeCells>
  <pageMargins left="0.7" right="0.7" top="0.75" bottom="0.75" header="0.3" footer="0.3"/>
  <pageSetup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7D453A-618F-4732-B97F-DE119694EB3F}">
  <dimension ref="A1:C41"/>
  <sheetViews>
    <sheetView showGridLines="0" showRowColHeaders="0" zoomScaleNormal="100" workbookViewId="0">
      <selection activeCell="B6" sqref="B6"/>
    </sheetView>
  </sheetViews>
  <sheetFormatPr defaultColWidth="12" defaultRowHeight="15" x14ac:dyDescent="0.25"/>
  <cols>
    <col min="2" max="2" width="38" style="65" customWidth="1"/>
    <col min="3" max="3" width="41.42578125" style="65" bestFit="1" customWidth="1"/>
    <col min="4" max="16384" width="12" style="65"/>
  </cols>
  <sheetData>
    <row r="1" spans="1:3" s="64" customFormat="1" ht="16.5" customHeight="1" x14ac:dyDescent="0.25">
      <c r="A1"/>
    </row>
    <row r="2" spans="1:3" s="64" customFormat="1" ht="16.5" customHeight="1" x14ac:dyDescent="0.25">
      <c r="A2"/>
    </row>
    <row r="3" spans="1:3" s="64" customFormat="1" ht="16.5" customHeight="1" x14ac:dyDescent="0.25">
      <c r="A3"/>
    </row>
    <row r="4" spans="1:3" s="64" customFormat="1" ht="16.5" customHeight="1" x14ac:dyDescent="0.25">
      <c r="A4"/>
    </row>
    <row r="5" spans="1:3" s="64" customFormat="1" ht="16.5" customHeight="1" x14ac:dyDescent="0.25">
      <c r="A5" s="107" t="s">
        <v>6</v>
      </c>
      <c r="B5" s="110" t="s">
        <v>197</v>
      </c>
    </row>
    <row r="6" spans="1:3" s="64" customFormat="1" ht="12" customHeight="1" x14ac:dyDescent="0.2">
      <c r="A6" s="107"/>
      <c r="B6" s="105" t="s">
        <v>218</v>
      </c>
    </row>
    <row r="7" spans="1:3" s="64" customFormat="1" ht="12" customHeight="1" x14ac:dyDescent="0.25">
      <c r="A7" s="107"/>
      <c r="B7" s="113"/>
    </row>
    <row r="8" spans="1:3" ht="15" customHeight="1" x14ac:dyDescent="0.25"/>
    <row r="9" spans="1:3" ht="31.5" customHeight="1" x14ac:dyDescent="0.25">
      <c r="B9" s="7"/>
      <c r="C9" s="441" t="s">
        <v>198</v>
      </c>
    </row>
    <row r="10" spans="1:3" ht="24.95" customHeight="1" x14ac:dyDescent="0.25">
      <c r="B10" s="10"/>
      <c r="C10" s="349"/>
    </row>
    <row r="11" spans="1:3" x14ac:dyDescent="0.25">
      <c r="B11" s="35" t="s">
        <v>63</v>
      </c>
      <c r="C11" s="108"/>
    </row>
    <row r="12" spans="1:3" x14ac:dyDescent="0.25">
      <c r="B12" s="142" t="str">
        <f>'Ev.%1º-4ºtrim_idade (17)'!B11</f>
        <v>Portugal</v>
      </c>
      <c r="C12" s="471">
        <v>97.419405079299068</v>
      </c>
    </row>
    <row r="13" spans="1:3" x14ac:dyDescent="0.25">
      <c r="B13" s="3" t="str">
        <f>'Ev.%1º-4ºtrim_idade (17)'!B12</f>
        <v>Área Metropolitana de Lisboa</v>
      </c>
      <c r="C13" s="472">
        <v>105.54384077740978</v>
      </c>
    </row>
    <row r="14" spans="1:3" x14ac:dyDescent="0.25">
      <c r="B14" s="3" t="str">
        <f>'Ev.%1º-4ºtrim_idade (17)'!B13</f>
        <v>Distrito de Lisboa</v>
      </c>
      <c r="C14" s="472">
        <v>106.75235064683248</v>
      </c>
    </row>
    <row r="15" spans="1:3" x14ac:dyDescent="0.25">
      <c r="B15" s="3" t="str">
        <f>'Ev.%1º-4ºtrim_idade (17)'!B14</f>
        <v>Concelho de Lisboa</v>
      </c>
      <c r="C15" s="474">
        <v>103.50407139780162</v>
      </c>
    </row>
    <row r="16" spans="1:3" x14ac:dyDescent="0.25">
      <c r="B16" s="28" t="str">
        <f>'Ev.%1º-4ºtrim_idade (17)'!B15</f>
        <v>Ajuda</v>
      </c>
      <c r="C16" s="472">
        <v>105.90412089918236</v>
      </c>
    </row>
    <row r="17" spans="2:3" x14ac:dyDescent="0.25">
      <c r="B17" s="28" t="str">
        <f>'Ev.%1º-4ºtrim_idade (17)'!B16</f>
        <v>Alcântara</v>
      </c>
      <c r="C17" s="472">
        <v>99.612954161751347</v>
      </c>
    </row>
    <row r="18" spans="2:3" x14ac:dyDescent="0.25">
      <c r="B18" s="28" t="str">
        <f>'Ev.%1º-4ºtrim_idade (17)'!B17</f>
        <v>Alvalade</v>
      </c>
      <c r="C18" s="472">
        <v>109.97053166657986</v>
      </c>
    </row>
    <row r="19" spans="2:3" x14ac:dyDescent="0.25">
      <c r="B19" s="28" t="str">
        <f>'Ev.%1º-4ºtrim_idade (17)'!B18</f>
        <v>Areeiro</v>
      </c>
      <c r="C19" s="472">
        <v>104.17715821021498</v>
      </c>
    </row>
    <row r="20" spans="2:3" x14ac:dyDescent="0.25">
      <c r="B20" s="28" t="str">
        <f>'Ev.%1º-4ºtrim_idade (17)'!B19</f>
        <v>Arroios</v>
      </c>
      <c r="C20" s="472">
        <v>100.77161132683908</v>
      </c>
    </row>
    <row r="21" spans="2:3" x14ac:dyDescent="0.25">
      <c r="B21" s="28" t="str">
        <f>'Ev.%1º-4ºtrim_idade (17)'!B20</f>
        <v>Avenidas Novas</v>
      </c>
      <c r="C21" s="472">
        <v>107.89437487935227</v>
      </c>
    </row>
    <row r="22" spans="2:3" x14ac:dyDescent="0.25">
      <c r="B22" s="28" t="str">
        <f>'Ev.%1º-4ºtrim_idade (17)'!B21</f>
        <v>Beato</v>
      </c>
      <c r="C22" s="472">
        <v>97.862033256958071</v>
      </c>
    </row>
    <row r="23" spans="2:3" x14ac:dyDescent="0.25">
      <c r="B23" s="28" t="str">
        <f>'Ev.%1º-4ºtrim_idade (17)'!B22</f>
        <v>Belém</v>
      </c>
      <c r="C23" s="472">
        <v>107.85848715152315</v>
      </c>
    </row>
    <row r="24" spans="2:3" x14ac:dyDescent="0.25">
      <c r="B24" s="28" t="str">
        <f>'Ev.%1º-4ºtrim_idade (17)'!B23</f>
        <v>Benfica</v>
      </c>
      <c r="C24" s="472">
        <v>98.647096920268993</v>
      </c>
    </row>
    <row r="25" spans="2:3" x14ac:dyDescent="0.25">
      <c r="B25" s="28" t="str">
        <f>'Ev.%1º-4ºtrim_idade (17)'!B24</f>
        <v>Campo de Ourique</v>
      </c>
      <c r="C25" s="472">
        <v>98.646299392542133</v>
      </c>
    </row>
    <row r="26" spans="2:3" x14ac:dyDescent="0.25">
      <c r="B26" s="28" t="str">
        <f>'Ev.%1º-4ºtrim_idade (17)'!B25</f>
        <v>Campolide</v>
      </c>
      <c r="C26" s="472">
        <v>108.60733084344525</v>
      </c>
    </row>
    <row r="27" spans="2:3" x14ac:dyDescent="0.25">
      <c r="B27" s="28" t="str">
        <f>'Ev.%1º-4ºtrim_idade (17)'!B26</f>
        <v>Carnide</v>
      </c>
      <c r="C27" s="472">
        <v>98.095232199660742</v>
      </c>
    </row>
    <row r="28" spans="2:3" x14ac:dyDescent="0.25">
      <c r="B28" s="28" t="str">
        <f>'Ev.%1º-4ºtrim_idade (17)'!B27</f>
        <v>Estrela</v>
      </c>
      <c r="C28" s="472">
        <v>99.589894472585101</v>
      </c>
    </row>
    <row r="29" spans="2:3" x14ac:dyDescent="0.25">
      <c r="B29" s="28" t="str">
        <f>'Ev.%1º-4ºtrim_idade (17)'!B28</f>
        <v>Lumiar</v>
      </c>
      <c r="C29" s="472">
        <v>108.80028343304967</v>
      </c>
    </row>
    <row r="30" spans="2:3" x14ac:dyDescent="0.25">
      <c r="B30" s="28" t="str">
        <f>'Ev.%1º-4ºtrim_idade (17)'!B29</f>
        <v>Marvila</v>
      </c>
      <c r="C30" s="472">
        <v>105.65781363621086</v>
      </c>
    </row>
    <row r="31" spans="2:3" x14ac:dyDescent="0.25">
      <c r="B31" s="28" t="str">
        <f>'Ev.%1º-4ºtrim_idade (17)'!B30</f>
        <v>Misericórdia</v>
      </c>
      <c r="C31" s="472">
        <v>101.84642015767132</v>
      </c>
    </row>
    <row r="32" spans="2:3" x14ac:dyDescent="0.25">
      <c r="B32" s="28" t="str">
        <f>'Ev.%1º-4ºtrim_idade (17)'!B31</f>
        <v>Olivais</v>
      </c>
      <c r="C32" s="472">
        <v>96.999295893866432</v>
      </c>
    </row>
    <row r="33" spans="2:3" x14ac:dyDescent="0.25">
      <c r="B33" s="28" t="str">
        <f>'Ev.%1º-4ºtrim_idade (17)'!B32</f>
        <v>Parque das Nações</v>
      </c>
      <c r="C33" s="472">
        <v>105.58164805911683</v>
      </c>
    </row>
    <row r="34" spans="2:3" x14ac:dyDescent="0.25">
      <c r="B34" s="28" t="str">
        <f>'Ev.%1º-4ºtrim_idade (17)'!B33</f>
        <v>Penha de França</v>
      </c>
      <c r="C34" s="472">
        <v>98.990356833598298</v>
      </c>
    </row>
    <row r="35" spans="2:3" ht="12.75" customHeight="1" x14ac:dyDescent="0.25">
      <c r="B35" s="28" t="str">
        <f>'Ev.%1º-4ºtrim_idade (17)'!B34</f>
        <v>Santa Clara</v>
      </c>
      <c r="C35" s="472">
        <v>115.34658072382153</v>
      </c>
    </row>
    <row r="36" spans="2:3" x14ac:dyDescent="0.25">
      <c r="B36" s="28" t="str">
        <f>'Ev.%1º-4ºtrim_idade (17)'!B35</f>
        <v>Santa Maria Maior</v>
      </c>
      <c r="C36" s="472">
        <v>107.33465863511712</v>
      </c>
    </row>
    <row r="37" spans="2:3" x14ac:dyDescent="0.25">
      <c r="B37" s="28" t="str">
        <f>'Ev.%1º-4ºtrim_idade (17)'!B36</f>
        <v>Santo António</v>
      </c>
      <c r="C37" s="472">
        <v>107.78968529367063</v>
      </c>
    </row>
    <row r="38" spans="2:3" x14ac:dyDescent="0.25">
      <c r="B38" s="28" t="str">
        <f>'Ev.%1º-4ºtrim_idade (17)'!B37</f>
        <v>São Domingos de Benfica</v>
      </c>
      <c r="C38" s="472">
        <v>97.366369396190734</v>
      </c>
    </row>
    <row r="39" spans="2:3" x14ac:dyDescent="0.25">
      <c r="B39" s="28" t="str">
        <f>'Ev.%1º-4ºtrim_idade (17)'!B38</f>
        <v>São Vicente</v>
      </c>
      <c r="C39" s="473">
        <v>109.93309283288829</v>
      </c>
    </row>
    <row r="40" spans="2:3" x14ac:dyDescent="0.25">
      <c r="B40" s="31"/>
      <c r="C40" s="350"/>
    </row>
    <row r="41" spans="2:3" x14ac:dyDescent="0.25">
      <c r="B41" s="31"/>
      <c r="C41" s="27"/>
    </row>
  </sheetData>
  <pageMargins left="0.7" right="0.7" top="0.75" bottom="0.75" header="0.3" footer="0.3"/>
  <pageSetup orientation="portrait" verticalDpi="0" r:id="rId1"/>
  <headerFooter>
    <oddHeader>&amp;COLCPL - Observatório de Luta Contra a Pobreza</oddHead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5:N33"/>
  <sheetViews>
    <sheetView showGridLines="0" showRowColHeaders="0" workbookViewId="0"/>
  </sheetViews>
  <sheetFormatPr defaultRowHeight="15" x14ac:dyDescent="0.25"/>
  <cols>
    <col min="1" max="1" width="6.85546875" style="1" customWidth="1"/>
    <col min="2" max="2" width="125.140625" style="70" bestFit="1" customWidth="1"/>
    <col min="3" max="16384" width="9.140625" style="1"/>
  </cols>
  <sheetData>
    <row r="5" spans="1:14" x14ac:dyDescent="0.25">
      <c r="B5" s="439" t="s">
        <v>98</v>
      </c>
      <c r="C5" s="439"/>
      <c r="D5" s="439"/>
    </row>
    <row r="6" spans="1:14" x14ac:dyDescent="0.25">
      <c r="B6" s="200" t="s">
        <v>108</v>
      </c>
    </row>
    <row r="7" spans="1:14" x14ac:dyDescent="0.25">
      <c r="A7" s="104"/>
      <c r="B7" s="439" t="s">
        <v>105</v>
      </c>
      <c r="C7" s="439"/>
      <c r="D7" s="439"/>
      <c r="E7" s="133"/>
      <c r="F7" s="133"/>
      <c r="G7" s="133"/>
      <c r="H7" s="133"/>
      <c r="I7" s="133"/>
      <c r="J7" s="133"/>
      <c r="K7" s="133"/>
      <c r="L7" s="30"/>
      <c r="M7" s="30"/>
      <c r="N7" s="30"/>
    </row>
    <row r="8" spans="1:14" x14ac:dyDescent="0.25">
      <c r="A8" s="104" t="s">
        <v>2</v>
      </c>
      <c r="B8" s="193" t="s">
        <v>99</v>
      </c>
      <c r="C8" s="479"/>
      <c r="D8" s="479"/>
      <c r="E8" s="479"/>
      <c r="F8" s="479"/>
      <c r="G8" s="479"/>
      <c r="H8" s="479"/>
      <c r="I8" s="479"/>
      <c r="J8" s="479"/>
      <c r="K8" s="71"/>
      <c r="L8" s="30"/>
      <c r="M8" s="30"/>
      <c r="N8" s="30"/>
    </row>
    <row r="9" spans="1:14" x14ac:dyDescent="0.25">
      <c r="A9" s="104" t="s">
        <v>3</v>
      </c>
      <c r="B9" s="193" t="s">
        <v>216</v>
      </c>
      <c r="C9" s="479"/>
      <c r="D9" s="479"/>
      <c r="E9" s="479"/>
      <c r="F9" s="479"/>
      <c r="G9" s="479"/>
      <c r="H9" s="479"/>
      <c r="I9" s="479"/>
      <c r="J9" s="479"/>
      <c r="K9" s="71"/>
      <c r="L9" s="30"/>
      <c r="M9" s="30"/>
      <c r="N9" s="30"/>
    </row>
    <row r="10" spans="1:14" x14ac:dyDescent="0.25">
      <c r="A10" s="104" t="s">
        <v>4</v>
      </c>
      <c r="B10" s="193" t="s">
        <v>200</v>
      </c>
      <c r="C10" s="137"/>
      <c r="D10" s="137"/>
      <c r="E10" s="134"/>
      <c r="F10" s="134"/>
      <c r="G10" s="134"/>
      <c r="H10" s="134"/>
      <c r="I10" s="134"/>
      <c r="J10" s="134"/>
    </row>
    <row r="11" spans="1:14" x14ac:dyDescent="0.25">
      <c r="A11" s="104" t="s">
        <v>5</v>
      </c>
      <c r="B11" s="193" t="s">
        <v>201</v>
      </c>
      <c r="C11" s="137"/>
      <c r="D11" s="137"/>
      <c r="E11" s="134"/>
      <c r="F11" s="134"/>
      <c r="G11" s="134"/>
      <c r="H11" s="134"/>
      <c r="I11" s="134"/>
      <c r="J11" s="134"/>
    </row>
    <row r="12" spans="1:14" x14ac:dyDescent="0.25">
      <c r="A12" s="104"/>
      <c r="B12" s="439" t="s">
        <v>71</v>
      </c>
      <c r="C12" s="74"/>
      <c r="D12" s="74"/>
    </row>
    <row r="13" spans="1:14" x14ac:dyDescent="0.25">
      <c r="A13" s="104" t="s">
        <v>6</v>
      </c>
      <c r="B13" s="193" t="s">
        <v>203</v>
      </c>
      <c r="C13" s="74"/>
      <c r="D13" s="74"/>
    </row>
    <row r="14" spans="1:14" x14ac:dyDescent="0.25">
      <c r="A14" s="183"/>
      <c r="B14" s="193"/>
      <c r="C14" s="74"/>
      <c r="D14" s="74"/>
    </row>
    <row r="15" spans="1:14" x14ac:dyDescent="0.25">
      <c r="A15" s="183"/>
      <c r="B15" s="73"/>
      <c r="C15" s="74"/>
      <c r="D15" s="74"/>
    </row>
    <row r="16" spans="1:14" x14ac:dyDescent="0.25">
      <c r="A16" s="183"/>
      <c r="B16" s="73"/>
      <c r="C16" s="74"/>
      <c r="D16" s="74"/>
    </row>
    <row r="17" spans="1:4" x14ac:dyDescent="0.25">
      <c r="A17" s="183"/>
      <c r="B17" s="73"/>
      <c r="C17" s="74"/>
      <c r="D17" s="74"/>
    </row>
    <row r="18" spans="1:4" x14ac:dyDescent="0.25">
      <c r="A18" s="183"/>
      <c r="B18" s="73"/>
      <c r="C18" s="74"/>
      <c r="D18" s="74"/>
    </row>
    <row r="19" spans="1:4" x14ac:dyDescent="0.25">
      <c r="A19" s="183"/>
      <c r="B19" s="73"/>
      <c r="C19" s="74"/>
      <c r="D19" s="74"/>
    </row>
    <row r="20" spans="1:4" x14ac:dyDescent="0.25">
      <c r="A20" s="183"/>
      <c r="B20" s="73"/>
      <c r="C20" s="74"/>
      <c r="D20" s="74"/>
    </row>
    <row r="21" spans="1:4" x14ac:dyDescent="0.25">
      <c r="A21" s="183"/>
      <c r="B21" s="73"/>
      <c r="C21" s="74"/>
      <c r="D21" s="74"/>
    </row>
    <row r="22" spans="1:4" x14ac:dyDescent="0.25">
      <c r="A22" s="183"/>
      <c r="B22" s="73"/>
      <c r="C22" s="74"/>
      <c r="D22" s="74"/>
    </row>
    <row r="23" spans="1:4" x14ac:dyDescent="0.25">
      <c r="A23" s="183"/>
      <c r="B23" s="73"/>
      <c r="C23" s="74"/>
      <c r="D23" s="74"/>
    </row>
    <row r="24" spans="1:4" x14ac:dyDescent="0.25">
      <c r="A24" s="183"/>
      <c r="B24" s="73"/>
      <c r="C24" s="74"/>
      <c r="D24" s="74"/>
    </row>
    <row r="25" spans="1:4" x14ac:dyDescent="0.25">
      <c r="A25" s="183"/>
      <c r="B25" s="73"/>
      <c r="C25" s="74"/>
      <c r="D25" s="74"/>
    </row>
    <row r="26" spans="1:4" x14ac:dyDescent="0.25">
      <c r="A26" s="183"/>
      <c r="B26" s="73"/>
      <c r="C26" s="74"/>
      <c r="D26" s="74"/>
    </row>
    <row r="27" spans="1:4" x14ac:dyDescent="0.25">
      <c r="A27" s="183"/>
      <c r="B27" s="73"/>
      <c r="C27" s="74"/>
      <c r="D27" s="74"/>
    </row>
    <row r="28" spans="1:4" x14ac:dyDescent="0.25">
      <c r="A28" s="183"/>
      <c r="B28" s="73"/>
      <c r="C28" s="74"/>
      <c r="D28" s="74"/>
    </row>
    <row r="29" spans="1:4" x14ac:dyDescent="0.25">
      <c r="A29" s="183"/>
      <c r="B29" s="73"/>
      <c r="C29" s="74"/>
      <c r="D29" s="74"/>
    </row>
    <row r="30" spans="1:4" x14ac:dyDescent="0.25">
      <c r="A30" s="183"/>
      <c r="B30" s="73"/>
      <c r="C30" s="74"/>
      <c r="D30" s="74"/>
    </row>
    <row r="31" spans="1:4" x14ac:dyDescent="0.25">
      <c r="A31" s="183"/>
      <c r="B31" s="73"/>
      <c r="C31" s="74"/>
      <c r="D31" s="74"/>
    </row>
    <row r="32" spans="1:4" x14ac:dyDescent="0.25">
      <c r="A32" s="183"/>
      <c r="B32" s="73"/>
      <c r="C32" s="74"/>
      <c r="D32" s="74"/>
    </row>
    <row r="33" spans="1:4" x14ac:dyDescent="0.25">
      <c r="A33" s="183"/>
      <c r="B33" s="73"/>
      <c r="C33" s="74"/>
      <c r="D33" s="74"/>
    </row>
  </sheetData>
  <hyperlinks>
    <hyperlink ref="B8:I8" location="Desempregados_Genero!A1" display="Número de desempregados inscritos nos Centros de Emprego, género 2008" xr:uid="{00000000-0004-0000-0500-000000000000}"/>
    <hyperlink ref="B8:J8" location="'Beneficiarios CSI_Genero (09)'!A1" display="Número de Beneficiários de Complemento Solidário para Idosos, género, 2009" xr:uid="{00000000-0004-0000-0500-000002000000}"/>
    <hyperlink ref="B8" location="'Beneficiarios CSI_genero (09)'!A1" display="Número de Beneficiários de Complemento Solidário para Idosos, género, 2009" xr:uid="{23FF4715-E395-49DA-821C-4EFCF4E8DB76}"/>
    <hyperlink ref="B9" location="'BeneficiáriosCSI_genero % (09)'!A1" display="Número de Beneficiários de Complemento Solidário para Idosos, género, 2009 (%)" xr:uid="{CED2346C-E99F-45D9-AC0C-46F6715F26F7}"/>
    <hyperlink ref="B11" location="'Beneficiarios CSI_idade % (09)'!A1" display="Número de beneficiários de Complemento Solidário para Idosos, escalão etário, 2009 (%)" xr:uid="{271C34D8-B8D3-4FBC-A802-D4FD640BD466}"/>
    <hyperlink ref="B10" location="'Beneficiarios CSI_idade (09)'!A1" display="Número de beneficiários de Complemento Solidário para Idosos, escalão etário, 2009" xr:uid="{A0891702-D1F8-4CF5-B68A-1CEB51C05252}"/>
    <hyperlink ref="B13" location="'CSI valor médio (09)'!A1" display="Valor médio mensal processado por beneficiário de Complemento Solidário para Idosos, 2009 (€)" xr:uid="{AE88EACF-F392-4898-9CD4-DFCA81D54CC0}"/>
  </hyperlinks>
  <pageMargins left="0.7" right="0.7" top="0.75" bottom="0.75" header="0.3" footer="0.3"/>
  <pageSetup orientation="portrait" verticalDpi="0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EAFCE6-E008-401C-9EE6-F724D7E8EB9D}">
  <dimension ref="A1:E292"/>
  <sheetViews>
    <sheetView showGridLines="0" showRowColHeaders="0" workbookViewId="0">
      <pane xSplit="2" topLeftCell="C1" activePane="topRight" state="frozen"/>
      <selection activeCell="C12" sqref="C12:E39"/>
      <selection pane="topRight" activeCell="B6" sqref="B6"/>
    </sheetView>
  </sheetViews>
  <sheetFormatPr defaultColWidth="12" defaultRowHeight="12.75" x14ac:dyDescent="0.2"/>
  <cols>
    <col min="1" max="1" width="12" style="65"/>
    <col min="2" max="2" width="38" style="65" customWidth="1"/>
    <col min="3" max="3" width="15.140625" style="65" customWidth="1"/>
    <col min="4" max="4" width="12.7109375" style="65" customWidth="1"/>
    <col min="5" max="5" width="13.42578125" style="69" customWidth="1"/>
    <col min="6" max="16384" width="12" style="65"/>
  </cols>
  <sheetData>
    <row r="1" spans="1:5" s="64" customFormat="1" ht="16.5" customHeight="1" x14ac:dyDescent="0.25">
      <c r="E1" s="66"/>
    </row>
    <row r="2" spans="1:5" s="64" customFormat="1" ht="16.5" customHeight="1" x14ac:dyDescent="0.25">
      <c r="E2" s="66"/>
    </row>
    <row r="3" spans="1:5" s="64" customFormat="1" ht="16.5" customHeight="1" x14ac:dyDescent="0.25">
      <c r="E3" s="66"/>
    </row>
    <row r="4" spans="1:5" s="64" customFormat="1" ht="16.5" customHeight="1" x14ac:dyDescent="0.25">
      <c r="E4" s="66"/>
    </row>
    <row r="5" spans="1:5" s="64" customFormat="1" ht="16.5" customHeight="1" x14ac:dyDescent="0.2">
      <c r="A5" s="109" t="s">
        <v>2</v>
      </c>
      <c r="B5" s="112" t="s">
        <v>99</v>
      </c>
      <c r="D5" s="66"/>
    </row>
    <row r="6" spans="1:5" s="64" customFormat="1" ht="12" customHeight="1" x14ac:dyDescent="0.2">
      <c r="A6" s="109"/>
      <c r="B6" s="105" t="s">
        <v>218</v>
      </c>
      <c r="D6" s="66"/>
    </row>
    <row r="7" spans="1:5" s="64" customFormat="1" ht="12" customHeight="1" x14ac:dyDescent="0.2">
      <c r="A7" s="109"/>
      <c r="B7" s="105"/>
      <c r="D7" s="66"/>
    </row>
    <row r="8" spans="1:5" s="64" customFormat="1" ht="12" customHeight="1" x14ac:dyDescent="0.2">
      <c r="A8" s="109"/>
      <c r="B8" s="105"/>
      <c r="D8" s="66"/>
    </row>
    <row r="9" spans="1:5" s="64" customFormat="1" ht="24.75" customHeight="1" x14ac:dyDescent="0.25">
      <c r="B9" s="7"/>
      <c r="C9" s="531" t="s">
        <v>99</v>
      </c>
      <c r="D9" s="531"/>
      <c r="E9" s="531"/>
    </row>
    <row r="10" spans="1:5" s="64" customFormat="1" ht="24.75" customHeight="1" x14ac:dyDescent="0.25">
      <c r="B10" s="7"/>
      <c r="C10" s="530"/>
      <c r="D10" s="530"/>
      <c r="E10" s="530"/>
    </row>
    <row r="11" spans="1:5" s="64" customFormat="1" ht="14.25" customHeight="1" x14ac:dyDescent="0.2">
      <c r="B11" s="111" t="s">
        <v>10</v>
      </c>
      <c r="C11" s="108" t="s">
        <v>11</v>
      </c>
      <c r="D11" s="108" t="s">
        <v>12</v>
      </c>
      <c r="E11" s="108" t="s">
        <v>0</v>
      </c>
    </row>
    <row r="12" spans="1:5" s="64" customFormat="1" ht="14.25" customHeight="1" x14ac:dyDescent="0.2">
      <c r="B12" s="142" t="str">
        <f>'[1]Q3.3.'!A12</f>
        <v>Portugal</v>
      </c>
      <c r="C12" s="442">
        <v>154850</v>
      </c>
      <c r="D12" s="443">
        <v>77647</v>
      </c>
      <c r="E12" s="444">
        <v>232497</v>
      </c>
    </row>
    <row r="13" spans="1:5" s="64" customFormat="1" ht="14.25" customHeight="1" x14ac:dyDescent="0.2">
      <c r="B13" s="3" t="str">
        <f>'[1]Q3.3.'!A13</f>
        <v>Área Metropolitana de Lisboa</v>
      </c>
      <c r="C13" s="445">
        <v>27856</v>
      </c>
      <c r="D13" s="446">
        <v>12182</v>
      </c>
      <c r="E13" s="447">
        <v>40038</v>
      </c>
    </row>
    <row r="14" spans="1:5" s="64" customFormat="1" ht="14.25" customHeight="1" x14ac:dyDescent="0.2">
      <c r="B14" s="3" t="str">
        <f>'[1]Q3.3.'!A14</f>
        <v>Distrito de Lisboa</v>
      </c>
      <c r="C14" s="445">
        <v>23640</v>
      </c>
      <c r="D14" s="446">
        <v>10804</v>
      </c>
      <c r="E14" s="447">
        <v>34444</v>
      </c>
    </row>
    <row r="15" spans="1:5" s="64" customFormat="1" ht="14.25" customHeight="1" x14ac:dyDescent="0.2">
      <c r="B15" s="3" t="str">
        <f>'[1]Q3.3.'!A15</f>
        <v>Concelho de Lisboa</v>
      </c>
      <c r="C15" s="453">
        <v>7084</v>
      </c>
      <c r="D15" s="454">
        <v>2535</v>
      </c>
      <c r="E15" s="455">
        <v>9619</v>
      </c>
    </row>
    <row r="16" spans="1:5" s="64" customFormat="1" ht="14.25" customHeight="1" x14ac:dyDescent="0.2">
      <c r="B16" s="28" t="s">
        <v>17</v>
      </c>
      <c r="C16" s="445">
        <v>281</v>
      </c>
      <c r="D16" s="446">
        <v>94</v>
      </c>
      <c r="E16" s="447">
        <v>375</v>
      </c>
    </row>
    <row r="17" spans="2:5" s="64" customFormat="1" ht="14.25" customHeight="1" x14ac:dyDescent="0.2">
      <c r="B17" s="28" t="s">
        <v>18</v>
      </c>
      <c r="C17" s="445">
        <v>184</v>
      </c>
      <c r="D17" s="446">
        <v>55</v>
      </c>
      <c r="E17" s="447">
        <v>239</v>
      </c>
    </row>
    <row r="18" spans="2:5" s="64" customFormat="1" ht="14.25" customHeight="1" x14ac:dyDescent="0.2">
      <c r="B18" s="28" t="s">
        <v>19</v>
      </c>
      <c r="C18" s="448">
        <v>377</v>
      </c>
      <c r="D18" s="249">
        <v>85</v>
      </c>
      <c r="E18" s="449">
        <v>462</v>
      </c>
    </row>
    <row r="19" spans="2:5" s="64" customFormat="1" ht="14.25" customHeight="1" x14ac:dyDescent="0.2">
      <c r="B19" s="28" t="s">
        <v>33</v>
      </c>
      <c r="C19" s="448">
        <v>274</v>
      </c>
      <c r="D19" s="249">
        <v>68</v>
      </c>
      <c r="E19" s="449">
        <v>342</v>
      </c>
    </row>
    <row r="20" spans="2:5" s="64" customFormat="1" ht="14.25" customHeight="1" x14ac:dyDescent="0.2">
      <c r="B20" s="28" t="s">
        <v>34</v>
      </c>
      <c r="C20" s="448">
        <v>592</v>
      </c>
      <c r="D20" s="249">
        <v>196</v>
      </c>
      <c r="E20" s="449">
        <v>788</v>
      </c>
    </row>
    <row r="21" spans="2:5" s="64" customFormat="1" ht="14.25" customHeight="1" x14ac:dyDescent="0.2">
      <c r="B21" s="28" t="s">
        <v>35</v>
      </c>
      <c r="C21" s="448">
        <v>297</v>
      </c>
      <c r="D21" s="249">
        <v>79</v>
      </c>
      <c r="E21" s="449">
        <v>376</v>
      </c>
    </row>
    <row r="22" spans="2:5" s="64" customFormat="1" ht="14.25" customHeight="1" x14ac:dyDescent="0.2">
      <c r="B22" s="28" t="s">
        <v>20</v>
      </c>
      <c r="C22" s="448">
        <v>207</v>
      </c>
      <c r="D22" s="249">
        <v>87</v>
      </c>
      <c r="E22" s="449">
        <v>294</v>
      </c>
    </row>
    <row r="23" spans="2:5" s="64" customFormat="1" ht="14.25" customHeight="1" x14ac:dyDescent="0.2">
      <c r="B23" s="28" t="s">
        <v>36</v>
      </c>
      <c r="C23" s="448">
        <v>166</v>
      </c>
      <c r="D23" s="249">
        <v>40</v>
      </c>
      <c r="E23" s="449">
        <v>206</v>
      </c>
    </row>
    <row r="24" spans="2:5" s="64" customFormat="1" ht="14.25" customHeight="1" x14ac:dyDescent="0.2">
      <c r="B24" s="28" t="s">
        <v>21</v>
      </c>
      <c r="C24" s="448">
        <v>459</v>
      </c>
      <c r="D24" s="249">
        <v>146</v>
      </c>
      <c r="E24" s="449">
        <v>605</v>
      </c>
    </row>
    <row r="25" spans="2:5" s="64" customFormat="1" ht="14.25" customHeight="1" x14ac:dyDescent="0.2">
      <c r="B25" s="28" t="s">
        <v>37</v>
      </c>
      <c r="C25" s="448">
        <v>286</v>
      </c>
      <c r="D25" s="249">
        <v>95</v>
      </c>
      <c r="E25" s="449">
        <v>381</v>
      </c>
    </row>
    <row r="26" spans="2:5" s="64" customFormat="1" ht="14.25" customHeight="1" x14ac:dyDescent="0.2">
      <c r="B26" s="28" t="s">
        <v>22</v>
      </c>
      <c r="C26" s="448">
        <v>194</v>
      </c>
      <c r="D26" s="249">
        <v>85</v>
      </c>
      <c r="E26" s="449">
        <v>279</v>
      </c>
    </row>
    <row r="27" spans="2:5" s="64" customFormat="1" ht="14.25" customHeight="1" x14ac:dyDescent="0.2">
      <c r="B27" s="28" t="s">
        <v>23</v>
      </c>
      <c r="C27" s="448">
        <v>187</v>
      </c>
      <c r="D27" s="249">
        <v>99</v>
      </c>
      <c r="E27" s="449">
        <v>286</v>
      </c>
    </row>
    <row r="28" spans="2:5" s="64" customFormat="1" ht="14.25" customHeight="1" x14ac:dyDescent="0.2">
      <c r="B28" s="28" t="s">
        <v>38</v>
      </c>
      <c r="C28" s="448">
        <v>265</v>
      </c>
      <c r="D28" s="249">
        <v>85</v>
      </c>
      <c r="E28" s="449">
        <v>350</v>
      </c>
    </row>
    <row r="29" spans="2:5" s="64" customFormat="1" ht="14.25" customHeight="1" x14ac:dyDescent="0.2">
      <c r="B29" s="28" t="s">
        <v>24</v>
      </c>
      <c r="C29" s="448">
        <v>299</v>
      </c>
      <c r="D29" s="249">
        <v>113</v>
      </c>
      <c r="E29" s="449">
        <v>412</v>
      </c>
    </row>
    <row r="30" spans="2:5" s="64" customFormat="1" ht="14.25" customHeight="1" x14ac:dyDescent="0.2">
      <c r="B30" s="28" t="s">
        <v>25</v>
      </c>
      <c r="C30" s="448">
        <v>622</v>
      </c>
      <c r="D30" s="249">
        <v>272</v>
      </c>
      <c r="E30" s="449">
        <v>894</v>
      </c>
    </row>
    <row r="31" spans="2:5" s="64" customFormat="1" ht="14.25" customHeight="1" x14ac:dyDescent="0.2">
      <c r="B31" s="28" t="s">
        <v>39</v>
      </c>
      <c r="C31" s="448">
        <v>256</v>
      </c>
      <c r="D31" s="249">
        <v>105</v>
      </c>
      <c r="E31" s="449">
        <v>361</v>
      </c>
    </row>
    <row r="32" spans="2:5" s="64" customFormat="1" ht="14.25" customHeight="1" x14ac:dyDescent="0.2">
      <c r="B32" s="28" t="s">
        <v>40</v>
      </c>
      <c r="C32" s="448">
        <v>402</v>
      </c>
      <c r="D32" s="249">
        <v>145</v>
      </c>
      <c r="E32" s="449">
        <v>547</v>
      </c>
    </row>
    <row r="33" spans="2:5" s="64" customFormat="1" ht="14.25" customHeight="1" x14ac:dyDescent="0.2">
      <c r="B33" s="28" t="s">
        <v>41</v>
      </c>
      <c r="C33" s="448">
        <v>29</v>
      </c>
      <c r="D33" s="249">
        <v>14</v>
      </c>
      <c r="E33" s="449">
        <v>43</v>
      </c>
    </row>
    <row r="34" spans="2:5" s="64" customFormat="1" ht="14.25" customHeight="1" x14ac:dyDescent="0.2">
      <c r="B34" s="28" t="s">
        <v>26</v>
      </c>
      <c r="C34" s="448">
        <v>514</v>
      </c>
      <c r="D34" s="249">
        <v>167</v>
      </c>
      <c r="E34" s="449">
        <v>681</v>
      </c>
    </row>
    <row r="35" spans="2:5" s="64" customFormat="1" ht="14.25" customHeight="1" x14ac:dyDescent="0.2">
      <c r="B35" s="28" t="s">
        <v>42</v>
      </c>
      <c r="C35" s="448">
        <v>291</v>
      </c>
      <c r="D35" s="249">
        <v>134</v>
      </c>
      <c r="E35" s="449">
        <v>425</v>
      </c>
    </row>
    <row r="36" spans="2:5" s="64" customFormat="1" ht="14.25" customHeight="1" x14ac:dyDescent="0.2">
      <c r="B36" s="28" t="s">
        <v>43</v>
      </c>
      <c r="C36" s="448">
        <v>254</v>
      </c>
      <c r="D36" s="249">
        <v>126</v>
      </c>
      <c r="E36" s="449">
        <v>380</v>
      </c>
    </row>
    <row r="37" spans="2:5" s="64" customFormat="1" ht="14.25" customHeight="1" x14ac:dyDescent="0.2">
      <c r="B37" s="28" t="s">
        <v>44</v>
      </c>
      <c r="C37" s="448">
        <v>187</v>
      </c>
      <c r="D37" s="249">
        <v>76</v>
      </c>
      <c r="E37" s="449">
        <v>263</v>
      </c>
    </row>
    <row r="38" spans="2:5" s="64" customFormat="1" ht="14.25" customHeight="1" x14ac:dyDescent="0.2">
      <c r="B38" s="28" t="s">
        <v>27</v>
      </c>
      <c r="C38" s="448">
        <v>224</v>
      </c>
      <c r="D38" s="249">
        <v>73</v>
      </c>
      <c r="E38" s="449">
        <v>297</v>
      </c>
    </row>
    <row r="39" spans="2:5" s="1" customFormat="1" ht="15" x14ac:dyDescent="0.25">
      <c r="B39" s="440" t="s">
        <v>90</v>
      </c>
      <c r="C39" s="450">
        <v>237</v>
      </c>
      <c r="D39" s="451">
        <v>96</v>
      </c>
      <c r="E39" s="452">
        <v>333</v>
      </c>
    </row>
    <row r="40" spans="2:5" x14ac:dyDescent="0.2">
      <c r="B40" s="31"/>
      <c r="D40" s="68"/>
      <c r="E40" s="68"/>
    </row>
    <row r="41" spans="2:5" x14ac:dyDescent="0.2">
      <c r="D41" s="68"/>
      <c r="E41" s="68"/>
    </row>
    <row r="42" spans="2:5" x14ac:dyDescent="0.2">
      <c r="D42" s="68"/>
      <c r="E42" s="68"/>
    </row>
    <row r="43" spans="2:5" x14ac:dyDescent="0.2">
      <c r="D43" s="68"/>
      <c r="E43" s="68"/>
    </row>
    <row r="44" spans="2:5" x14ac:dyDescent="0.2">
      <c r="D44" s="68"/>
      <c r="E44" s="68"/>
    </row>
    <row r="45" spans="2:5" x14ac:dyDescent="0.2">
      <c r="D45" s="68"/>
      <c r="E45" s="68"/>
    </row>
    <row r="46" spans="2:5" x14ac:dyDescent="0.2">
      <c r="D46" s="68"/>
      <c r="E46" s="68"/>
    </row>
    <row r="47" spans="2:5" x14ac:dyDescent="0.2">
      <c r="D47" s="68"/>
      <c r="E47" s="68"/>
    </row>
    <row r="48" spans="2:5" x14ac:dyDescent="0.2">
      <c r="D48" s="68"/>
      <c r="E48" s="68"/>
    </row>
    <row r="49" spans="4:5" x14ac:dyDescent="0.2">
      <c r="D49" s="68"/>
      <c r="E49" s="68"/>
    </row>
    <row r="50" spans="4:5" x14ac:dyDescent="0.2">
      <c r="D50" s="68"/>
      <c r="E50" s="68"/>
    </row>
    <row r="51" spans="4:5" x14ac:dyDescent="0.2">
      <c r="D51" s="68"/>
      <c r="E51" s="68"/>
    </row>
    <row r="52" spans="4:5" x14ac:dyDescent="0.2">
      <c r="D52" s="68"/>
      <c r="E52" s="68"/>
    </row>
    <row r="53" spans="4:5" x14ac:dyDescent="0.2">
      <c r="D53" s="68"/>
      <c r="E53" s="68"/>
    </row>
    <row r="54" spans="4:5" x14ac:dyDescent="0.2">
      <c r="D54" s="68"/>
      <c r="E54" s="68"/>
    </row>
    <row r="55" spans="4:5" x14ac:dyDescent="0.2">
      <c r="D55" s="68"/>
      <c r="E55" s="68"/>
    </row>
    <row r="56" spans="4:5" x14ac:dyDescent="0.2">
      <c r="D56" s="68"/>
      <c r="E56" s="68"/>
    </row>
    <row r="57" spans="4:5" x14ac:dyDescent="0.2">
      <c r="D57" s="68"/>
      <c r="E57" s="68"/>
    </row>
    <row r="58" spans="4:5" x14ac:dyDescent="0.2">
      <c r="D58" s="68"/>
      <c r="E58" s="68"/>
    </row>
    <row r="59" spans="4:5" x14ac:dyDescent="0.2">
      <c r="D59" s="68"/>
      <c r="E59" s="68"/>
    </row>
    <row r="60" spans="4:5" x14ac:dyDescent="0.2">
      <c r="D60" s="68"/>
      <c r="E60" s="68"/>
    </row>
    <row r="61" spans="4:5" x14ac:dyDescent="0.2">
      <c r="D61" s="68"/>
      <c r="E61" s="68"/>
    </row>
    <row r="62" spans="4:5" x14ac:dyDescent="0.2">
      <c r="D62" s="68"/>
      <c r="E62" s="68"/>
    </row>
    <row r="63" spans="4:5" x14ac:dyDescent="0.2">
      <c r="D63" s="68"/>
      <c r="E63" s="68"/>
    </row>
    <row r="64" spans="4:5" x14ac:dyDescent="0.2">
      <c r="D64" s="68"/>
      <c r="E64" s="68"/>
    </row>
    <row r="65" spans="4:5" x14ac:dyDescent="0.2">
      <c r="D65" s="68"/>
      <c r="E65" s="68"/>
    </row>
    <row r="66" spans="4:5" x14ac:dyDescent="0.2">
      <c r="D66" s="68"/>
      <c r="E66" s="68"/>
    </row>
    <row r="67" spans="4:5" x14ac:dyDescent="0.2">
      <c r="D67" s="68"/>
      <c r="E67" s="68"/>
    </row>
    <row r="68" spans="4:5" x14ac:dyDescent="0.2">
      <c r="D68" s="68"/>
      <c r="E68" s="68"/>
    </row>
    <row r="69" spans="4:5" x14ac:dyDescent="0.2">
      <c r="D69" s="68"/>
      <c r="E69" s="68"/>
    </row>
    <row r="70" spans="4:5" x14ac:dyDescent="0.2">
      <c r="D70" s="68"/>
      <c r="E70" s="68"/>
    </row>
    <row r="71" spans="4:5" x14ac:dyDescent="0.2">
      <c r="D71" s="68"/>
      <c r="E71" s="68"/>
    </row>
    <row r="72" spans="4:5" x14ac:dyDescent="0.2">
      <c r="D72" s="68"/>
      <c r="E72" s="68"/>
    </row>
    <row r="73" spans="4:5" x14ac:dyDescent="0.2">
      <c r="D73" s="68"/>
      <c r="E73" s="68"/>
    </row>
    <row r="74" spans="4:5" x14ac:dyDescent="0.2">
      <c r="D74" s="68"/>
      <c r="E74" s="68"/>
    </row>
    <row r="75" spans="4:5" x14ac:dyDescent="0.2">
      <c r="D75" s="68"/>
      <c r="E75" s="68"/>
    </row>
    <row r="76" spans="4:5" x14ac:dyDescent="0.2">
      <c r="D76" s="68"/>
      <c r="E76" s="68"/>
    </row>
    <row r="77" spans="4:5" x14ac:dyDescent="0.2">
      <c r="D77" s="68"/>
      <c r="E77" s="68"/>
    </row>
    <row r="78" spans="4:5" x14ac:dyDescent="0.2">
      <c r="D78" s="68"/>
      <c r="E78" s="68"/>
    </row>
    <row r="79" spans="4:5" x14ac:dyDescent="0.2">
      <c r="D79" s="68"/>
      <c r="E79" s="68"/>
    </row>
    <row r="80" spans="4:5" x14ac:dyDescent="0.2">
      <c r="D80" s="68"/>
      <c r="E80" s="68"/>
    </row>
    <row r="81" spans="4:5" x14ac:dyDescent="0.2">
      <c r="D81" s="68"/>
      <c r="E81" s="68"/>
    </row>
    <row r="82" spans="4:5" x14ac:dyDescent="0.2">
      <c r="D82" s="68"/>
      <c r="E82" s="68"/>
    </row>
    <row r="83" spans="4:5" x14ac:dyDescent="0.2">
      <c r="D83" s="68"/>
      <c r="E83" s="68"/>
    </row>
    <row r="84" spans="4:5" x14ac:dyDescent="0.2">
      <c r="D84" s="68"/>
      <c r="E84" s="68"/>
    </row>
    <row r="85" spans="4:5" x14ac:dyDescent="0.2">
      <c r="D85" s="68"/>
      <c r="E85" s="68"/>
    </row>
    <row r="86" spans="4:5" x14ac:dyDescent="0.2">
      <c r="D86" s="68"/>
      <c r="E86" s="68"/>
    </row>
    <row r="87" spans="4:5" x14ac:dyDescent="0.2">
      <c r="D87" s="68"/>
      <c r="E87" s="68"/>
    </row>
    <row r="88" spans="4:5" x14ac:dyDescent="0.2">
      <c r="D88" s="68"/>
      <c r="E88" s="68"/>
    </row>
    <row r="89" spans="4:5" x14ac:dyDescent="0.2">
      <c r="D89" s="68"/>
      <c r="E89" s="68"/>
    </row>
    <row r="90" spans="4:5" x14ac:dyDescent="0.2">
      <c r="D90" s="68"/>
      <c r="E90" s="68"/>
    </row>
    <row r="91" spans="4:5" x14ac:dyDescent="0.2">
      <c r="D91" s="68"/>
      <c r="E91" s="68"/>
    </row>
    <row r="92" spans="4:5" x14ac:dyDescent="0.2">
      <c r="D92" s="68"/>
      <c r="E92" s="68"/>
    </row>
    <row r="93" spans="4:5" x14ac:dyDescent="0.2">
      <c r="D93" s="68"/>
      <c r="E93" s="68"/>
    </row>
    <row r="94" spans="4:5" x14ac:dyDescent="0.2">
      <c r="D94" s="68"/>
      <c r="E94" s="68"/>
    </row>
    <row r="95" spans="4:5" x14ac:dyDescent="0.2">
      <c r="D95" s="68"/>
      <c r="E95" s="68"/>
    </row>
    <row r="96" spans="4:5" x14ac:dyDescent="0.2">
      <c r="D96" s="68"/>
      <c r="E96" s="68"/>
    </row>
    <row r="97" spans="4:5" x14ac:dyDescent="0.2">
      <c r="D97" s="68"/>
      <c r="E97" s="68"/>
    </row>
    <row r="98" spans="4:5" x14ac:dyDescent="0.2">
      <c r="D98" s="68"/>
      <c r="E98" s="68"/>
    </row>
    <row r="99" spans="4:5" x14ac:dyDescent="0.2">
      <c r="D99" s="68"/>
      <c r="E99" s="68"/>
    </row>
    <row r="100" spans="4:5" x14ac:dyDescent="0.2">
      <c r="D100" s="68"/>
      <c r="E100" s="68"/>
    </row>
    <row r="101" spans="4:5" x14ac:dyDescent="0.2">
      <c r="D101" s="68"/>
      <c r="E101" s="68"/>
    </row>
    <row r="102" spans="4:5" x14ac:dyDescent="0.2">
      <c r="D102" s="68"/>
      <c r="E102" s="68"/>
    </row>
    <row r="103" spans="4:5" x14ac:dyDescent="0.2">
      <c r="D103" s="68"/>
      <c r="E103" s="68"/>
    </row>
    <row r="104" spans="4:5" x14ac:dyDescent="0.2">
      <c r="D104" s="68"/>
      <c r="E104" s="68"/>
    </row>
    <row r="105" spans="4:5" x14ac:dyDescent="0.2">
      <c r="D105" s="68"/>
      <c r="E105" s="68"/>
    </row>
    <row r="106" spans="4:5" x14ac:dyDescent="0.2">
      <c r="D106" s="68"/>
      <c r="E106" s="68"/>
    </row>
    <row r="107" spans="4:5" x14ac:dyDescent="0.2">
      <c r="D107" s="68"/>
      <c r="E107" s="68"/>
    </row>
    <row r="108" spans="4:5" x14ac:dyDescent="0.2">
      <c r="D108" s="68"/>
      <c r="E108" s="68"/>
    </row>
    <row r="109" spans="4:5" x14ac:dyDescent="0.2">
      <c r="D109" s="68"/>
      <c r="E109" s="68"/>
    </row>
    <row r="110" spans="4:5" x14ac:dyDescent="0.2">
      <c r="D110" s="68"/>
      <c r="E110" s="68"/>
    </row>
    <row r="111" spans="4:5" x14ac:dyDescent="0.2">
      <c r="D111" s="68"/>
      <c r="E111" s="68"/>
    </row>
    <row r="112" spans="4:5" x14ac:dyDescent="0.2">
      <c r="D112" s="68"/>
      <c r="E112" s="68"/>
    </row>
    <row r="113" spans="4:5" x14ac:dyDescent="0.2">
      <c r="D113" s="68"/>
      <c r="E113" s="68"/>
    </row>
    <row r="114" spans="4:5" x14ac:dyDescent="0.2">
      <c r="D114" s="68"/>
      <c r="E114" s="68"/>
    </row>
    <row r="115" spans="4:5" x14ac:dyDescent="0.2">
      <c r="D115" s="68"/>
      <c r="E115" s="68"/>
    </row>
    <row r="116" spans="4:5" x14ac:dyDescent="0.2">
      <c r="D116" s="68"/>
      <c r="E116" s="68"/>
    </row>
    <row r="117" spans="4:5" x14ac:dyDescent="0.2">
      <c r="D117" s="68"/>
      <c r="E117" s="68"/>
    </row>
    <row r="118" spans="4:5" x14ac:dyDescent="0.2">
      <c r="D118" s="68"/>
      <c r="E118" s="68"/>
    </row>
    <row r="119" spans="4:5" x14ac:dyDescent="0.2">
      <c r="D119" s="68"/>
      <c r="E119" s="68"/>
    </row>
    <row r="120" spans="4:5" x14ac:dyDescent="0.2">
      <c r="D120" s="68"/>
      <c r="E120" s="68"/>
    </row>
    <row r="121" spans="4:5" x14ac:dyDescent="0.2">
      <c r="D121" s="68"/>
      <c r="E121" s="68"/>
    </row>
    <row r="122" spans="4:5" x14ac:dyDescent="0.2">
      <c r="D122" s="68"/>
      <c r="E122" s="68"/>
    </row>
    <row r="123" spans="4:5" x14ac:dyDescent="0.2">
      <c r="D123" s="68"/>
      <c r="E123" s="68"/>
    </row>
    <row r="124" spans="4:5" x14ac:dyDescent="0.2">
      <c r="D124" s="68"/>
      <c r="E124" s="68"/>
    </row>
    <row r="125" spans="4:5" x14ac:dyDescent="0.2">
      <c r="D125" s="68"/>
      <c r="E125" s="68"/>
    </row>
    <row r="126" spans="4:5" x14ac:dyDescent="0.2">
      <c r="D126" s="68"/>
      <c r="E126" s="68"/>
    </row>
    <row r="127" spans="4:5" x14ac:dyDescent="0.2">
      <c r="D127" s="68"/>
      <c r="E127" s="68"/>
    </row>
    <row r="128" spans="4:5" x14ac:dyDescent="0.2">
      <c r="D128" s="68"/>
      <c r="E128" s="68"/>
    </row>
    <row r="129" spans="4:5" x14ac:dyDescent="0.2">
      <c r="D129" s="68"/>
      <c r="E129" s="68"/>
    </row>
    <row r="130" spans="4:5" x14ac:dyDescent="0.2">
      <c r="D130" s="68"/>
      <c r="E130" s="68"/>
    </row>
    <row r="131" spans="4:5" x14ac:dyDescent="0.2">
      <c r="D131" s="68"/>
      <c r="E131" s="68"/>
    </row>
    <row r="132" spans="4:5" x14ac:dyDescent="0.2">
      <c r="D132" s="68"/>
      <c r="E132" s="68"/>
    </row>
    <row r="133" spans="4:5" x14ac:dyDescent="0.2">
      <c r="D133" s="68"/>
      <c r="E133" s="68"/>
    </row>
    <row r="134" spans="4:5" x14ac:dyDescent="0.2">
      <c r="D134" s="68"/>
      <c r="E134" s="68"/>
    </row>
    <row r="135" spans="4:5" x14ac:dyDescent="0.2">
      <c r="D135" s="68"/>
      <c r="E135" s="68"/>
    </row>
    <row r="136" spans="4:5" x14ac:dyDescent="0.2">
      <c r="D136" s="68"/>
      <c r="E136" s="68"/>
    </row>
    <row r="137" spans="4:5" x14ac:dyDescent="0.2">
      <c r="D137" s="68"/>
      <c r="E137" s="68"/>
    </row>
    <row r="138" spans="4:5" x14ac:dyDescent="0.2">
      <c r="D138" s="68"/>
      <c r="E138" s="68"/>
    </row>
    <row r="139" spans="4:5" x14ac:dyDescent="0.2">
      <c r="D139" s="68"/>
      <c r="E139" s="68"/>
    </row>
    <row r="140" spans="4:5" x14ac:dyDescent="0.2">
      <c r="D140" s="68"/>
      <c r="E140" s="68"/>
    </row>
    <row r="141" spans="4:5" x14ac:dyDescent="0.2">
      <c r="D141" s="68"/>
      <c r="E141" s="68"/>
    </row>
    <row r="142" spans="4:5" x14ac:dyDescent="0.2">
      <c r="D142" s="68"/>
      <c r="E142" s="68"/>
    </row>
    <row r="143" spans="4:5" x14ac:dyDescent="0.2">
      <c r="D143" s="68"/>
      <c r="E143" s="68"/>
    </row>
    <row r="144" spans="4:5" x14ac:dyDescent="0.2">
      <c r="D144" s="68"/>
      <c r="E144" s="68"/>
    </row>
    <row r="145" spans="4:5" x14ac:dyDescent="0.2">
      <c r="D145" s="68"/>
      <c r="E145" s="68"/>
    </row>
    <row r="146" spans="4:5" x14ac:dyDescent="0.2">
      <c r="D146" s="68"/>
      <c r="E146" s="68"/>
    </row>
    <row r="147" spans="4:5" x14ac:dyDescent="0.2">
      <c r="D147" s="68"/>
      <c r="E147" s="68"/>
    </row>
    <row r="148" spans="4:5" x14ac:dyDescent="0.2">
      <c r="D148" s="68"/>
      <c r="E148" s="68"/>
    </row>
    <row r="149" spans="4:5" x14ac:dyDescent="0.2">
      <c r="D149" s="68"/>
      <c r="E149" s="68"/>
    </row>
    <row r="150" spans="4:5" x14ac:dyDescent="0.2">
      <c r="D150" s="68"/>
      <c r="E150" s="68"/>
    </row>
    <row r="151" spans="4:5" x14ac:dyDescent="0.2">
      <c r="D151" s="68"/>
      <c r="E151" s="68"/>
    </row>
    <row r="152" spans="4:5" x14ac:dyDescent="0.2">
      <c r="D152" s="68"/>
      <c r="E152" s="68"/>
    </row>
    <row r="153" spans="4:5" x14ac:dyDescent="0.2">
      <c r="D153" s="68"/>
      <c r="E153" s="68"/>
    </row>
    <row r="154" spans="4:5" x14ac:dyDescent="0.2">
      <c r="D154" s="68"/>
      <c r="E154" s="68"/>
    </row>
    <row r="155" spans="4:5" x14ac:dyDescent="0.2">
      <c r="D155" s="68"/>
      <c r="E155" s="68"/>
    </row>
    <row r="156" spans="4:5" x14ac:dyDescent="0.2">
      <c r="D156" s="68"/>
      <c r="E156" s="68"/>
    </row>
    <row r="157" spans="4:5" x14ac:dyDescent="0.2">
      <c r="D157" s="68"/>
      <c r="E157" s="68"/>
    </row>
    <row r="158" spans="4:5" x14ac:dyDescent="0.2">
      <c r="D158" s="68"/>
      <c r="E158" s="68"/>
    </row>
    <row r="159" spans="4:5" x14ac:dyDescent="0.2">
      <c r="D159" s="68"/>
      <c r="E159" s="68"/>
    </row>
    <row r="160" spans="4:5" x14ac:dyDescent="0.2">
      <c r="D160" s="68"/>
      <c r="E160" s="68"/>
    </row>
    <row r="161" spans="4:5" x14ac:dyDescent="0.2">
      <c r="D161" s="68"/>
      <c r="E161" s="68"/>
    </row>
    <row r="162" spans="4:5" x14ac:dyDescent="0.2">
      <c r="D162" s="68"/>
      <c r="E162" s="68"/>
    </row>
    <row r="163" spans="4:5" x14ac:dyDescent="0.2">
      <c r="D163" s="68"/>
      <c r="E163" s="68"/>
    </row>
    <row r="164" spans="4:5" x14ac:dyDescent="0.2">
      <c r="D164" s="68"/>
      <c r="E164" s="68"/>
    </row>
    <row r="165" spans="4:5" x14ac:dyDescent="0.2">
      <c r="D165" s="68"/>
      <c r="E165" s="68"/>
    </row>
    <row r="166" spans="4:5" x14ac:dyDescent="0.2">
      <c r="D166" s="68"/>
      <c r="E166" s="68"/>
    </row>
    <row r="167" spans="4:5" x14ac:dyDescent="0.2">
      <c r="D167" s="68"/>
      <c r="E167" s="68"/>
    </row>
    <row r="168" spans="4:5" x14ac:dyDescent="0.2">
      <c r="D168" s="68"/>
      <c r="E168" s="68"/>
    </row>
    <row r="169" spans="4:5" x14ac:dyDescent="0.2">
      <c r="D169" s="68"/>
      <c r="E169" s="68"/>
    </row>
    <row r="170" spans="4:5" x14ac:dyDescent="0.2">
      <c r="D170" s="68"/>
      <c r="E170" s="68"/>
    </row>
    <row r="171" spans="4:5" x14ac:dyDescent="0.2">
      <c r="D171" s="68"/>
      <c r="E171" s="68"/>
    </row>
    <row r="172" spans="4:5" x14ac:dyDescent="0.2">
      <c r="D172" s="68"/>
      <c r="E172" s="68"/>
    </row>
    <row r="173" spans="4:5" x14ac:dyDescent="0.2">
      <c r="D173" s="68"/>
      <c r="E173" s="68"/>
    </row>
    <row r="174" spans="4:5" x14ac:dyDescent="0.2">
      <c r="D174" s="68"/>
      <c r="E174" s="68"/>
    </row>
    <row r="175" spans="4:5" x14ac:dyDescent="0.2">
      <c r="D175" s="68"/>
      <c r="E175" s="68"/>
    </row>
    <row r="176" spans="4:5" x14ac:dyDescent="0.2">
      <c r="D176" s="68"/>
      <c r="E176" s="68"/>
    </row>
    <row r="177" spans="4:5" x14ac:dyDescent="0.2">
      <c r="D177" s="68"/>
      <c r="E177" s="68"/>
    </row>
    <row r="178" spans="4:5" x14ac:dyDescent="0.2">
      <c r="D178" s="68"/>
      <c r="E178" s="68"/>
    </row>
    <row r="179" spans="4:5" x14ac:dyDescent="0.2">
      <c r="D179" s="68"/>
      <c r="E179" s="68"/>
    </row>
    <row r="180" spans="4:5" x14ac:dyDescent="0.2">
      <c r="D180" s="68"/>
      <c r="E180" s="68"/>
    </row>
    <row r="181" spans="4:5" x14ac:dyDescent="0.2">
      <c r="D181" s="68"/>
      <c r="E181" s="68"/>
    </row>
    <row r="182" spans="4:5" x14ac:dyDescent="0.2">
      <c r="D182" s="68"/>
      <c r="E182" s="68"/>
    </row>
    <row r="183" spans="4:5" x14ac:dyDescent="0.2">
      <c r="D183" s="68"/>
      <c r="E183" s="68"/>
    </row>
    <row r="184" spans="4:5" x14ac:dyDescent="0.2">
      <c r="D184" s="68"/>
      <c r="E184" s="68"/>
    </row>
    <row r="185" spans="4:5" x14ac:dyDescent="0.2">
      <c r="D185" s="68"/>
      <c r="E185" s="68"/>
    </row>
    <row r="186" spans="4:5" x14ac:dyDescent="0.2">
      <c r="D186" s="68"/>
      <c r="E186" s="68"/>
    </row>
    <row r="187" spans="4:5" x14ac:dyDescent="0.2">
      <c r="D187" s="68"/>
      <c r="E187" s="68"/>
    </row>
    <row r="188" spans="4:5" x14ac:dyDescent="0.2">
      <c r="D188" s="68"/>
      <c r="E188" s="68"/>
    </row>
    <row r="189" spans="4:5" x14ac:dyDescent="0.2">
      <c r="D189" s="68"/>
      <c r="E189" s="68"/>
    </row>
    <row r="190" spans="4:5" x14ac:dyDescent="0.2">
      <c r="D190" s="68"/>
      <c r="E190" s="68"/>
    </row>
    <row r="191" spans="4:5" x14ac:dyDescent="0.2">
      <c r="D191" s="68"/>
      <c r="E191" s="68"/>
    </row>
    <row r="192" spans="4:5" x14ac:dyDescent="0.2">
      <c r="D192" s="68"/>
      <c r="E192" s="68"/>
    </row>
    <row r="193" spans="4:5" x14ac:dyDescent="0.2">
      <c r="D193" s="68"/>
      <c r="E193" s="68"/>
    </row>
    <row r="194" spans="4:5" x14ac:dyDescent="0.2">
      <c r="D194" s="68"/>
      <c r="E194" s="68"/>
    </row>
    <row r="195" spans="4:5" x14ac:dyDescent="0.2">
      <c r="D195" s="68"/>
      <c r="E195" s="68"/>
    </row>
    <row r="196" spans="4:5" x14ac:dyDescent="0.2">
      <c r="D196" s="68"/>
      <c r="E196" s="68"/>
    </row>
    <row r="197" spans="4:5" x14ac:dyDescent="0.2">
      <c r="D197" s="68"/>
      <c r="E197" s="68"/>
    </row>
    <row r="198" spans="4:5" x14ac:dyDescent="0.2">
      <c r="D198" s="68"/>
      <c r="E198" s="68"/>
    </row>
    <row r="199" spans="4:5" x14ac:dyDescent="0.2">
      <c r="D199" s="68"/>
      <c r="E199" s="68"/>
    </row>
    <row r="200" spans="4:5" x14ac:dyDescent="0.2">
      <c r="D200" s="68"/>
      <c r="E200" s="68"/>
    </row>
    <row r="201" spans="4:5" x14ac:dyDescent="0.2">
      <c r="D201" s="68"/>
      <c r="E201" s="68"/>
    </row>
    <row r="202" spans="4:5" x14ac:dyDescent="0.2">
      <c r="D202" s="68"/>
      <c r="E202" s="68"/>
    </row>
    <row r="203" spans="4:5" x14ac:dyDescent="0.2">
      <c r="D203" s="68"/>
      <c r="E203" s="68"/>
    </row>
    <row r="204" spans="4:5" x14ac:dyDescent="0.2">
      <c r="D204" s="68"/>
      <c r="E204" s="68"/>
    </row>
    <row r="205" spans="4:5" x14ac:dyDescent="0.2">
      <c r="D205" s="68"/>
      <c r="E205" s="68"/>
    </row>
    <row r="206" spans="4:5" x14ac:dyDescent="0.2">
      <c r="D206" s="68"/>
      <c r="E206" s="68"/>
    </row>
    <row r="207" spans="4:5" x14ac:dyDescent="0.2">
      <c r="D207" s="68"/>
      <c r="E207" s="68"/>
    </row>
    <row r="208" spans="4:5" x14ac:dyDescent="0.2">
      <c r="D208" s="68"/>
      <c r="E208" s="68"/>
    </row>
    <row r="209" spans="4:5" x14ac:dyDescent="0.2">
      <c r="D209" s="68"/>
      <c r="E209" s="68"/>
    </row>
    <row r="210" spans="4:5" x14ac:dyDescent="0.2">
      <c r="D210" s="68"/>
      <c r="E210" s="68"/>
    </row>
    <row r="211" spans="4:5" x14ac:dyDescent="0.2">
      <c r="D211" s="68"/>
      <c r="E211" s="68"/>
    </row>
    <row r="212" spans="4:5" x14ac:dyDescent="0.2">
      <c r="D212" s="68"/>
      <c r="E212" s="68"/>
    </row>
    <row r="213" spans="4:5" x14ac:dyDescent="0.2">
      <c r="D213" s="68"/>
      <c r="E213" s="68"/>
    </row>
    <row r="214" spans="4:5" x14ac:dyDescent="0.2">
      <c r="D214" s="68"/>
      <c r="E214" s="68"/>
    </row>
    <row r="215" spans="4:5" x14ac:dyDescent="0.2">
      <c r="D215" s="68"/>
      <c r="E215" s="68"/>
    </row>
    <row r="216" spans="4:5" x14ac:dyDescent="0.2">
      <c r="D216" s="68"/>
      <c r="E216" s="68"/>
    </row>
    <row r="217" spans="4:5" x14ac:dyDescent="0.2">
      <c r="D217" s="68"/>
      <c r="E217" s="68"/>
    </row>
    <row r="218" spans="4:5" x14ac:dyDescent="0.2">
      <c r="D218" s="68"/>
      <c r="E218" s="68"/>
    </row>
    <row r="219" spans="4:5" x14ac:dyDescent="0.2">
      <c r="D219" s="68"/>
      <c r="E219" s="68"/>
    </row>
    <row r="220" spans="4:5" x14ac:dyDescent="0.2">
      <c r="D220" s="68"/>
      <c r="E220" s="68"/>
    </row>
    <row r="221" spans="4:5" x14ac:dyDescent="0.2">
      <c r="D221" s="68"/>
      <c r="E221" s="68"/>
    </row>
    <row r="222" spans="4:5" x14ac:dyDescent="0.2">
      <c r="D222" s="68"/>
      <c r="E222" s="68"/>
    </row>
    <row r="223" spans="4:5" x14ac:dyDescent="0.2">
      <c r="D223" s="68"/>
      <c r="E223" s="68"/>
    </row>
    <row r="224" spans="4:5" x14ac:dyDescent="0.2">
      <c r="D224" s="68"/>
      <c r="E224" s="68"/>
    </row>
    <row r="225" spans="4:5" x14ac:dyDescent="0.2">
      <c r="D225" s="68"/>
      <c r="E225" s="68"/>
    </row>
    <row r="226" spans="4:5" x14ac:dyDescent="0.2">
      <c r="D226" s="68"/>
      <c r="E226" s="68"/>
    </row>
    <row r="227" spans="4:5" x14ac:dyDescent="0.2">
      <c r="D227" s="68"/>
      <c r="E227" s="68"/>
    </row>
    <row r="228" spans="4:5" x14ac:dyDescent="0.2">
      <c r="D228" s="68"/>
      <c r="E228" s="68"/>
    </row>
    <row r="229" spans="4:5" x14ac:dyDescent="0.2">
      <c r="D229" s="68"/>
      <c r="E229" s="68"/>
    </row>
    <row r="230" spans="4:5" x14ac:dyDescent="0.2">
      <c r="D230" s="68"/>
      <c r="E230" s="68"/>
    </row>
    <row r="231" spans="4:5" x14ac:dyDescent="0.2">
      <c r="D231" s="68"/>
      <c r="E231" s="68"/>
    </row>
    <row r="232" spans="4:5" x14ac:dyDescent="0.2">
      <c r="D232" s="68"/>
      <c r="E232" s="68"/>
    </row>
    <row r="233" spans="4:5" x14ac:dyDescent="0.2">
      <c r="D233" s="68"/>
      <c r="E233" s="68"/>
    </row>
    <row r="234" spans="4:5" x14ac:dyDescent="0.2">
      <c r="D234" s="68"/>
      <c r="E234" s="68"/>
    </row>
    <row r="235" spans="4:5" x14ac:dyDescent="0.2">
      <c r="D235" s="68"/>
      <c r="E235" s="68"/>
    </row>
    <row r="236" spans="4:5" x14ac:dyDescent="0.2">
      <c r="D236" s="68"/>
      <c r="E236" s="68"/>
    </row>
    <row r="237" spans="4:5" x14ac:dyDescent="0.2">
      <c r="D237" s="68"/>
      <c r="E237" s="68"/>
    </row>
    <row r="238" spans="4:5" x14ac:dyDescent="0.2">
      <c r="D238" s="68"/>
      <c r="E238" s="68"/>
    </row>
    <row r="239" spans="4:5" x14ac:dyDescent="0.2">
      <c r="D239" s="68"/>
      <c r="E239" s="68"/>
    </row>
    <row r="240" spans="4:5" x14ac:dyDescent="0.2">
      <c r="D240" s="68"/>
      <c r="E240" s="68"/>
    </row>
    <row r="241" spans="4:5" x14ac:dyDescent="0.2">
      <c r="D241" s="68"/>
      <c r="E241" s="68"/>
    </row>
    <row r="242" spans="4:5" x14ac:dyDescent="0.2">
      <c r="D242" s="68"/>
      <c r="E242" s="68"/>
    </row>
    <row r="243" spans="4:5" x14ac:dyDescent="0.2">
      <c r="D243" s="68"/>
      <c r="E243" s="68"/>
    </row>
    <row r="244" spans="4:5" x14ac:dyDescent="0.2">
      <c r="D244" s="68"/>
      <c r="E244" s="68"/>
    </row>
    <row r="245" spans="4:5" x14ac:dyDescent="0.2">
      <c r="D245" s="68"/>
      <c r="E245" s="68"/>
    </row>
    <row r="246" spans="4:5" x14ac:dyDescent="0.2">
      <c r="D246" s="68"/>
      <c r="E246" s="68"/>
    </row>
    <row r="247" spans="4:5" x14ac:dyDescent="0.2">
      <c r="D247" s="68"/>
      <c r="E247" s="68"/>
    </row>
    <row r="248" spans="4:5" x14ac:dyDescent="0.2">
      <c r="D248" s="68"/>
      <c r="E248" s="68"/>
    </row>
    <row r="249" spans="4:5" x14ac:dyDescent="0.2">
      <c r="D249" s="68"/>
      <c r="E249" s="68"/>
    </row>
    <row r="250" spans="4:5" x14ac:dyDescent="0.2">
      <c r="D250" s="68"/>
      <c r="E250" s="68"/>
    </row>
    <row r="251" spans="4:5" x14ac:dyDescent="0.2">
      <c r="D251" s="68"/>
      <c r="E251" s="68"/>
    </row>
    <row r="252" spans="4:5" x14ac:dyDescent="0.2">
      <c r="D252" s="68"/>
      <c r="E252" s="68"/>
    </row>
    <row r="253" spans="4:5" x14ac:dyDescent="0.2">
      <c r="D253" s="68"/>
      <c r="E253" s="68"/>
    </row>
    <row r="254" spans="4:5" x14ac:dyDescent="0.2">
      <c r="D254" s="68"/>
      <c r="E254" s="68"/>
    </row>
    <row r="255" spans="4:5" x14ac:dyDescent="0.2">
      <c r="D255" s="68"/>
      <c r="E255" s="68"/>
    </row>
    <row r="256" spans="4:5" x14ac:dyDescent="0.2">
      <c r="D256" s="68"/>
      <c r="E256" s="68"/>
    </row>
    <row r="257" spans="4:5" x14ac:dyDescent="0.2">
      <c r="D257" s="68"/>
      <c r="E257" s="68"/>
    </row>
    <row r="258" spans="4:5" x14ac:dyDescent="0.2">
      <c r="D258" s="68"/>
      <c r="E258" s="68"/>
    </row>
    <row r="259" spans="4:5" x14ac:dyDescent="0.2">
      <c r="D259" s="68"/>
      <c r="E259" s="68"/>
    </row>
    <row r="260" spans="4:5" x14ac:dyDescent="0.2">
      <c r="D260" s="68"/>
      <c r="E260" s="68"/>
    </row>
    <row r="261" spans="4:5" x14ac:dyDescent="0.2">
      <c r="D261" s="68"/>
      <c r="E261" s="68"/>
    </row>
    <row r="262" spans="4:5" x14ac:dyDescent="0.2">
      <c r="D262" s="68"/>
      <c r="E262" s="68"/>
    </row>
    <row r="263" spans="4:5" x14ac:dyDescent="0.2">
      <c r="D263" s="68"/>
      <c r="E263" s="68"/>
    </row>
    <row r="264" spans="4:5" x14ac:dyDescent="0.2">
      <c r="D264" s="68"/>
      <c r="E264" s="68"/>
    </row>
    <row r="265" spans="4:5" x14ac:dyDescent="0.2">
      <c r="D265" s="68"/>
      <c r="E265" s="68"/>
    </row>
    <row r="266" spans="4:5" x14ac:dyDescent="0.2">
      <c r="D266" s="68"/>
      <c r="E266" s="68"/>
    </row>
    <row r="267" spans="4:5" x14ac:dyDescent="0.2">
      <c r="D267" s="68"/>
      <c r="E267" s="68"/>
    </row>
    <row r="268" spans="4:5" x14ac:dyDescent="0.2">
      <c r="D268" s="68"/>
      <c r="E268" s="68"/>
    </row>
    <row r="269" spans="4:5" x14ac:dyDescent="0.2">
      <c r="D269" s="68"/>
      <c r="E269" s="68"/>
    </row>
    <row r="270" spans="4:5" x14ac:dyDescent="0.2">
      <c r="D270" s="68"/>
      <c r="E270" s="68"/>
    </row>
    <row r="271" spans="4:5" x14ac:dyDescent="0.2">
      <c r="D271" s="68"/>
      <c r="E271" s="68"/>
    </row>
    <row r="272" spans="4:5" x14ac:dyDescent="0.2">
      <c r="D272" s="68"/>
      <c r="E272" s="68"/>
    </row>
    <row r="273" spans="4:5" x14ac:dyDescent="0.2">
      <c r="D273" s="68"/>
      <c r="E273" s="68"/>
    </row>
    <row r="274" spans="4:5" x14ac:dyDescent="0.2">
      <c r="D274" s="68"/>
      <c r="E274" s="68"/>
    </row>
    <row r="275" spans="4:5" x14ac:dyDescent="0.2">
      <c r="D275" s="68"/>
      <c r="E275" s="68"/>
    </row>
    <row r="276" spans="4:5" x14ac:dyDescent="0.2">
      <c r="D276" s="68"/>
      <c r="E276" s="68"/>
    </row>
    <row r="277" spans="4:5" x14ac:dyDescent="0.2">
      <c r="D277" s="68"/>
      <c r="E277" s="68"/>
    </row>
    <row r="278" spans="4:5" x14ac:dyDescent="0.2">
      <c r="D278" s="68"/>
      <c r="E278" s="68"/>
    </row>
    <row r="279" spans="4:5" x14ac:dyDescent="0.2">
      <c r="D279" s="68"/>
      <c r="E279" s="68"/>
    </row>
    <row r="280" spans="4:5" x14ac:dyDescent="0.2">
      <c r="D280" s="68"/>
      <c r="E280" s="68"/>
    </row>
    <row r="281" spans="4:5" x14ac:dyDescent="0.2">
      <c r="D281" s="68"/>
      <c r="E281" s="68"/>
    </row>
    <row r="282" spans="4:5" x14ac:dyDescent="0.2">
      <c r="D282" s="68"/>
      <c r="E282" s="68"/>
    </row>
    <row r="283" spans="4:5" x14ac:dyDescent="0.2">
      <c r="D283" s="68"/>
      <c r="E283" s="68"/>
    </row>
    <row r="284" spans="4:5" x14ac:dyDescent="0.2">
      <c r="D284" s="68"/>
      <c r="E284" s="68"/>
    </row>
    <row r="285" spans="4:5" x14ac:dyDescent="0.2">
      <c r="D285" s="68"/>
      <c r="E285" s="68"/>
    </row>
    <row r="286" spans="4:5" x14ac:dyDescent="0.2">
      <c r="D286" s="68"/>
      <c r="E286" s="68"/>
    </row>
    <row r="287" spans="4:5" x14ac:dyDescent="0.2">
      <c r="D287" s="68"/>
      <c r="E287" s="68"/>
    </row>
    <row r="288" spans="4:5" x14ac:dyDescent="0.2">
      <c r="D288" s="68"/>
      <c r="E288" s="68"/>
    </row>
    <row r="289" spans="4:5" x14ac:dyDescent="0.2">
      <c r="D289" s="68"/>
      <c r="E289" s="68"/>
    </row>
    <row r="290" spans="4:5" x14ac:dyDescent="0.2">
      <c r="D290" s="68"/>
      <c r="E290" s="68"/>
    </row>
    <row r="291" spans="4:5" x14ac:dyDescent="0.2">
      <c r="D291" s="68"/>
      <c r="E291" s="68"/>
    </row>
    <row r="292" spans="4:5" x14ac:dyDescent="0.2">
      <c r="D292" s="68"/>
      <c r="E292" s="68"/>
    </row>
  </sheetData>
  <mergeCells count="2">
    <mergeCell ref="C9:E9"/>
    <mergeCell ref="C10:E10"/>
  </mergeCells>
  <conditionalFormatting sqref="C12:C39">
    <cfRule type="cellIs" dxfId="126" priority="3" operator="between">
      <formula>1</formula>
      <formula>2</formula>
    </cfRule>
  </conditionalFormatting>
  <conditionalFormatting sqref="D12:D39">
    <cfRule type="cellIs" dxfId="125" priority="2" operator="between">
      <formula>1</formula>
      <formula>2</formula>
    </cfRule>
  </conditionalFormatting>
  <conditionalFormatting sqref="E12:E39">
    <cfRule type="cellIs" dxfId="124" priority="1" operator="between">
      <formula>1</formula>
      <formula>2</formula>
    </cfRule>
  </conditionalFormatting>
  <pageMargins left="0.7" right="0.7" top="0.75" bottom="0.75" header="0.3" footer="0.3"/>
  <pageSetup orientation="portrait" verticalDpi="0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2EDCB0-F6EE-4E4C-AF5E-46205FFF8829}">
  <dimension ref="A1:D293"/>
  <sheetViews>
    <sheetView showGridLines="0" showRowColHeaders="0" workbookViewId="0">
      <selection activeCell="B6" sqref="B6"/>
    </sheetView>
  </sheetViews>
  <sheetFormatPr defaultColWidth="12" defaultRowHeight="12.75" x14ac:dyDescent="0.2"/>
  <cols>
    <col min="1" max="1" width="12" style="65"/>
    <col min="2" max="2" width="38" style="65" customWidth="1"/>
    <col min="3" max="3" width="20.140625" style="65" customWidth="1"/>
    <col min="4" max="4" width="21.7109375" style="65" customWidth="1"/>
    <col min="5" max="16384" width="12" style="65"/>
  </cols>
  <sheetData>
    <row r="1" spans="1:4" s="64" customFormat="1" ht="16.5" customHeight="1" x14ac:dyDescent="0.25"/>
    <row r="2" spans="1:4" s="64" customFormat="1" ht="16.5" customHeight="1" x14ac:dyDescent="0.25"/>
    <row r="3" spans="1:4" s="64" customFormat="1" ht="16.5" customHeight="1" x14ac:dyDescent="0.25"/>
    <row r="4" spans="1:4" s="64" customFormat="1" ht="16.5" customHeight="1" x14ac:dyDescent="0.25"/>
    <row r="5" spans="1:4" s="64" customFormat="1" ht="16.5" customHeight="1" x14ac:dyDescent="0.25">
      <c r="A5" s="107" t="s">
        <v>3</v>
      </c>
      <c r="B5" s="110" t="s">
        <v>216</v>
      </c>
      <c r="D5" s="66"/>
    </row>
    <row r="6" spans="1:4" s="64" customFormat="1" ht="12" customHeight="1" x14ac:dyDescent="0.2">
      <c r="A6" s="107"/>
      <c r="B6" s="105" t="s">
        <v>219</v>
      </c>
      <c r="D6" s="66"/>
    </row>
    <row r="7" spans="1:4" s="64" customFormat="1" ht="12" customHeight="1" x14ac:dyDescent="0.2">
      <c r="A7" s="107"/>
      <c r="B7" s="105"/>
      <c r="D7" s="66"/>
    </row>
    <row r="8" spans="1:4" s="64" customFormat="1" ht="12" customHeight="1" x14ac:dyDescent="0.2">
      <c r="A8" s="107"/>
      <c r="B8" s="105"/>
      <c r="D8" s="66"/>
    </row>
    <row r="9" spans="1:4" s="64" customFormat="1" ht="24.75" customHeight="1" x14ac:dyDescent="0.25">
      <c r="B9" s="7"/>
      <c r="C9" s="531" t="s">
        <v>99</v>
      </c>
      <c r="D9" s="531"/>
    </row>
    <row r="10" spans="1:4" s="64" customFormat="1" ht="24.75" customHeight="1" x14ac:dyDescent="0.25">
      <c r="B10" s="7"/>
      <c r="C10" s="530"/>
      <c r="D10" s="530"/>
    </row>
    <row r="11" spans="1:4" s="64" customFormat="1" ht="14.25" customHeight="1" x14ac:dyDescent="0.25">
      <c r="B11" s="35" t="s">
        <v>29</v>
      </c>
      <c r="C11" s="108" t="s">
        <v>11</v>
      </c>
      <c r="D11" s="108" t="s">
        <v>12</v>
      </c>
    </row>
    <row r="12" spans="1:4" s="64" customFormat="1" ht="14.25" customHeight="1" x14ac:dyDescent="0.2">
      <c r="B12" s="142" t="str">
        <f>'Beneficiarios CSI_genero (17)'!B12</f>
        <v>Portugal</v>
      </c>
      <c r="C12" s="457">
        <f>'Beneficiarios CSI_genero (09)'!C12/'Beneficiarios CSI_genero (09)'!E12</f>
        <v>0.66603009931310941</v>
      </c>
      <c r="D12" s="458">
        <f>'Beneficiarios CSI_genero (09)'!D12/'Beneficiarios CSI_genero (09)'!E12</f>
        <v>0.33396990068689059</v>
      </c>
    </row>
    <row r="13" spans="1:4" s="64" customFormat="1" ht="14.25" customHeight="1" x14ac:dyDescent="0.2">
      <c r="B13" s="3" t="str">
        <f>'Beneficiarios CSI_genero (17)'!B13</f>
        <v>Área Metropolitana de Lisboa</v>
      </c>
      <c r="C13" s="459">
        <f>'Beneficiarios CSI_genero (09)'!C13/'Beneficiarios CSI_genero (09)'!E13</f>
        <v>0.6957390479044907</v>
      </c>
      <c r="D13" s="460">
        <f>'Beneficiarios CSI_genero (09)'!D13/'Beneficiarios CSI_genero (09)'!E13</f>
        <v>0.30426095209550924</v>
      </c>
    </row>
    <row r="14" spans="1:4" s="64" customFormat="1" ht="14.25" customHeight="1" x14ac:dyDescent="0.2">
      <c r="B14" s="3" t="str">
        <f>'Beneficiarios CSI_genero (17)'!B14</f>
        <v>Distrito de Lisboa</v>
      </c>
      <c r="C14" s="459">
        <f>'Beneficiarios CSI_genero (09)'!C14/'Beneficiarios CSI_genero (09)'!E14</f>
        <v>0.686331436534665</v>
      </c>
      <c r="D14" s="460">
        <f>'Beneficiarios CSI_genero (09)'!D14/'Beneficiarios CSI_genero (09)'!E14</f>
        <v>0.31366856346533506</v>
      </c>
    </row>
    <row r="15" spans="1:4" s="64" customFormat="1" ht="14.25" customHeight="1" x14ac:dyDescent="0.2">
      <c r="B15" s="3" t="str">
        <f>'Beneficiarios CSI_genero (17)'!B15</f>
        <v>Concelho de Lisboa</v>
      </c>
      <c r="C15" s="475">
        <f>'Beneficiarios CSI_genero (09)'!C15/'Beneficiarios CSI_genero (09)'!E15</f>
        <v>0.73645909138164045</v>
      </c>
      <c r="D15" s="476">
        <f>'Beneficiarios CSI_genero (09)'!D15/'Beneficiarios CSI_genero (09)'!E15</f>
        <v>0.26354090861835949</v>
      </c>
    </row>
    <row r="16" spans="1:4" s="64" customFormat="1" ht="14.25" customHeight="1" x14ac:dyDescent="0.2">
      <c r="B16" s="28" t="str">
        <f>'Beneficiarios CSI_genero (17)'!B16</f>
        <v>Ajuda</v>
      </c>
      <c r="C16" s="459">
        <f>'Beneficiarios CSI_genero (09)'!C16/'Beneficiarios CSI_genero (09)'!E16</f>
        <v>0.7493333333333333</v>
      </c>
      <c r="D16" s="460">
        <f>'Beneficiarios CSI_genero (09)'!D16/'Beneficiarios CSI_genero (09)'!E16</f>
        <v>0.25066666666666665</v>
      </c>
    </row>
    <row r="17" spans="2:4" s="64" customFormat="1" ht="14.25" customHeight="1" x14ac:dyDescent="0.2">
      <c r="B17" s="28" t="str">
        <f>'Beneficiarios CSI_genero (17)'!B17</f>
        <v>Alcântara</v>
      </c>
      <c r="C17" s="459">
        <f>'Beneficiarios CSI_genero (09)'!C17/'Beneficiarios CSI_genero (09)'!E17</f>
        <v>0.76987447698744771</v>
      </c>
      <c r="D17" s="460">
        <f>'Beneficiarios CSI_genero (09)'!D17/'Beneficiarios CSI_genero (09)'!E17</f>
        <v>0.23012552301255229</v>
      </c>
    </row>
    <row r="18" spans="2:4" s="64" customFormat="1" ht="14.25" customHeight="1" x14ac:dyDescent="0.2">
      <c r="B18" s="28" t="str">
        <f>'Beneficiarios CSI_genero (17)'!B18</f>
        <v>Alvalade</v>
      </c>
      <c r="C18" s="459">
        <f>'Beneficiarios CSI_genero (09)'!C18/'Beneficiarios CSI_genero (09)'!E18</f>
        <v>0.81601731601731597</v>
      </c>
      <c r="D18" s="460">
        <f>'Beneficiarios CSI_genero (09)'!D18/'Beneficiarios CSI_genero (09)'!E18</f>
        <v>0.18398268398268397</v>
      </c>
    </row>
    <row r="19" spans="2:4" s="64" customFormat="1" ht="14.25" customHeight="1" x14ac:dyDescent="0.2">
      <c r="B19" s="28" t="str">
        <f>'Beneficiarios CSI_genero (17)'!B19</f>
        <v>Areeiro</v>
      </c>
      <c r="C19" s="459">
        <f>'Beneficiarios CSI_genero (09)'!C19/'Beneficiarios CSI_genero (09)'!E19</f>
        <v>0.80116959064327486</v>
      </c>
      <c r="D19" s="460">
        <f>'Beneficiarios CSI_genero (09)'!D19/'Beneficiarios CSI_genero (09)'!E19</f>
        <v>0.19883040935672514</v>
      </c>
    </row>
    <row r="20" spans="2:4" s="64" customFormat="1" ht="14.25" customHeight="1" x14ac:dyDescent="0.2">
      <c r="B20" s="28" t="str">
        <f>'Beneficiarios CSI_genero (17)'!B20</f>
        <v>Arroios</v>
      </c>
      <c r="C20" s="459">
        <f>'Beneficiarios CSI_genero (09)'!C20/'Beneficiarios CSI_genero (09)'!E20</f>
        <v>0.75126903553299496</v>
      </c>
      <c r="D20" s="460">
        <f>'Beneficiarios CSI_genero (09)'!D20/'Beneficiarios CSI_genero (09)'!E20</f>
        <v>0.24873096446700507</v>
      </c>
    </row>
    <row r="21" spans="2:4" s="64" customFormat="1" ht="14.25" customHeight="1" x14ac:dyDescent="0.2">
      <c r="B21" s="28" t="str">
        <f>'Beneficiarios CSI_genero (17)'!B21</f>
        <v>Avenidas Novas</v>
      </c>
      <c r="C21" s="459">
        <f>'Beneficiarios CSI_genero (09)'!C21/'Beneficiarios CSI_genero (09)'!E21</f>
        <v>0.78989361702127658</v>
      </c>
      <c r="D21" s="460">
        <f>'Beneficiarios CSI_genero (09)'!D21/'Beneficiarios CSI_genero (09)'!E21</f>
        <v>0.21010638297872342</v>
      </c>
    </row>
    <row r="22" spans="2:4" s="64" customFormat="1" ht="14.25" customHeight="1" x14ac:dyDescent="0.2">
      <c r="B22" s="28" t="str">
        <f>'Beneficiarios CSI_genero (17)'!B22</f>
        <v>Beato</v>
      </c>
      <c r="C22" s="459">
        <f>'Beneficiarios CSI_genero (09)'!C22/'Beneficiarios CSI_genero (09)'!E22</f>
        <v>0.70408163265306123</v>
      </c>
      <c r="D22" s="460">
        <f>'Beneficiarios CSI_genero (09)'!D22/'Beneficiarios CSI_genero (09)'!E22</f>
        <v>0.29591836734693877</v>
      </c>
    </row>
    <row r="23" spans="2:4" s="64" customFormat="1" ht="14.25" customHeight="1" x14ac:dyDescent="0.2">
      <c r="B23" s="28" t="str">
        <f>'Beneficiarios CSI_genero (17)'!B23</f>
        <v>Belém</v>
      </c>
      <c r="C23" s="459">
        <f>'Beneficiarios CSI_genero (09)'!C23/'Beneficiarios CSI_genero (09)'!E23</f>
        <v>0.80582524271844658</v>
      </c>
      <c r="D23" s="460">
        <f>'Beneficiarios CSI_genero (09)'!D23/'Beneficiarios CSI_genero (09)'!E23</f>
        <v>0.1941747572815534</v>
      </c>
    </row>
    <row r="24" spans="2:4" s="64" customFormat="1" ht="14.25" customHeight="1" x14ac:dyDescent="0.2">
      <c r="B24" s="28" t="str">
        <f>'Beneficiarios CSI_genero (17)'!B24</f>
        <v>Benfica</v>
      </c>
      <c r="C24" s="459">
        <f>'Beneficiarios CSI_genero (09)'!C24/'Beneficiarios CSI_genero (09)'!E24</f>
        <v>0.75867768595041318</v>
      </c>
      <c r="D24" s="460">
        <f>'Beneficiarios CSI_genero (09)'!D24/'Beneficiarios CSI_genero (09)'!E24</f>
        <v>0.24132231404958679</v>
      </c>
    </row>
    <row r="25" spans="2:4" s="64" customFormat="1" ht="14.25" customHeight="1" x14ac:dyDescent="0.2">
      <c r="B25" s="28" t="str">
        <f>'Beneficiarios CSI_genero (17)'!B25</f>
        <v>Campo de Ourique</v>
      </c>
      <c r="C25" s="459">
        <f>'Beneficiarios CSI_genero (09)'!C25/'Beneficiarios CSI_genero (09)'!E25</f>
        <v>0.75065616797900259</v>
      </c>
      <c r="D25" s="460">
        <f>'Beneficiarios CSI_genero (09)'!D25/'Beneficiarios CSI_genero (09)'!E25</f>
        <v>0.24934383202099739</v>
      </c>
    </row>
    <row r="26" spans="2:4" s="64" customFormat="1" ht="14.25" customHeight="1" x14ac:dyDescent="0.2">
      <c r="B26" s="28" t="str">
        <f>'Beneficiarios CSI_genero (17)'!B26</f>
        <v>Campolide</v>
      </c>
      <c r="C26" s="459">
        <f>'Beneficiarios CSI_genero (09)'!C26/'Beneficiarios CSI_genero (09)'!E26</f>
        <v>0.69534050179211471</v>
      </c>
      <c r="D26" s="460">
        <f>'Beneficiarios CSI_genero (09)'!D26/'Beneficiarios CSI_genero (09)'!E26</f>
        <v>0.30465949820788529</v>
      </c>
    </row>
    <row r="27" spans="2:4" s="64" customFormat="1" ht="14.25" customHeight="1" x14ac:dyDescent="0.2">
      <c r="B27" s="28" t="str">
        <f>'Beneficiarios CSI_genero (17)'!B27</f>
        <v>Carnide</v>
      </c>
      <c r="C27" s="459">
        <f>'Beneficiarios CSI_genero (09)'!C27/'Beneficiarios CSI_genero (09)'!E27</f>
        <v>0.65384615384615385</v>
      </c>
      <c r="D27" s="460">
        <f>'Beneficiarios CSI_genero (09)'!D27/'Beneficiarios CSI_genero (09)'!E27</f>
        <v>0.34615384615384615</v>
      </c>
    </row>
    <row r="28" spans="2:4" s="64" customFormat="1" ht="14.25" customHeight="1" x14ac:dyDescent="0.2">
      <c r="B28" s="28" t="str">
        <f>'Beneficiarios CSI_genero (17)'!B28</f>
        <v>Estrela</v>
      </c>
      <c r="C28" s="459">
        <f>'Beneficiarios CSI_genero (09)'!C28/'Beneficiarios CSI_genero (09)'!E28</f>
        <v>0.75714285714285712</v>
      </c>
      <c r="D28" s="460">
        <f>'Beneficiarios CSI_genero (09)'!D28/'Beneficiarios CSI_genero (09)'!E28</f>
        <v>0.24285714285714285</v>
      </c>
    </row>
    <row r="29" spans="2:4" s="64" customFormat="1" ht="14.25" customHeight="1" x14ac:dyDescent="0.2">
      <c r="B29" s="28" t="str">
        <f>'Beneficiarios CSI_genero (17)'!B29</f>
        <v>Lumiar</v>
      </c>
      <c r="C29" s="459">
        <f>'Beneficiarios CSI_genero (09)'!C29/'Beneficiarios CSI_genero (09)'!E29</f>
        <v>0.72572815533980584</v>
      </c>
      <c r="D29" s="460">
        <f>'Beneficiarios CSI_genero (09)'!D29/'Beneficiarios CSI_genero (09)'!E29</f>
        <v>0.27427184466019416</v>
      </c>
    </row>
    <row r="30" spans="2:4" s="64" customFormat="1" ht="14.25" customHeight="1" x14ac:dyDescent="0.2">
      <c r="B30" s="28" t="str">
        <f>'Beneficiarios CSI_genero (17)'!B30</f>
        <v>Marvila</v>
      </c>
      <c r="C30" s="459">
        <f>'Beneficiarios CSI_genero (09)'!C30/'Beneficiarios CSI_genero (09)'!E30</f>
        <v>0.69574944071588363</v>
      </c>
      <c r="D30" s="460">
        <f>'Beneficiarios CSI_genero (09)'!D30/'Beneficiarios CSI_genero (09)'!E30</f>
        <v>0.30425055928411632</v>
      </c>
    </row>
    <row r="31" spans="2:4" s="64" customFormat="1" ht="14.25" customHeight="1" x14ac:dyDescent="0.2">
      <c r="B31" s="28" t="str">
        <f>'Beneficiarios CSI_genero (17)'!B31</f>
        <v>Misericórdia</v>
      </c>
      <c r="C31" s="459">
        <f>'Beneficiarios CSI_genero (09)'!C31/'Beneficiarios CSI_genero (09)'!E31</f>
        <v>0.70914127423822715</v>
      </c>
      <c r="D31" s="460">
        <f>'Beneficiarios CSI_genero (09)'!D31/'Beneficiarios CSI_genero (09)'!E31</f>
        <v>0.29085872576177285</v>
      </c>
    </row>
    <row r="32" spans="2:4" s="64" customFormat="1" ht="14.25" customHeight="1" x14ac:dyDescent="0.2">
      <c r="B32" s="28" t="str">
        <f>'Beneficiarios CSI_genero (17)'!B32</f>
        <v>Olivais</v>
      </c>
      <c r="C32" s="459">
        <f>'Beneficiarios CSI_genero (09)'!C32/'Beneficiarios CSI_genero (09)'!E32</f>
        <v>0.73491773308957953</v>
      </c>
      <c r="D32" s="460">
        <f>'Beneficiarios CSI_genero (09)'!D32/'Beneficiarios CSI_genero (09)'!E32</f>
        <v>0.26508226691042047</v>
      </c>
    </row>
    <row r="33" spans="2:4" s="64" customFormat="1" ht="14.25" customHeight="1" x14ac:dyDescent="0.2">
      <c r="B33" s="28" t="str">
        <f>'Beneficiarios CSI_genero (17)'!B33</f>
        <v>Parque das Nações</v>
      </c>
      <c r="C33" s="459">
        <f>'Beneficiarios CSI_genero (09)'!C33/'Beneficiarios CSI_genero (09)'!E33</f>
        <v>0.67441860465116277</v>
      </c>
      <c r="D33" s="460">
        <f>'Beneficiarios CSI_genero (09)'!D33/'Beneficiarios CSI_genero (09)'!E33</f>
        <v>0.32558139534883723</v>
      </c>
    </row>
    <row r="34" spans="2:4" s="64" customFormat="1" ht="14.25" customHeight="1" x14ac:dyDescent="0.2">
      <c r="B34" s="28" t="str">
        <f>'Beneficiarios CSI_genero (17)'!B34</f>
        <v>Penha de França</v>
      </c>
      <c r="C34" s="459">
        <f>'Beneficiarios CSI_genero (09)'!C34/'Beneficiarios CSI_genero (09)'!E34</f>
        <v>0.75477239353891334</v>
      </c>
      <c r="D34" s="460">
        <f>'Beneficiarios CSI_genero (09)'!D34/'Beneficiarios CSI_genero (09)'!E34</f>
        <v>0.24522760646108663</v>
      </c>
    </row>
    <row r="35" spans="2:4" s="64" customFormat="1" ht="14.25" customHeight="1" x14ac:dyDescent="0.2">
      <c r="B35" s="28" t="str">
        <f>'Beneficiarios CSI_genero (17)'!B35</f>
        <v>Santa Clara</v>
      </c>
      <c r="C35" s="459">
        <f>'Beneficiarios CSI_genero (09)'!C35/'Beneficiarios CSI_genero (09)'!E35</f>
        <v>0.68470588235294116</v>
      </c>
      <c r="D35" s="460">
        <f>'Beneficiarios CSI_genero (09)'!D35/'Beneficiarios CSI_genero (09)'!E35</f>
        <v>0.31529411764705884</v>
      </c>
    </row>
    <row r="36" spans="2:4" s="64" customFormat="1" ht="14.25" customHeight="1" x14ac:dyDescent="0.2">
      <c r="B36" s="28" t="str">
        <f>'Beneficiarios CSI_genero (17)'!B36</f>
        <v>Santa Maria Maior</v>
      </c>
      <c r="C36" s="459">
        <f>'Beneficiarios CSI_genero (09)'!C36/'Beneficiarios CSI_genero (09)'!E36</f>
        <v>0.66842105263157892</v>
      </c>
      <c r="D36" s="460">
        <f>'Beneficiarios CSI_genero (09)'!D36/'Beneficiarios CSI_genero (09)'!E36</f>
        <v>0.33157894736842103</v>
      </c>
    </row>
    <row r="37" spans="2:4" s="64" customFormat="1" ht="14.25" customHeight="1" x14ac:dyDescent="0.2">
      <c r="B37" s="28" t="str">
        <f>'Beneficiarios CSI_genero (17)'!B37</f>
        <v>Santo António</v>
      </c>
      <c r="C37" s="459">
        <f>'Beneficiarios CSI_genero (09)'!C37/'Beneficiarios CSI_genero (09)'!E37</f>
        <v>0.71102661596958172</v>
      </c>
      <c r="D37" s="460">
        <f>'Beneficiarios CSI_genero (09)'!D37/'Beneficiarios CSI_genero (09)'!E37</f>
        <v>0.28897338403041822</v>
      </c>
    </row>
    <row r="38" spans="2:4" s="64" customFormat="1" ht="14.25" customHeight="1" x14ac:dyDescent="0.2">
      <c r="B38" s="28" t="str">
        <f>'Beneficiarios CSI_genero (17)'!B38</f>
        <v>São Domingos de Benfica</v>
      </c>
      <c r="C38" s="459">
        <f>'Beneficiarios CSI_genero (09)'!C38/'Beneficiarios CSI_genero (09)'!E38</f>
        <v>0.75420875420875422</v>
      </c>
      <c r="D38" s="460">
        <f>'Beneficiarios CSI_genero (09)'!D38/'Beneficiarios CSI_genero (09)'!E38</f>
        <v>0.24579124579124578</v>
      </c>
    </row>
    <row r="39" spans="2:4" s="64" customFormat="1" ht="14.25" customHeight="1" x14ac:dyDescent="0.2">
      <c r="B39" s="176" t="str">
        <f>'Beneficiarios CSI_genero (17)'!B39</f>
        <v xml:space="preserve">      São Vicente</v>
      </c>
      <c r="C39" s="461">
        <f>'Beneficiarios CSI_genero (09)'!C39/'Beneficiarios CSI_genero (09)'!E39</f>
        <v>0.71171171171171166</v>
      </c>
      <c r="D39" s="462">
        <f>'Beneficiarios CSI_genero (09)'!D39/'Beneficiarios CSI_genero (09)'!E39</f>
        <v>0.28828828828828829</v>
      </c>
    </row>
    <row r="40" spans="2:4" s="1" customFormat="1" ht="15" x14ac:dyDescent="0.25">
      <c r="B40" s="31"/>
      <c r="C40" s="249"/>
      <c r="D40" s="249"/>
    </row>
    <row r="41" spans="2:4" x14ac:dyDescent="0.2">
      <c r="B41" s="31"/>
      <c r="C41" s="76"/>
      <c r="D41" s="68"/>
    </row>
    <row r="42" spans="2:4" x14ac:dyDescent="0.2">
      <c r="D42" s="68"/>
    </row>
    <row r="43" spans="2:4" x14ac:dyDescent="0.2">
      <c r="D43" s="68"/>
    </row>
    <row r="44" spans="2:4" x14ac:dyDescent="0.2">
      <c r="D44" s="68"/>
    </row>
    <row r="45" spans="2:4" x14ac:dyDescent="0.2">
      <c r="D45" s="68"/>
    </row>
    <row r="46" spans="2:4" x14ac:dyDescent="0.2">
      <c r="D46" s="68"/>
    </row>
    <row r="47" spans="2:4" x14ac:dyDescent="0.2">
      <c r="D47" s="68"/>
    </row>
    <row r="48" spans="2:4" x14ac:dyDescent="0.2">
      <c r="D48" s="68"/>
    </row>
    <row r="49" spans="4:4" x14ac:dyDescent="0.2">
      <c r="D49" s="68"/>
    </row>
    <row r="50" spans="4:4" x14ac:dyDescent="0.2">
      <c r="D50" s="68"/>
    </row>
    <row r="51" spans="4:4" x14ac:dyDescent="0.2">
      <c r="D51" s="68"/>
    </row>
    <row r="52" spans="4:4" x14ac:dyDescent="0.2">
      <c r="D52" s="68"/>
    </row>
    <row r="53" spans="4:4" x14ac:dyDescent="0.2">
      <c r="D53" s="68"/>
    </row>
    <row r="54" spans="4:4" x14ac:dyDescent="0.2">
      <c r="D54" s="68"/>
    </row>
    <row r="55" spans="4:4" x14ac:dyDescent="0.2">
      <c r="D55" s="68"/>
    </row>
    <row r="56" spans="4:4" x14ac:dyDescent="0.2">
      <c r="D56" s="68"/>
    </row>
    <row r="57" spans="4:4" x14ac:dyDescent="0.2">
      <c r="D57" s="68"/>
    </row>
    <row r="58" spans="4:4" x14ac:dyDescent="0.2">
      <c r="D58" s="68"/>
    </row>
    <row r="59" spans="4:4" x14ac:dyDescent="0.2">
      <c r="D59" s="68"/>
    </row>
    <row r="60" spans="4:4" x14ac:dyDescent="0.2">
      <c r="D60" s="68"/>
    </row>
    <row r="61" spans="4:4" x14ac:dyDescent="0.2">
      <c r="D61" s="68"/>
    </row>
    <row r="62" spans="4:4" x14ac:dyDescent="0.2">
      <c r="D62" s="68"/>
    </row>
    <row r="63" spans="4:4" x14ac:dyDescent="0.2">
      <c r="D63" s="68"/>
    </row>
    <row r="64" spans="4:4" x14ac:dyDescent="0.2">
      <c r="D64" s="68"/>
    </row>
    <row r="65" spans="4:4" x14ac:dyDescent="0.2">
      <c r="D65" s="68"/>
    </row>
    <row r="66" spans="4:4" x14ac:dyDescent="0.2">
      <c r="D66" s="68"/>
    </row>
    <row r="67" spans="4:4" x14ac:dyDescent="0.2">
      <c r="D67" s="68"/>
    </row>
    <row r="68" spans="4:4" x14ac:dyDescent="0.2">
      <c r="D68" s="68"/>
    </row>
    <row r="69" spans="4:4" x14ac:dyDescent="0.2">
      <c r="D69" s="68"/>
    </row>
    <row r="70" spans="4:4" x14ac:dyDescent="0.2">
      <c r="D70" s="68"/>
    </row>
    <row r="71" spans="4:4" x14ac:dyDescent="0.2">
      <c r="D71" s="68"/>
    </row>
    <row r="72" spans="4:4" x14ac:dyDescent="0.2">
      <c r="D72" s="68"/>
    </row>
    <row r="73" spans="4:4" x14ac:dyDescent="0.2">
      <c r="D73" s="68"/>
    </row>
    <row r="74" spans="4:4" x14ac:dyDescent="0.2">
      <c r="D74" s="68"/>
    </row>
    <row r="75" spans="4:4" x14ac:dyDescent="0.2">
      <c r="D75" s="68"/>
    </row>
    <row r="76" spans="4:4" x14ac:dyDescent="0.2">
      <c r="D76" s="68"/>
    </row>
    <row r="77" spans="4:4" x14ac:dyDescent="0.2">
      <c r="D77" s="68"/>
    </row>
    <row r="78" spans="4:4" x14ac:dyDescent="0.2">
      <c r="D78" s="68"/>
    </row>
    <row r="79" spans="4:4" x14ac:dyDescent="0.2">
      <c r="D79" s="68"/>
    </row>
    <row r="80" spans="4:4" x14ac:dyDescent="0.2">
      <c r="D80" s="68"/>
    </row>
    <row r="81" spans="4:4" x14ac:dyDescent="0.2">
      <c r="D81" s="68"/>
    </row>
    <row r="82" spans="4:4" x14ac:dyDescent="0.2">
      <c r="D82" s="68"/>
    </row>
    <row r="83" spans="4:4" x14ac:dyDescent="0.2">
      <c r="D83" s="68"/>
    </row>
    <row r="84" spans="4:4" x14ac:dyDescent="0.2">
      <c r="D84" s="68"/>
    </row>
    <row r="85" spans="4:4" x14ac:dyDescent="0.2">
      <c r="D85" s="68"/>
    </row>
    <row r="86" spans="4:4" x14ac:dyDescent="0.2">
      <c r="D86" s="68"/>
    </row>
    <row r="87" spans="4:4" x14ac:dyDescent="0.2">
      <c r="D87" s="68"/>
    </row>
    <row r="88" spans="4:4" x14ac:dyDescent="0.2">
      <c r="D88" s="68"/>
    </row>
    <row r="89" spans="4:4" x14ac:dyDescent="0.2">
      <c r="D89" s="68"/>
    </row>
    <row r="90" spans="4:4" x14ac:dyDescent="0.2">
      <c r="D90" s="68"/>
    </row>
    <row r="91" spans="4:4" x14ac:dyDescent="0.2">
      <c r="D91" s="68"/>
    </row>
    <row r="92" spans="4:4" x14ac:dyDescent="0.2">
      <c r="D92" s="68"/>
    </row>
    <row r="93" spans="4:4" x14ac:dyDescent="0.2">
      <c r="D93" s="68"/>
    </row>
    <row r="94" spans="4:4" x14ac:dyDescent="0.2">
      <c r="D94" s="68"/>
    </row>
    <row r="95" spans="4:4" x14ac:dyDescent="0.2">
      <c r="D95" s="68"/>
    </row>
    <row r="96" spans="4:4" x14ac:dyDescent="0.2">
      <c r="D96" s="68"/>
    </row>
    <row r="97" spans="4:4" x14ac:dyDescent="0.2">
      <c r="D97" s="68"/>
    </row>
    <row r="98" spans="4:4" x14ac:dyDescent="0.2">
      <c r="D98" s="68"/>
    </row>
    <row r="99" spans="4:4" x14ac:dyDescent="0.2">
      <c r="D99" s="68"/>
    </row>
    <row r="100" spans="4:4" x14ac:dyDescent="0.2">
      <c r="D100" s="68"/>
    </row>
    <row r="101" spans="4:4" x14ac:dyDescent="0.2">
      <c r="D101" s="68"/>
    </row>
    <row r="102" spans="4:4" x14ac:dyDescent="0.2">
      <c r="D102" s="68"/>
    </row>
    <row r="103" spans="4:4" x14ac:dyDescent="0.2">
      <c r="D103" s="68"/>
    </row>
    <row r="104" spans="4:4" x14ac:dyDescent="0.2">
      <c r="D104" s="68"/>
    </row>
    <row r="105" spans="4:4" x14ac:dyDescent="0.2">
      <c r="D105" s="68"/>
    </row>
    <row r="106" spans="4:4" x14ac:dyDescent="0.2">
      <c r="D106" s="68"/>
    </row>
    <row r="107" spans="4:4" x14ac:dyDescent="0.2">
      <c r="D107" s="68"/>
    </row>
    <row r="108" spans="4:4" x14ac:dyDescent="0.2">
      <c r="D108" s="68"/>
    </row>
    <row r="109" spans="4:4" x14ac:dyDescent="0.2">
      <c r="D109" s="68"/>
    </row>
    <row r="110" spans="4:4" x14ac:dyDescent="0.2">
      <c r="D110" s="68"/>
    </row>
    <row r="111" spans="4:4" x14ac:dyDescent="0.2">
      <c r="D111" s="68"/>
    </row>
    <row r="112" spans="4:4" x14ac:dyDescent="0.2">
      <c r="D112" s="68"/>
    </row>
    <row r="113" spans="4:4" x14ac:dyDescent="0.2">
      <c r="D113" s="68"/>
    </row>
    <row r="114" spans="4:4" x14ac:dyDescent="0.2">
      <c r="D114" s="68"/>
    </row>
    <row r="115" spans="4:4" x14ac:dyDescent="0.2">
      <c r="D115" s="68"/>
    </row>
    <row r="116" spans="4:4" x14ac:dyDescent="0.2">
      <c r="D116" s="68"/>
    </row>
    <row r="117" spans="4:4" x14ac:dyDescent="0.2">
      <c r="D117" s="68"/>
    </row>
    <row r="118" spans="4:4" x14ac:dyDescent="0.2">
      <c r="D118" s="68"/>
    </row>
    <row r="119" spans="4:4" x14ac:dyDescent="0.2">
      <c r="D119" s="68"/>
    </row>
    <row r="120" spans="4:4" x14ac:dyDescent="0.2">
      <c r="D120" s="68"/>
    </row>
    <row r="121" spans="4:4" x14ac:dyDescent="0.2">
      <c r="D121" s="68"/>
    </row>
    <row r="122" spans="4:4" x14ac:dyDescent="0.2">
      <c r="D122" s="68"/>
    </row>
    <row r="123" spans="4:4" x14ac:dyDescent="0.2">
      <c r="D123" s="68"/>
    </row>
    <row r="124" spans="4:4" x14ac:dyDescent="0.2">
      <c r="D124" s="68"/>
    </row>
    <row r="125" spans="4:4" x14ac:dyDescent="0.2">
      <c r="D125" s="68"/>
    </row>
    <row r="126" spans="4:4" x14ac:dyDescent="0.2">
      <c r="D126" s="68"/>
    </row>
    <row r="127" spans="4:4" x14ac:dyDescent="0.2">
      <c r="D127" s="68"/>
    </row>
    <row r="128" spans="4:4" x14ac:dyDescent="0.2">
      <c r="D128" s="68"/>
    </row>
    <row r="129" spans="4:4" x14ac:dyDescent="0.2">
      <c r="D129" s="68"/>
    </row>
    <row r="130" spans="4:4" x14ac:dyDescent="0.2">
      <c r="D130" s="68"/>
    </row>
    <row r="131" spans="4:4" x14ac:dyDescent="0.2">
      <c r="D131" s="68"/>
    </row>
    <row r="132" spans="4:4" x14ac:dyDescent="0.2">
      <c r="D132" s="68"/>
    </row>
    <row r="133" spans="4:4" x14ac:dyDescent="0.2">
      <c r="D133" s="68"/>
    </row>
    <row r="134" spans="4:4" x14ac:dyDescent="0.2">
      <c r="D134" s="68"/>
    </row>
    <row r="135" spans="4:4" x14ac:dyDescent="0.2">
      <c r="D135" s="68"/>
    </row>
    <row r="136" spans="4:4" x14ac:dyDescent="0.2">
      <c r="D136" s="68"/>
    </row>
    <row r="137" spans="4:4" x14ac:dyDescent="0.2">
      <c r="D137" s="68"/>
    </row>
    <row r="138" spans="4:4" x14ac:dyDescent="0.2">
      <c r="D138" s="68"/>
    </row>
    <row r="139" spans="4:4" x14ac:dyDescent="0.2">
      <c r="D139" s="68"/>
    </row>
    <row r="140" spans="4:4" x14ac:dyDescent="0.2">
      <c r="D140" s="68"/>
    </row>
    <row r="141" spans="4:4" x14ac:dyDescent="0.2">
      <c r="D141" s="68"/>
    </row>
    <row r="142" spans="4:4" x14ac:dyDescent="0.2">
      <c r="D142" s="68"/>
    </row>
    <row r="143" spans="4:4" x14ac:dyDescent="0.2">
      <c r="D143" s="68"/>
    </row>
    <row r="144" spans="4:4" x14ac:dyDescent="0.2">
      <c r="D144" s="68"/>
    </row>
    <row r="145" spans="4:4" x14ac:dyDescent="0.2">
      <c r="D145" s="68"/>
    </row>
    <row r="146" spans="4:4" x14ac:dyDescent="0.2">
      <c r="D146" s="68"/>
    </row>
    <row r="147" spans="4:4" x14ac:dyDescent="0.2">
      <c r="D147" s="68"/>
    </row>
    <row r="148" spans="4:4" x14ac:dyDescent="0.2">
      <c r="D148" s="68"/>
    </row>
    <row r="149" spans="4:4" x14ac:dyDescent="0.2">
      <c r="D149" s="68"/>
    </row>
    <row r="150" spans="4:4" x14ac:dyDescent="0.2">
      <c r="D150" s="68"/>
    </row>
    <row r="151" spans="4:4" x14ac:dyDescent="0.2">
      <c r="D151" s="68"/>
    </row>
    <row r="152" spans="4:4" x14ac:dyDescent="0.2">
      <c r="D152" s="68"/>
    </row>
    <row r="153" spans="4:4" x14ac:dyDescent="0.2">
      <c r="D153" s="68"/>
    </row>
    <row r="154" spans="4:4" x14ac:dyDescent="0.2">
      <c r="D154" s="68"/>
    </row>
    <row r="155" spans="4:4" x14ac:dyDescent="0.2">
      <c r="D155" s="68"/>
    </row>
    <row r="156" spans="4:4" x14ac:dyDescent="0.2">
      <c r="D156" s="68"/>
    </row>
    <row r="157" spans="4:4" x14ac:dyDescent="0.2">
      <c r="D157" s="68"/>
    </row>
    <row r="158" spans="4:4" x14ac:dyDescent="0.2">
      <c r="D158" s="68"/>
    </row>
    <row r="159" spans="4:4" x14ac:dyDescent="0.2">
      <c r="D159" s="68"/>
    </row>
    <row r="160" spans="4:4" x14ac:dyDescent="0.2">
      <c r="D160" s="68"/>
    </row>
    <row r="161" spans="4:4" x14ac:dyDescent="0.2">
      <c r="D161" s="68"/>
    </row>
    <row r="162" spans="4:4" x14ac:dyDescent="0.2">
      <c r="D162" s="68"/>
    </row>
    <row r="163" spans="4:4" x14ac:dyDescent="0.2">
      <c r="D163" s="68"/>
    </row>
    <row r="164" spans="4:4" x14ac:dyDescent="0.2">
      <c r="D164" s="68"/>
    </row>
    <row r="165" spans="4:4" x14ac:dyDescent="0.2">
      <c r="D165" s="68"/>
    </row>
    <row r="166" spans="4:4" x14ac:dyDescent="0.2">
      <c r="D166" s="68"/>
    </row>
    <row r="167" spans="4:4" x14ac:dyDescent="0.2">
      <c r="D167" s="68"/>
    </row>
    <row r="168" spans="4:4" x14ac:dyDescent="0.2">
      <c r="D168" s="68"/>
    </row>
    <row r="169" spans="4:4" x14ac:dyDescent="0.2">
      <c r="D169" s="68"/>
    </row>
    <row r="170" spans="4:4" x14ac:dyDescent="0.2">
      <c r="D170" s="68"/>
    </row>
    <row r="171" spans="4:4" x14ac:dyDescent="0.2">
      <c r="D171" s="68"/>
    </row>
    <row r="172" spans="4:4" x14ac:dyDescent="0.2">
      <c r="D172" s="68"/>
    </row>
    <row r="173" spans="4:4" x14ac:dyDescent="0.2">
      <c r="D173" s="68"/>
    </row>
    <row r="174" spans="4:4" x14ac:dyDescent="0.2">
      <c r="D174" s="68"/>
    </row>
    <row r="175" spans="4:4" x14ac:dyDescent="0.2">
      <c r="D175" s="68"/>
    </row>
    <row r="176" spans="4:4" x14ac:dyDescent="0.2">
      <c r="D176" s="68"/>
    </row>
    <row r="177" spans="4:4" x14ac:dyDescent="0.2">
      <c r="D177" s="68"/>
    </row>
    <row r="178" spans="4:4" x14ac:dyDescent="0.2">
      <c r="D178" s="68"/>
    </row>
    <row r="179" spans="4:4" x14ac:dyDescent="0.2">
      <c r="D179" s="68"/>
    </row>
    <row r="180" spans="4:4" x14ac:dyDescent="0.2">
      <c r="D180" s="68"/>
    </row>
    <row r="181" spans="4:4" x14ac:dyDescent="0.2">
      <c r="D181" s="68"/>
    </row>
    <row r="182" spans="4:4" x14ac:dyDescent="0.2">
      <c r="D182" s="68"/>
    </row>
    <row r="183" spans="4:4" x14ac:dyDescent="0.2">
      <c r="D183" s="68"/>
    </row>
    <row r="184" spans="4:4" x14ac:dyDescent="0.2">
      <c r="D184" s="68"/>
    </row>
    <row r="185" spans="4:4" x14ac:dyDescent="0.2">
      <c r="D185" s="68"/>
    </row>
    <row r="186" spans="4:4" x14ac:dyDescent="0.2">
      <c r="D186" s="68"/>
    </row>
    <row r="187" spans="4:4" x14ac:dyDescent="0.2">
      <c r="D187" s="68"/>
    </row>
    <row r="188" spans="4:4" x14ac:dyDescent="0.2">
      <c r="D188" s="68"/>
    </row>
    <row r="189" spans="4:4" x14ac:dyDescent="0.2">
      <c r="D189" s="68"/>
    </row>
    <row r="190" spans="4:4" x14ac:dyDescent="0.2">
      <c r="D190" s="68"/>
    </row>
    <row r="191" spans="4:4" x14ac:dyDescent="0.2">
      <c r="D191" s="68"/>
    </row>
    <row r="192" spans="4:4" x14ac:dyDescent="0.2">
      <c r="D192" s="68"/>
    </row>
    <row r="193" spans="4:4" x14ac:dyDescent="0.2">
      <c r="D193" s="68"/>
    </row>
    <row r="194" spans="4:4" x14ac:dyDescent="0.2">
      <c r="D194" s="68"/>
    </row>
    <row r="195" spans="4:4" x14ac:dyDescent="0.2">
      <c r="D195" s="68"/>
    </row>
    <row r="196" spans="4:4" x14ac:dyDescent="0.2">
      <c r="D196" s="68"/>
    </row>
    <row r="197" spans="4:4" x14ac:dyDescent="0.2">
      <c r="D197" s="68"/>
    </row>
    <row r="198" spans="4:4" x14ac:dyDescent="0.2">
      <c r="D198" s="68"/>
    </row>
    <row r="199" spans="4:4" x14ac:dyDescent="0.2">
      <c r="D199" s="68"/>
    </row>
    <row r="200" spans="4:4" x14ac:dyDescent="0.2">
      <c r="D200" s="68"/>
    </row>
    <row r="201" spans="4:4" x14ac:dyDescent="0.2">
      <c r="D201" s="68"/>
    </row>
    <row r="202" spans="4:4" x14ac:dyDescent="0.2">
      <c r="D202" s="68"/>
    </row>
    <row r="203" spans="4:4" x14ac:dyDescent="0.2">
      <c r="D203" s="68"/>
    </row>
    <row r="204" spans="4:4" x14ac:dyDescent="0.2">
      <c r="D204" s="68"/>
    </row>
    <row r="205" spans="4:4" x14ac:dyDescent="0.2">
      <c r="D205" s="68"/>
    </row>
    <row r="206" spans="4:4" x14ac:dyDescent="0.2">
      <c r="D206" s="68"/>
    </row>
    <row r="207" spans="4:4" x14ac:dyDescent="0.2">
      <c r="D207" s="68"/>
    </row>
    <row r="208" spans="4:4" x14ac:dyDescent="0.2">
      <c r="D208" s="68"/>
    </row>
    <row r="209" spans="4:4" x14ac:dyDescent="0.2">
      <c r="D209" s="68"/>
    </row>
    <row r="210" spans="4:4" x14ac:dyDescent="0.2">
      <c r="D210" s="68"/>
    </row>
    <row r="211" spans="4:4" x14ac:dyDescent="0.2">
      <c r="D211" s="68"/>
    </row>
    <row r="212" spans="4:4" x14ac:dyDescent="0.2">
      <c r="D212" s="68"/>
    </row>
    <row r="213" spans="4:4" x14ac:dyDescent="0.2">
      <c r="D213" s="68"/>
    </row>
    <row r="214" spans="4:4" x14ac:dyDescent="0.2">
      <c r="D214" s="68"/>
    </row>
    <row r="215" spans="4:4" x14ac:dyDescent="0.2">
      <c r="D215" s="68"/>
    </row>
    <row r="216" spans="4:4" x14ac:dyDescent="0.2">
      <c r="D216" s="68"/>
    </row>
    <row r="217" spans="4:4" x14ac:dyDescent="0.2">
      <c r="D217" s="68"/>
    </row>
    <row r="218" spans="4:4" x14ac:dyDescent="0.2">
      <c r="D218" s="68"/>
    </row>
    <row r="219" spans="4:4" x14ac:dyDescent="0.2">
      <c r="D219" s="68"/>
    </row>
    <row r="220" spans="4:4" x14ac:dyDescent="0.2">
      <c r="D220" s="68"/>
    </row>
    <row r="221" spans="4:4" x14ac:dyDescent="0.2">
      <c r="D221" s="68"/>
    </row>
    <row r="222" spans="4:4" x14ac:dyDescent="0.2">
      <c r="D222" s="68"/>
    </row>
    <row r="223" spans="4:4" x14ac:dyDescent="0.2">
      <c r="D223" s="68"/>
    </row>
    <row r="224" spans="4:4" x14ac:dyDescent="0.2">
      <c r="D224" s="68"/>
    </row>
    <row r="225" spans="4:4" x14ac:dyDescent="0.2">
      <c r="D225" s="68"/>
    </row>
    <row r="226" spans="4:4" x14ac:dyDescent="0.2">
      <c r="D226" s="68"/>
    </row>
    <row r="227" spans="4:4" x14ac:dyDescent="0.2">
      <c r="D227" s="68"/>
    </row>
    <row r="228" spans="4:4" x14ac:dyDescent="0.2">
      <c r="D228" s="68"/>
    </row>
    <row r="229" spans="4:4" x14ac:dyDescent="0.2">
      <c r="D229" s="68"/>
    </row>
    <row r="230" spans="4:4" x14ac:dyDescent="0.2">
      <c r="D230" s="68"/>
    </row>
    <row r="231" spans="4:4" x14ac:dyDescent="0.2">
      <c r="D231" s="68"/>
    </row>
    <row r="232" spans="4:4" x14ac:dyDescent="0.2">
      <c r="D232" s="68"/>
    </row>
    <row r="233" spans="4:4" x14ac:dyDescent="0.2">
      <c r="D233" s="68"/>
    </row>
    <row r="234" spans="4:4" x14ac:dyDescent="0.2">
      <c r="D234" s="68"/>
    </row>
    <row r="235" spans="4:4" x14ac:dyDescent="0.2">
      <c r="D235" s="68"/>
    </row>
    <row r="236" spans="4:4" x14ac:dyDescent="0.2">
      <c r="D236" s="68"/>
    </row>
    <row r="237" spans="4:4" x14ac:dyDescent="0.2">
      <c r="D237" s="68"/>
    </row>
    <row r="238" spans="4:4" x14ac:dyDescent="0.2">
      <c r="D238" s="68"/>
    </row>
    <row r="239" spans="4:4" x14ac:dyDescent="0.2">
      <c r="D239" s="68"/>
    </row>
    <row r="240" spans="4:4" x14ac:dyDescent="0.2">
      <c r="D240" s="68"/>
    </row>
    <row r="241" spans="4:4" x14ac:dyDescent="0.2">
      <c r="D241" s="68"/>
    </row>
    <row r="242" spans="4:4" x14ac:dyDescent="0.2">
      <c r="D242" s="68"/>
    </row>
    <row r="243" spans="4:4" x14ac:dyDescent="0.2">
      <c r="D243" s="68"/>
    </row>
    <row r="244" spans="4:4" x14ac:dyDescent="0.2">
      <c r="D244" s="68"/>
    </row>
    <row r="245" spans="4:4" x14ac:dyDescent="0.2">
      <c r="D245" s="68"/>
    </row>
    <row r="246" spans="4:4" x14ac:dyDescent="0.2">
      <c r="D246" s="68"/>
    </row>
    <row r="247" spans="4:4" x14ac:dyDescent="0.2">
      <c r="D247" s="68"/>
    </row>
    <row r="248" spans="4:4" x14ac:dyDescent="0.2">
      <c r="D248" s="68"/>
    </row>
    <row r="249" spans="4:4" x14ac:dyDescent="0.2">
      <c r="D249" s="68"/>
    </row>
    <row r="250" spans="4:4" x14ac:dyDescent="0.2">
      <c r="D250" s="68"/>
    </row>
    <row r="251" spans="4:4" x14ac:dyDescent="0.2">
      <c r="D251" s="68"/>
    </row>
    <row r="252" spans="4:4" x14ac:dyDescent="0.2">
      <c r="D252" s="68"/>
    </row>
    <row r="253" spans="4:4" x14ac:dyDescent="0.2">
      <c r="D253" s="68"/>
    </row>
    <row r="254" spans="4:4" x14ac:dyDescent="0.2">
      <c r="D254" s="68"/>
    </row>
    <row r="255" spans="4:4" x14ac:dyDescent="0.2">
      <c r="D255" s="68"/>
    </row>
    <row r="256" spans="4:4" x14ac:dyDescent="0.2">
      <c r="D256" s="68"/>
    </row>
    <row r="257" spans="4:4" x14ac:dyDescent="0.2">
      <c r="D257" s="68"/>
    </row>
    <row r="258" spans="4:4" x14ac:dyDescent="0.2">
      <c r="D258" s="68"/>
    </row>
    <row r="259" spans="4:4" x14ac:dyDescent="0.2">
      <c r="D259" s="68"/>
    </row>
    <row r="260" spans="4:4" x14ac:dyDescent="0.2">
      <c r="D260" s="68"/>
    </row>
    <row r="261" spans="4:4" x14ac:dyDescent="0.2">
      <c r="D261" s="68"/>
    </row>
    <row r="262" spans="4:4" x14ac:dyDescent="0.2">
      <c r="D262" s="68"/>
    </row>
    <row r="263" spans="4:4" x14ac:dyDescent="0.2">
      <c r="D263" s="68"/>
    </row>
    <row r="264" spans="4:4" x14ac:dyDescent="0.2">
      <c r="D264" s="68"/>
    </row>
    <row r="265" spans="4:4" x14ac:dyDescent="0.2">
      <c r="D265" s="68"/>
    </row>
    <row r="266" spans="4:4" x14ac:dyDescent="0.2">
      <c r="D266" s="68"/>
    </row>
    <row r="267" spans="4:4" x14ac:dyDescent="0.2">
      <c r="D267" s="68"/>
    </row>
    <row r="268" spans="4:4" x14ac:dyDescent="0.2">
      <c r="D268" s="68"/>
    </row>
    <row r="269" spans="4:4" x14ac:dyDescent="0.2">
      <c r="D269" s="68"/>
    </row>
    <row r="270" spans="4:4" x14ac:dyDescent="0.2">
      <c r="D270" s="68"/>
    </row>
    <row r="271" spans="4:4" x14ac:dyDescent="0.2">
      <c r="D271" s="68"/>
    </row>
    <row r="272" spans="4:4" x14ac:dyDescent="0.2">
      <c r="D272" s="68"/>
    </row>
    <row r="273" spans="4:4" x14ac:dyDescent="0.2">
      <c r="D273" s="68"/>
    </row>
    <row r="274" spans="4:4" x14ac:dyDescent="0.2">
      <c r="D274" s="68"/>
    </row>
    <row r="275" spans="4:4" x14ac:dyDescent="0.2">
      <c r="D275" s="68"/>
    </row>
    <row r="276" spans="4:4" x14ac:dyDescent="0.2">
      <c r="D276" s="68"/>
    </row>
    <row r="277" spans="4:4" x14ac:dyDescent="0.2">
      <c r="D277" s="68"/>
    </row>
    <row r="278" spans="4:4" x14ac:dyDescent="0.2">
      <c r="D278" s="68"/>
    </row>
    <row r="279" spans="4:4" x14ac:dyDescent="0.2">
      <c r="D279" s="68"/>
    </row>
    <row r="280" spans="4:4" x14ac:dyDescent="0.2">
      <c r="D280" s="68"/>
    </row>
    <row r="281" spans="4:4" x14ac:dyDescent="0.2">
      <c r="D281" s="68"/>
    </row>
    <row r="282" spans="4:4" x14ac:dyDescent="0.2">
      <c r="D282" s="68"/>
    </row>
    <row r="283" spans="4:4" x14ac:dyDescent="0.2">
      <c r="D283" s="68"/>
    </row>
    <row r="284" spans="4:4" x14ac:dyDescent="0.2">
      <c r="D284" s="68"/>
    </row>
    <row r="285" spans="4:4" x14ac:dyDescent="0.2">
      <c r="D285" s="68"/>
    </row>
    <row r="286" spans="4:4" x14ac:dyDescent="0.2">
      <c r="D286" s="68"/>
    </row>
    <row r="287" spans="4:4" x14ac:dyDescent="0.2">
      <c r="D287" s="68"/>
    </row>
    <row r="288" spans="4:4" x14ac:dyDescent="0.2">
      <c r="D288" s="68"/>
    </row>
    <row r="289" spans="4:4" x14ac:dyDescent="0.2">
      <c r="D289" s="68"/>
    </row>
    <row r="290" spans="4:4" x14ac:dyDescent="0.2">
      <c r="D290" s="68"/>
    </row>
    <row r="291" spans="4:4" x14ac:dyDescent="0.2">
      <c r="D291" s="68"/>
    </row>
    <row r="292" spans="4:4" x14ac:dyDescent="0.2">
      <c r="D292" s="68"/>
    </row>
    <row r="293" spans="4:4" x14ac:dyDescent="0.2">
      <c r="D293" s="68"/>
    </row>
  </sheetData>
  <mergeCells count="2">
    <mergeCell ref="C9:D9"/>
    <mergeCell ref="C10:D10"/>
  </mergeCells>
  <conditionalFormatting sqref="C12:D40">
    <cfRule type="cellIs" dxfId="123" priority="1" operator="between">
      <formula>1</formula>
      <formula>2</formula>
    </cfRule>
  </conditionalFormatting>
  <pageMargins left="0.7" right="0.7" top="0.75" bottom="0.75" header="0.3" footer="0.3"/>
  <pageSetup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CBC68E-4B79-4D4F-A5F2-4F807598CE17}">
  <dimension ref="A1:H41"/>
  <sheetViews>
    <sheetView showGridLines="0" showRowColHeaders="0" workbookViewId="0">
      <pane xSplit="2" topLeftCell="C1" activePane="topRight" state="frozen"/>
      <selection activeCell="C12" sqref="C12:E39"/>
      <selection pane="topRight" activeCell="B6" sqref="B6"/>
    </sheetView>
  </sheetViews>
  <sheetFormatPr defaultColWidth="12" defaultRowHeight="15" x14ac:dyDescent="0.25"/>
  <cols>
    <col min="2" max="2" width="38" style="65" customWidth="1"/>
    <col min="3" max="3" width="12.140625" style="65" customWidth="1"/>
    <col min="4" max="4" width="12.5703125" style="65" customWidth="1"/>
    <col min="5" max="5" width="12.42578125" style="65" customWidth="1"/>
    <col min="6" max="6" width="12.85546875" style="65" customWidth="1"/>
    <col min="7" max="7" width="11.28515625" style="160" customWidth="1"/>
    <col min="8" max="8" width="10.7109375" style="65" customWidth="1"/>
    <col min="9" max="16384" width="12" style="65"/>
  </cols>
  <sheetData>
    <row r="1" spans="1:8" s="64" customFormat="1" ht="16.5" customHeight="1" x14ac:dyDescent="0.25">
      <c r="A1"/>
      <c r="G1" s="157"/>
    </row>
    <row r="2" spans="1:8" s="64" customFormat="1" ht="16.5" customHeight="1" x14ac:dyDescent="0.25">
      <c r="A2"/>
      <c r="G2" s="157"/>
    </row>
    <row r="3" spans="1:8" s="64" customFormat="1" ht="16.5" customHeight="1" x14ac:dyDescent="0.25">
      <c r="A3"/>
      <c r="G3" s="157"/>
    </row>
    <row r="4" spans="1:8" s="64" customFormat="1" ht="16.5" customHeight="1" x14ac:dyDescent="0.25">
      <c r="A4"/>
      <c r="G4" s="157"/>
    </row>
    <row r="5" spans="1:8" s="64" customFormat="1" ht="16.5" customHeight="1" x14ac:dyDescent="0.2">
      <c r="A5" s="107" t="s">
        <v>4</v>
      </c>
      <c r="B5" s="110" t="s">
        <v>200</v>
      </c>
      <c r="G5" s="162"/>
      <c r="H5" s="2"/>
    </row>
    <row r="6" spans="1:8" s="64" customFormat="1" ht="12" customHeight="1" x14ac:dyDescent="0.2">
      <c r="A6" s="107"/>
      <c r="B6" s="105" t="s">
        <v>218</v>
      </c>
      <c r="G6" s="162"/>
      <c r="H6" s="2"/>
    </row>
    <row r="7" spans="1:8" s="64" customFormat="1" ht="12" customHeight="1" x14ac:dyDescent="0.2">
      <c r="A7" s="107"/>
      <c r="B7" s="105"/>
      <c r="G7" s="162"/>
      <c r="H7" s="2"/>
    </row>
    <row r="8" spans="1:8" ht="15" customHeight="1" x14ac:dyDescent="0.25"/>
    <row r="9" spans="1:8" ht="24.95" customHeight="1" x14ac:dyDescent="0.25">
      <c r="B9" s="7"/>
      <c r="C9" s="531" t="s">
        <v>200</v>
      </c>
      <c r="D9" s="531"/>
      <c r="E9" s="531"/>
      <c r="F9" s="531"/>
      <c r="G9" s="531"/>
      <c r="H9" s="531"/>
    </row>
    <row r="10" spans="1:8" ht="24.95" customHeight="1" x14ac:dyDescent="0.25">
      <c r="B10" s="10"/>
      <c r="C10" s="530"/>
      <c r="D10" s="530"/>
      <c r="E10" s="530"/>
      <c r="F10" s="530"/>
      <c r="G10" s="530"/>
      <c r="H10" s="530"/>
    </row>
    <row r="11" spans="1:8" ht="24" x14ac:dyDescent="0.25">
      <c r="B11" s="111" t="s">
        <v>10</v>
      </c>
      <c r="C11" s="108" t="s">
        <v>56</v>
      </c>
      <c r="D11" s="108" t="s">
        <v>57</v>
      </c>
      <c r="E11" s="108" t="s">
        <v>58</v>
      </c>
      <c r="F11" s="108" t="s">
        <v>59</v>
      </c>
      <c r="G11" s="156" t="s">
        <v>60</v>
      </c>
      <c r="H11" s="108" t="s">
        <v>0</v>
      </c>
    </row>
    <row r="12" spans="1:8" x14ac:dyDescent="0.25">
      <c r="B12" s="142" t="str">
        <f>'[1]Q3.2'!A12</f>
        <v>Portugal</v>
      </c>
      <c r="C12" s="465">
        <v>41653</v>
      </c>
      <c r="D12" s="466">
        <v>56767</v>
      </c>
      <c r="E12" s="466">
        <v>57635</v>
      </c>
      <c r="F12" s="466">
        <v>43989</v>
      </c>
      <c r="G12" s="466">
        <v>32453</v>
      </c>
      <c r="H12" s="467">
        <v>232497</v>
      </c>
    </row>
    <row r="13" spans="1:8" x14ac:dyDescent="0.25">
      <c r="B13" s="3" t="str">
        <f>'[1]Q3.2'!A13</f>
        <v>Área Metropolitana de Lisboa</v>
      </c>
      <c r="C13" s="448">
        <v>7186</v>
      </c>
      <c r="D13" s="249">
        <v>9750</v>
      </c>
      <c r="E13" s="249">
        <v>9775</v>
      </c>
      <c r="F13" s="249">
        <v>7321</v>
      </c>
      <c r="G13" s="249">
        <v>6006</v>
      </c>
      <c r="H13" s="449">
        <v>40038</v>
      </c>
    </row>
    <row r="14" spans="1:8" x14ac:dyDescent="0.25">
      <c r="B14" s="3" t="str">
        <f>'[1]Q3.2'!A14</f>
        <v>Distrito de Lisboa</v>
      </c>
      <c r="C14" s="448">
        <v>6108</v>
      </c>
      <c r="D14" s="249">
        <v>8369</v>
      </c>
      <c r="E14" s="249">
        <v>8561</v>
      </c>
      <c r="F14" s="249">
        <v>6378</v>
      </c>
      <c r="G14" s="249">
        <v>5028</v>
      </c>
      <c r="H14" s="449">
        <v>34444</v>
      </c>
    </row>
    <row r="15" spans="1:8" x14ac:dyDescent="0.25">
      <c r="B15" s="3" t="str">
        <f>'[1]Q3.2'!A15</f>
        <v>Concelho de Lisboa</v>
      </c>
      <c r="C15" s="468">
        <v>1563</v>
      </c>
      <c r="D15" s="469">
        <v>2167</v>
      </c>
      <c r="E15" s="469">
        <v>2277</v>
      </c>
      <c r="F15" s="469">
        <v>1819</v>
      </c>
      <c r="G15" s="469">
        <v>1793</v>
      </c>
      <c r="H15" s="470">
        <v>9619</v>
      </c>
    </row>
    <row r="16" spans="1:8" x14ac:dyDescent="0.25">
      <c r="B16" s="28" t="str">
        <f>'[1]Q3.2'!A16</f>
        <v>Ajuda</v>
      </c>
      <c r="C16" s="448">
        <v>69</v>
      </c>
      <c r="D16" s="249">
        <v>89</v>
      </c>
      <c r="E16" s="249">
        <v>82</v>
      </c>
      <c r="F16" s="249">
        <v>69</v>
      </c>
      <c r="G16" s="249">
        <v>66</v>
      </c>
      <c r="H16" s="449">
        <v>375</v>
      </c>
    </row>
    <row r="17" spans="2:8" x14ac:dyDescent="0.25">
      <c r="B17" s="28" t="str">
        <f>'[1]Q3.2'!A17</f>
        <v>Alcântara</v>
      </c>
      <c r="C17" s="448">
        <v>38</v>
      </c>
      <c r="D17" s="249">
        <v>52</v>
      </c>
      <c r="E17" s="249">
        <v>66</v>
      </c>
      <c r="F17" s="249">
        <v>39</v>
      </c>
      <c r="G17" s="249">
        <v>44</v>
      </c>
      <c r="H17" s="449">
        <v>239</v>
      </c>
    </row>
    <row r="18" spans="2:8" x14ac:dyDescent="0.25">
      <c r="B18" s="28" t="str">
        <f>'[1]Q3.2'!A18</f>
        <v>Alvalade</v>
      </c>
      <c r="C18" s="448">
        <v>53</v>
      </c>
      <c r="D18" s="249">
        <v>89</v>
      </c>
      <c r="E18" s="249">
        <v>104</v>
      </c>
      <c r="F18" s="249">
        <v>91</v>
      </c>
      <c r="G18" s="249">
        <v>125</v>
      </c>
      <c r="H18" s="449">
        <v>462</v>
      </c>
    </row>
    <row r="19" spans="2:8" x14ac:dyDescent="0.25">
      <c r="B19" s="28" t="str">
        <f>'[1]Q3.2'!A19</f>
        <v>Areeiro</v>
      </c>
      <c r="C19" s="448">
        <v>25</v>
      </c>
      <c r="D19" s="249">
        <v>63</v>
      </c>
      <c r="E19" s="249">
        <v>87</v>
      </c>
      <c r="F19" s="249">
        <v>90</v>
      </c>
      <c r="G19" s="249">
        <v>77</v>
      </c>
      <c r="H19" s="449">
        <v>342</v>
      </c>
    </row>
    <row r="20" spans="2:8" x14ac:dyDescent="0.25">
      <c r="B20" s="28" t="str">
        <f>'[1]Q3.2'!A20</f>
        <v>Arroios</v>
      </c>
      <c r="C20" s="448">
        <v>114</v>
      </c>
      <c r="D20" s="249">
        <v>150</v>
      </c>
      <c r="E20" s="249">
        <v>186</v>
      </c>
      <c r="F20" s="249">
        <v>158</v>
      </c>
      <c r="G20" s="249">
        <v>180</v>
      </c>
      <c r="H20" s="449">
        <v>788</v>
      </c>
    </row>
    <row r="21" spans="2:8" x14ac:dyDescent="0.25">
      <c r="B21" s="28" t="str">
        <f>'[1]Q3.2'!A21</f>
        <v>Avenidas Novas</v>
      </c>
      <c r="C21" s="448">
        <v>44</v>
      </c>
      <c r="D21" s="249">
        <v>72</v>
      </c>
      <c r="E21" s="249">
        <v>100</v>
      </c>
      <c r="F21" s="249">
        <v>78</v>
      </c>
      <c r="G21" s="249">
        <v>82</v>
      </c>
      <c r="H21" s="449">
        <v>376</v>
      </c>
    </row>
    <row r="22" spans="2:8" x14ac:dyDescent="0.25">
      <c r="B22" s="28" t="str">
        <f>'[1]Q3.2'!A22</f>
        <v>Beato</v>
      </c>
      <c r="C22" s="448">
        <v>49</v>
      </c>
      <c r="D22" s="249">
        <v>84</v>
      </c>
      <c r="E22" s="249">
        <v>68</v>
      </c>
      <c r="F22" s="249">
        <v>50</v>
      </c>
      <c r="G22" s="249">
        <v>43</v>
      </c>
      <c r="H22" s="449">
        <v>294</v>
      </c>
    </row>
    <row r="23" spans="2:8" x14ac:dyDescent="0.25">
      <c r="B23" s="28" t="str">
        <f>'[1]Q3.2'!A23</f>
        <v>Belém</v>
      </c>
      <c r="C23" s="448">
        <v>36</v>
      </c>
      <c r="D23" s="249">
        <v>46</v>
      </c>
      <c r="E23" s="249">
        <v>38</v>
      </c>
      <c r="F23" s="249">
        <v>40</v>
      </c>
      <c r="G23" s="249">
        <v>46</v>
      </c>
      <c r="H23" s="449">
        <v>206</v>
      </c>
    </row>
    <row r="24" spans="2:8" x14ac:dyDescent="0.25">
      <c r="B24" s="28" t="str">
        <f>'[1]Q3.2'!A24</f>
        <v>Benfica</v>
      </c>
      <c r="C24" s="448">
        <v>104</v>
      </c>
      <c r="D24" s="249">
        <v>128</v>
      </c>
      <c r="E24" s="249">
        <v>166</v>
      </c>
      <c r="F24" s="249">
        <v>104</v>
      </c>
      <c r="G24" s="249">
        <v>103</v>
      </c>
      <c r="H24" s="449">
        <v>605</v>
      </c>
    </row>
    <row r="25" spans="2:8" x14ac:dyDescent="0.25">
      <c r="B25" s="28" t="str">
        <f>'[1]Q3.2'!A25</f>
        <v>Campo de Ourique</v>
      </c>
      <c r="C25" s="448">
        <v>45</v>
      </c>
      <c r="D25" s="249">
        <v>81</v>
      </c>
      <c r="E25" s="249">
        <v>85</v>
      </c>
      <c r="F25" s="249">
        <v>86</v>
      </c>
      <c r="G25" s="249">
        <v>84</v>
      </c>
      <c r="H25" s="449">
        <v>381</v>
      </c>
    </row>
    <row r="26" spans="2:8" x14ac:dyDescent="0.25">
      <c r="B26" s="28" t="str">
        <f>'[1]Q3.2'!A26</f>
        <v>Campolide</v>
      </c>
      <c r="C26" s="448">
        <v>47</v>
      </c>
      <c r="D26" s="249">
        <v>57</v>
      </c>
      <c r="E26" s="249">
        <v>58</v>
      </c>
      <c r="F26" s="249">
        <v>61</v>
      </c>
      <c r="G26" s="249">
        <v>56</v>
      </c>
      <c r="H26" s="449">
        <v>279</v>
      </c>
    </row>
    <row r="27" spans="2:8" x14ac:dyDescent="0.25">
      <c r="B27" s="28" t="str">
        <f>'[1]Q3.2'!A27</f>
        <v>Carnide</v>
      </c>
      <c r="C27" s="448">
        <v>58</v>
      </c>
      <c r="D27" s="249">
        <v>63</v>
      </c>
      <c r="E27" s="249">
        <v>77</v>
      </c>
      <c r="F27" s="249">
        <v>38</v>
      </c>
      <c r="G27" s="249">
        <v>50</v>
      </c>
      <c r="H27" s="449">
        <v>286</v>
      </c>
    </row>
    <row r="28" spans="2:8" x14ac:dyDescent="0.25">
      <c r="B28" s="28" t="str">
        <f>'[1]Q3.2'!A28</f>
        <v>Estrela</v>
      </c>
      <c r="C28" s="448">
        <v>51</v>
      </c>
      <c r="D28" s="249">
        <v>78</v>
      </c>
      <c r="E28" s="249">
        <v>89</v>
      </c>
      <c r="F28" s="249">
        <v>68</v>
      </c>
      <c r="G28" s="249">
        <v>64</v>
      </c>
      <c r="H28" s="449">
        <v>350</v>
      </c>
    </row>
    <row r="29" spans="2:8" x14ac:dyDescent="0.25">
      <c r="B29" s="28" t="str">
        <f>'[1]Q3.2'!A29</f>
        <v>Lumiar</v>
      </c>
      <c r="C29" s="448">
        <v>67</v>
      </c>
      <c r="D29" s="249">
        <v>96</v>
      </c>
      <c r="E29" s="249">
        <v>101</v>
      </c>
      <c r="F29" s="249">
        <v>79</v>
      </c>
      <c r="G29" s="249">
        <v>69</v>
      </c>
      <c r="H29" s="449">
        <v>412</v>
      </c>
    </row>
    <row r="30" spans="2:8" x14ac:dyDescent="0.25">
      <c r="B30" s="28" t="str">
        <f>'[1]Q3.2'!A30</f>
        <v>Marvila</v>
      </c>
      <c r="C30" s="448">
        <v>180</v>
      </c>
      <c r="D30" s="249">
        <v>225</v>
      </c>
      <c r="E30" s="249">
        <v>207</v>
      </c>
      <c r="F30" s="249">
        <v>163</v>
      </c>
      <c r="G30" s="249">
        <v>119</v>
      </c>
      <c r="H30" s="449">
        <v>894</v>
      </c>
    </row>
    <row r="31" spans="2:8" x14ac:dyDescent="0.25">
      <c r="B31" s="28" t="str">
        <f>'[1]Q3.2'!A31</f>
        <v>Misericórdia</v>
      </c>
      <c r="C31" s="448">
        <v>71</v>
      </c>
      <c r="D31" s="249">
        <v>66</v>
      </c>
      <c r="E31" s="249">
        <v>76</v>
      </c>
      <c r="F31" s="249">
        <v>74</v>
      </c>
      <c r="G31" s="249">
        <v>74</v>
      </c>
      <c r="H31" s="449">
        <v>361</v>
      </c>
    </row>
    <row r="32" spans="2:8" x14ac:dyDescent="0.25">
      <c r="B32" s="28" t="str">
        <f>'[1]Q3.2'!A32</f>
        <v>Olivais</v>
      </c>
      <c r="C32" s="448">
        <v>80</v>
      </c>
      <c r="D32" s="249">
        <v>153</v>
      </c>
      <c r="E32" s="249">
        <v>139</v>
      </c>
      <c r="F32" s="249">
        <v>88</v>
      </c>
      <c r="G32" s="249">
        <v>87</v>
      </c>
      <c r="H32" s="449">
        <v>547</v>
      </c>
    </row>
    <row r="33" spans="2:8" x14ac:dyDescent="0.25">
      <c r="B33" s="28" t="str">
        <f>'[1]Q3.2'!A33</f>
        <v>Parque das Nações</v>
      </c>
      <c r="C33" s="448">
        <v>15</v>
      </c>
      <c r="D33" s="249">
        <v>10</v>
      </c>
      <c r="E33" s="249">
        <v>13</v>
      </c>
      <c r="F33" s="249">
        <v>3</v>
      </c>
      <c r="G33" s="249">
        <v>2</v>
      </c>
      <c r="H33" s="449">
        <v>43</v>
      </c>
    </row>
    <row r="34" spans="2:8" x14ac:dyDescent="0.25">
      <c r="B34" s="28" t="str">
        <f>'[1]Q3.2'!A34</f>
        <v>Penha de França</v>
      </c>
      <c r="C34" s="448">
        <v>118</v>
      </c>
      <c r="D34" s="249">
        <v>157</v>
      </c>
      <c r="E34" s="249">
        <v>158</v>
      </c>
      <c r="F34" s="249">
        <v>131</v>
      </c>
      <c r="G34" s="249">
        <v>117</v>
      </c>
      <c r="H34" s="449">
        <v>681</v>
      </c>
    </row>
    <row r="35" spans="2:8" ht="12.75" customHeight="1" x14ac:dyDescent="0.25">
      <c r="B35" s="28" t="str">
        <f>'[1]Q3.2'!A35</f>
        <v>Santa Clara</v>
      </c>
      <c r="C35" s="448">
        <v>93</v>
      </c>
      <c r="D35" s="249">
        <v>120</v>
      </c>
      <c r="E35" s="249">
        <v>86</v>
      </c>
      <c r="F35" s="249">
        <v>71</v>
      </c>
      <c r="G35" s="249">
        <v>55</v>
      </c>
      <c r="H35" s="449">
        <v>425</v>
      </c>
    </row>
    <row r="36" spans="2:8" x14ac:dyDescent="0.25">
      <c r="B36" s="28" t="str">
        <f>'[1]Q3.2'!A36</f>
        <v>Santa Maria Maior</v>
      </c>
      <c r="C36" s="448">
        <v>73</v>
      </c>
      <c r="D36" s="249">
        <v>88</v>
      </c>
      <c r="E36" s="249">
        <v>76</v>
      </c>
      <c r="F36" s="249">
        <v>65</v>
      </c>
      <c r="G36" s="249">
        <v>78</v>
      </c>
      <c r="H36" s="449">
        <v>380</v>
      </c>
    </row>
    <row r="37" spans="2:8" x14ac:dyDescent="0.25">
      <c r="B37" s="28" t="str">
        <f>'[1]Q3.2'!A37</f>
        <v>Santo António</v>
      </c>
      <c r="C37" s="448">
        <v>43</v>
      </c>
      <c r="D37" s="249">
        <v>54</v>
      </c>
      <c r="E37" s="249">
        <v>67</v>
      </c>
      <c r="F37" s="249">
        <v>45</v>
      </c>
      <c r="G37" s="249">
        <v>54</v>
      </c>
      <c r="H37" s="449">
        <v>263</v>
      </c>
    </row>
    <row r="38" spans="2:8" x14ac:dyDescent="0.25">
      <c r="B38" s="28" t="str">
        <f>'[1]Q3.2'!A38</f>
        <v>São Domingos de Benfica</v>
      </c>
      <c r="C38" s="448">
        <v>51</v>
      </c>
      <c r="D38" s="249">
        <v>62</v>
      </c>
      <c r="E38" s="249">
        <v>71</v>
      </c>
      <c r="F38" s="249">
        <v>56</v>
      </c>
      <c r="G38" s="249">
        <v>57</v>
      </c>
      <c r="H38" s="449">
        <v>297</v>
      </c>
    </row>
    <row r="39" spans="2:8" x14ac:dyDescent="0.25">
      <c r="B39" s="28" t="str">
        <f>'[1]Q3.2'!A39</f>
        <v>São Vicente</v>
      </c>
      <c r="C39" s="450">
        <v>39</v>
      </c>
      <c r="D39" s="451">
        <v>84</v>
      </c>
      <c r="E39" s="451">
        <v>77</v>
      </c>
      <c r="F39" s="451">
        <v>72</v>
      </c>
      <c r="G39" s="451">
        <v>61</v>
      </c>
      <c r="H39" s="452">
        <v>333</v>
      </c>
    </row>
    <row r="40" spans="2:8" x14ac:dyDescent="0.25">
      <c r="B40" s="31"/>
      <c r="C40" s="532"/>
      <c r="D40" s="533"/>
      <c r="E40" s="533"/>
      <c r="F40" s="533"/>
      <c r="G40" s="533"/>
      <c r="H40" s="533"/>
    </row>
    <row r="41" spans="2:8" x14ac:dyDescent="0.25">
      <c r="B41" s="31"/>
      <c r="C41" s="27"/>
      <c r="D41" s="27"/>
      <c r="E41" s="27"/>
      <c r="F41" s="27"/>
      <c r="G41" s="163"/>
      <c r="H41" s="27"/>
    </row>
  </sheetData>
  <mergeCells count="3">
    <mergeCell ref="C9:H9"/>
    <mergeCell ref="C10:H10"/>
    <mergeCell ref="C40:H40"/>
  </mergeCells>
  <conditionalFormatting sqref="C14:H14">
    <cfRule type="cellIs" dxfId="122" priority="4" operator="between">
      <formula>1</formula>
      <formula>2</formula>
    </cfRule>
  </conditionalFormatting>
  <conditionalFormatting sqref="C15:H15">
    <cfRule type="cellIs" dxfId="121" priority="3" operator="between">
      <formula>1</formula>
      <formula>2</formula>
    </cfRule>
  </conditionalFormatting>
  <conditionalFormatting sqref="C14:H14">
    <cfRule type="cellIs" dxfId="120" priority="2" operator="between">
      <formula>1</formula>
      <formula>2</formula>
    </cfRule>
  </conditionalFormatting>
  <conditionalFormatting sqref="C15:H15">
    <cfRule type="cellIs" dxfId="119" priority="1" operator="between">
      <formula>1</formula>
      <formula>2</formula>
    </cfRule>
  </conditionalFormatting>
  <pageMargins left="0.7" right="0.7" top="0.75" bottom="0.75" header="0.3" footer="0.3"/>
  <pageSetup orientation="portrait" verticalDpi="0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91A241-0629-4F46-8298-735A96FF934D}">
  <dimension ref="A1:G293"/>
  <sheetViews>
    <sheetView showGridLines="0" showRowColHeaders="0" zoomScale="98" zoomScaleNormal="98" workbookViewId="0">
      <pane xSplit="2" topLeftCell="C1" activePane="topRight" state="frozen"/>
      <selection activeCell="C12" sqref="C12:E39"/>
      <selection pane="topRight" activeCell="B6" sqref="B6"/>
    </sheetView>
  </sheetViews>
  <sheetFormatPr defaultColWidth="12" defaultRowHeight="12.75" x14ac:dyDescent="0.2"/>
  <cols>
    <col min="1" max="1" width="12" style="65"/>
    <col min="2" max="2" width="38" style="65" customWidth="1"/>
    <col min="3" max="6" width="11.28515625" style="65" customWidth="1"/>
    <col min="7" max="7" width="11.28515625" style="159" customWidth="1"/>
    <col min="8" max="16384" width="12" style="65"/>
  </cols>
  <sheetData>
    <row r="1" spans="1:7" s="64" customFormat="1" ht="16.5" customHeight="1" x14ac:dyDescent="0.25">
      <c r="G1" s="167"/>
    </row>
    <row r="2" spans="1:7" s="64" customFormat="1" ht="16.5" customHeight="1" x14ac:dyDescent="0.25">
      <c r="G2" s="167"/>
    </row>
    <row r="3" spans="1:7" s="64" customFormat="1" ht="16.5" customHeight="1" x14ac:dyDescent="0.25">
      <c r="G3" s="167"/>
    </row>
    <row r="4" spans="1:7" s="64" customFormat="1" ht="16.5" customHeight="1" x14ac:dyDescent="0.25">
      <c r="G4" s="167"/>
    </row>
    <row r="5" spans="1:7" s="64" customFormat="1" ht="16.5" customHeight="1" x14ac:dyDescent="0.25">
      <c r="A5" s="107" t="s">
        <v>5</v>
      </c>
      <c r="B5" s="110" t="s">
        <v>201</v>
      </c>
      <c r="D5" s="66"/>
      <c r="E5" s="66"/>
      <c r="F5" s="66"/>
      <c r="G5" s="157"/>
    </row>
    <row r="6" spans="1:7" s="64" customFormat="1" ht="12" customHeight="1" x14ac:dyDescent="0.2">
      <c r="A6" s="107"/>
      <c r="B6" s="105" t="s">
        <v>219</v>
      </c>
      <c r="D6" s="66"/>
      <c r="E6" s="66"/>
      <c r="F6" s="66"/>
      <c r="G6" s="157"/>
    </row>
    <row r="7" spans="1:7" s="64" customFormat="1" ht="12" customHeight="1" x14ac:dyDescent="0.2">
      <c r="A7" s="107"/>
      <c r="B7" s="105"/>
      <c r="D7" s="66"/>
      <c r="E7" s="66"/>
      <c r="F7" s="66"/>
      <c r="G7" s="157"/>
    </row>
    <row r="8" spans="1:7" s="64" customFormat="1" ht="12" customHeight="1" x14ac:dyDescent="0.2">
      <c r="A8" s="107"/>
      <c r="B8" s="105"/>
      <c r="D8" s="66"/>
      <c r="E8" s="66"/>
      <c r="F8" s="66"/>
      <c r="G8" s="157"/>
    </row>
    <row r="9" spans="1:7" s="64" customFormat="1" ht="24.75" customHeight="1" x14ac:dyDescent="0.25">
      <c r="B9" s="7"/>
      <c r="C9" s="531" t="s">
        <v>200</v>
      </c>
      <c r="D9" s="531"/>
      <c r="E9" s="531"/>
      <c r="F9" s="531"/>
      <c r="G9" s="531"/>
    </row>
    <row r="10" spans="1:7" s="64" customFormat="1" ht="24.75" customHeight="1" x14ac:dyDescent="0.25">
      <c r="B10" s="7"/>
      <c r="C10" s="530"/>
      <c r="D10" s="530"/>
      <c r="E10" s="530"/>
      <c r="F10" s="530"/>
      <c r="G10" s="530"/>
    </row>
    <row r="11" spans="1:7" s="64" customFormat="1" ht="25.5" customHeight="1" x14ac:dyDescent="0.2">
      <c r="B11" s="111" t="s">
        <v>29</v>
      </c>
      <c r="C11" s="108" t="s">
        <v>56</v>
      </c>
      <c r="D11" s="108" t="s">
        <v>57</v>
      </c>
      <c r="E11" s="108" t="s">
        <v>58</v>
      </c>
      <c r="F11" s="108" t="s">
        <v>59</v>
      </c>
      <c r="G11" s="156" t="s">
        <v>60</v>
      </c>
    </row>
    <row r="12" spans="1:7" s="64" customFormat="1" ht="14.25" customHeight="1" x14ac:dyDescent="0.2">
      <c r="B12" s="142" t="str">
        <f>'Beneficiarios CSI_idade (17)'!B12</f>
        <v>Portugal</v>
      </c>
      <c r="C12" s="90">
        <f>'Beneficiarios CSI_idade (09)'!C12/'Beneficiarios CSI_idade (09)'!H12</f>
        <v>0.17915499984946043</v>
      </c>
      <c r="D12" s="96">
        <f>'Beneficiarios CSI_idade (09)'!D12/'Beneficiarios CSI_idade (09)'!H12</f>
        <v>0.24416229026611097</v>
      </c>
      <c r="E12" s="96">
        <f>'Beneficiarios CSI_idade (09)'!E12/'Beneficiarios CSI_idade (09)'!H12</f>
        <v>0.24789567177210889</v>
      </c>
      <c r="F12" s="96">
        <f>'Beneficiarios CSI_idade (09)'!F12/'Beneficiarios CSI_idade (09)'!H12</f>
        <v>0.18920244132182351</v>
      </c>
      <c r="G12" s="91">
        <f>'Beneficiarios CSI_idade (09)'!G12/'Beneficiarios CSI_idade (09)'!H12</f>
        <v>0.13958459679049623</v>
      </c>
    </row>
    <row r="13" spans="1:7" s="64" customFormat="1" ht="14.25" customHeight="1" x14ac:dyDescent="0.2">
      <c r="B13" s="3" t="str">
        <f>'Beneficiarios CSI_idade (17)'!B13</f>
        <v>Área Metropolitana de Lisboa</v>
      </c>
      <c r="C13" s="92">
        <f>'Beneficiarios CSI_idade (09)'!C13/'Beneficiarios CSI_idade (09)'!H13</f>
        <v>0.17947949448024378</v>
      </c>
      <c r="D13" s="97">
        <f>'Beneficiarios CSI_idade (09)'!D13/'Beneficiarios CSI_idade (09)'!H13</f>
        <v>0.24351865727558819</v>
      </c>
      <c r="E13" s="97">
        <f>'Beneficiarios CSI_idade (09)'!E13/'Beneficiarios CSI_idade (09)'!H13</f>
        <v>0.24414306408911535</v>
      </c>
      <c r="F13" s="97">
        <f>'Beneficiarios CSI_idade (09)'!F13/'Beneficiarios CSI_idade (09)'!H13</f>
        <v>0.18285129127329036</v>
      </c>
      <c r="G13" s="93">
        <f>'Beneficiarios CSI_idade (09)'!G13/'Beneficiarios CSI_idade (09)'!H13</f>
        <v>0.15000749288176232</v>
      </c>
    </row>
    <row r="14" spans="1:7" s="64" customFormat="1" ht="14.25" customHeight="1" x14ac:dyDescent="0.2">
      <c r="B14" s="3" t="str">
        <f>'Beneficiarios CSI_idade (17)'!B14</f>
        <v>Distrito de Lisboa</v>
      </c>
      <c r="C14" s="92">
        <f>'Beneficiarios CSI_idade (09)'!C14/'Beneficiarios CSI_idade (09)'!H14</f>
        <v>0.17733132040413424</v>
      </c>
      <c r="D14" s="97">
        <f>'Beneficiarios CSI_idade (09)'!D14/'Beneficiarios CSI_idade (09)'!H14</f>
        <v>0.24297410289165022</v>
      </c>
      <c r="E14" s="97">
        <f>'Beneficiarios CSI_idade (09)'!E14/'Beneficiarios CSI_idade (09)'!H14</f>
        <v>0.24854836836604344</v>
      </c>
      <c r="F14" s="97">
        <f>'Beneficiarios CSI_idade (09)'!F14/'Beneficiarios CSI_idade (09)'!H14</f>
        <v>0.1851701312274997</v>
      </c>
      <c r="G14" s="93">
        <f>'Beneficiarios CSI_idade (09)'!G14/'Beneficiarios CSI_idade (09)'!H14</f>
        <v>0.1459760771106724</v>
      </c>
    </row>
    <row r="15" spans="1:7" s="64" customFormat="1" ht="14.25" customHeight="1" x14ac:dyDescent="0.2">
      <c r="B15" s="3" t="str">
        <f>'Beneficiarios CSI_idade (17)'!B15</f>
        <v>Concelho de Lisboa</v>
      </c>
      <c r="C15" s="94">
        <f>'Beneficiarios CSI_idade (09)'!C15/'Beneficiarios CSI_idade (09)'!H15</f>
        <v>0.16249090342031397</v>
      </c>
      <c r="D15" s="98">
        <f>'Beneficiarios CSI_idade (09)'!D15/'Beneficiarios CSI_idade (09)'!H15</f>
        <v>0.22528329348165091</v>
      </c>
      <c r="E15" s="98">
        <f>'Beneficiarios CSI_idade (09)'!E15/'Beneficiarios CSI_idade (09)'!H15</f>
        <v>0.23671899365838445</v>
      </c>
      <c r="F15" s="98">
        <f>'Beneficiarios CSI_idade (09)'!F15/'Beneficiarios CSI_idade (09)'!H15</f>
        <v>0.18910489655889384</v>
      </c>
      <c r="G15" s="95">
        <f>'Beneficiarios CSI_idade (09)'!G15/'Beneficiarios CSI_idade (09)'!H15</f>
        <v>0.18640191288075683</v>
      </c>
    </row>
    <row r="16" spans="1:7" s="64" customFormat="1" ht="14.25" customHeight="1" x14ac:dyDescent="0.2">
      <c r="B16" s="28" t="str">
        <f>'Beneficiarios CSI_idade (17)'!B16</f>
        <v>Ajuda</v>
      </c>
      <c r="C16" s="92">
        <f>'Beneficiarios CSI_idade (09)'!C16/'Beneficiarios CSI_idade (09)'!H16</f>
        <v>0.184</v>
      </c>
      <c r="D16" s="97">
        <f>'Beneficiarios CSI_idade (09)'!D16/'Beneficiarios CSI_idade (09)'!H16</f>
        <v>0.23733333333333334</v>
      </c>
      <c r="E16" s="97">
        <f>'Beneficiarios CSI_idade (09)'!E16/'Beneficiarios CSI_idade (09)'!H16</f>
        <v>0.21866666666666668</v>
      </c>
      <c r="F16" s="97">
        <f>'Beneficiarios CSI_idade (09)'!F16/'Beneficiarios CSI_idade (09)'!H16</f>
        <v>0.184</v>
      </c>
      <c r="G16" s="93">
        <f>'Beneficiarios CSI_idade (09)'!G16/'Beneficiarios CSI_idade (09)'!H16</f>
        <v>0.17599999999999999</v>
      </c>
    </row>
    <row r="17" spans="2:7" s="64" customFormat="1" ht="14.25" customHeight="1" x14ac:dyDescent="0.2">
      <c r="B17" s="28" t="str">
        <f>'Beneficiarios CSI_idade (17)'!B17</f>
        <v>Alcântara</v>
      </c>
      <c r="C17" s="92">
        <f>'Beneficiarios CSI_idade (09)'!C17/'Beneficiarios CSI_idade (09)'!H17</f>
        <v>0.15899581589958159</v>
      </c>
      <c r="D17" s="97">
        <f>'Beneficiarios CSI_idade (09)'!D17/'Beneficiarios CSI_idade (09)'!H17</f>
        <v>0.21757322175732219</v>
      </c>
      <c r="E17" s="97">
        <f>'Beneficiarios CSI_idade (09)'!E17/'Beneficiarios CSI_idade (09)'!H17</f>
        <v>0.27615062761506276</v>
      </c>
      <c r="F17" s="97">
        <f>'Beneficiarios CSI_idade (09)'!F17/'Beneficiarios CSI_idade (09)'!H17</f>
        <v>0.16317991631799164</v>
      </c>
      <c r="G17" s="93">
        <f>'Beneficiarios CSI_idade (09)'!G17/'Beneficiarios CSI_idade (09)'!H17</f>
        <v>0.18410041841004185</v>
      </c>
    </row>
    <row r="18" spans="2:7" s="64" customFormat="1" ht="14.25" customHeight="1" x14ac:dyDescent="0.2">
      <c r="B18" s="28" t="str">
        <f>'Beneficiarios CSI_idade (17)'!B18</f>
        <v>Alvalade</v>
      </c>
      <c r="C18" s="92">
        <f>'Beneficiarios CSI_idade (09)'!C18/'Beneficiarios CSI_idade (09)'!H18</f>
        <v>0.11471861471861472</v>
      </c>
      <c r="D18" s="97">
        <f>'Beneficiarios CSI_idade (09)'!D18/'Beneficiarios CSI_idade (09)'!H18</f>
        <v>0.19264069264069264</v>
      </c>
      <c r="E18" s="97">
        <f>'Beneficiarios CSI_idade (09)'!E18/'Beneficiarios CSI_idade (09)'!H18</f>
        <v>0.22510822510822512</v>
      </c>
      <c r="F18" s="97">
        <f>'Beneficiarios CSI_idade (09)'!F18/'Beneficiarios CSI_idade (09)'!H18</f>
        <v>0.19696969696969696</v>
      </c>
      <c r="G18" s="93">
        <f>'Beneficiarios CSI_idade (09)'!G18/'Beneficiarios CSI_idade (09)'!H18</f>
        <v>0.27056277056277056</v>
      </c>
    </row>
    <row r="19" spans="2:7" s="64" customFormat="1" ht="14.25" customHeight="1" x14ac:dyDescent="0.2">
      <c r="B19" s="28" t="str">
        <f>'Beneficiarios CSI_idade (17)'!B19</f>
        <v>Areeiro</v>
      </c>
      <c r="C19" s="92">
        <f>'Beneficiarios CSI_idade (09)'!C19/'Beneficiarios CSI_idade (09)'!H19</f>
        <v>7.3099415204678359E-2</v>
      </c>
      <c r="D19" s="97">
        <f>'Beneficiarios CSI_idade (09)'!D19/'Beneficiarios CSI_idade (09)'!H19</f>
        <v>0.18421052631578946</v>
      </c>
      <c r="E19" s="97">
        <f>'Beneficiarios CSI_idade (09)'!E19/'Beneficiarios CSI_idade (09)'!H19</f>
        <v>0.25438596491228072</v>
      </c>
      <c r="F19" s="97">
        <f>'Beneficiarios CSI_idade (09)'!F19/'Beneficiarios CSI_idade (09)'!H19</f>
        <v>0.26315789473684209</v>
      </c>
      <c r="G19" s="93">
        <f>'Beneficiarios CSI_idade (09)'!G19/'Beneficiarios CSI_idade (09)'!H19</f>
        <v>0.22514619883040934</v>
      </c>
    </row>
    <row r="20" spans="2:7" s="64" customFormat="1" ht="14.25" customHeight="1" x14ac:dyDescent="0.2">
      <c r="B20" s="28" t="str">
        <f>'Beneficiarios CSI_idade (17)'!B20</f>
        <v>Arroios</v>
      </c>
      <c r="C20" s="92">
        <f>'Beneficiarios CSI_idade (09)'!C20/'Beneficiarios CSI_idade (09)'!H20</f>
        <v>0.14467005076142131</v>
      </c>
      <c r="D20" s="97">
        <f>'Beneficiarios CSI_idade (09)'!D20/'Beneficiarios CSI_idade (09)'!H20</f>
        <v>0.19035532994923857</v>
      </c>
      <c r="E20" s="97">
        <f>'Beneficiarios CSI_idade (09)'!E20/'Beneficiarios CSI_idade (09)'!H20</f>
        <v>0.23604060913705585</v>
      </c>
      <c r="F20" s="97">
        <f>'Beneficiarios CSI_idade (09)'!F20/'Beneficiarios CSI_idade (09)'!H20</f>
        <v>0.20050761421319796</v>
      </c>
      <c r="G20" s="93">
        <f>'Beneficiarios CSI_idade (09)'!G20/'Beneficiarios CSI_idade (09)'!H20</f>
        <v>0.22842639593908629</v>
      </c>
    </row>
    <row r="21" spans="2:7" s="64" customFormat="1" ht="14.25" customHeight="1" x14ac:dyDescent="0.2">
      <c r="B21" s="28" t="str">
        <f>'Beneficiarios CSI_idade (17)'!B21</f>
        <v>Avenidas Novas</v>
      </c>
      <c r="C21" s="92">
        <f>'Beneficiarios CSI_idade (09)'!C21/'Beneficiarios CSI_idade (09)'!H21</f>
        <v>0.11702127659574468</v>
      </c>
      <c r="D21" s="97">
        <f>'Beneficiarios CSI_idade (09)'!D21/'Beneficiarios CSI_idade (09)'!H21</f>
        <v>0.19148936170212766</v>
      </c>
      <c r="E21" s="97">
        <f>'Beneficiarios CSI_idade (09)'!E21/'Beneficiarios CSI_idade (09)'!H21</f>
        <v>0.26595744680851063</v>
      </c>
      <c r="F21" s="97">
        <f>'Beneficiarios CSI_idade (09)'!F21/'Beneficiarios CSI_idade (09)'!H21</f>
        <v>0.20744680851063829</v>
      </c>
      <c r="G21" s="93">
        <f>'Beneficiarios CSI_idade (09)'!G21/'Beneficiarios CSI_idade (09)'!H21</f>
        <v>0.21808510638297873</v>
      </c>
    </row>
    <row r="22" spans="2:7" s="64" customFormat="1" ht="14.25" customHeight="1" x14ac:dyDescent="0.2">
      <c r="B22" s="28" t="str">
        <f>'Beneficiarios CSI_idade (17)'!B22</f>
        <v>Beato</v>
      </c>
      <c r="C22" s="92">
        <f>'Beneficiarios CSI_idade (09)'!C22/'Beneficiarios CSI_idade (09)'!H22</f>
        <v>0.16666666666666666</v>
      </c>
      <c r="D22" s="97">
        <f>'Beneficiarios CSI_idade (09)'!D22/'Beneficiarios CSI_idade (09)'!H22</f>
        <v>0.2857142857142857</v>
      </c>
      <c r="E22" s="97">
        <f>'Beneficiarios CSI_idade (09)'!E22/'Beneficiarios CSI_idade (09)'!H22</f>
        <v>0.23129251700680273</v>
      </c>
      <c r="F22" s="97">
        <f>'Beneficiarios CSI_idade (09)'!F22/'Beneficiarios CSI_idade (09)'!H22</f>
        <v>0.17006802721088435</v>
      </c>
      <c r="G22" s="93">
        <f>'Beneficiarios CSI_idade (09)'!G22/'Beneficiarios CSI_idade (09)'!H22</f>
        <v>0.14625850340136054</v>
      </c>
    </row>
    <row r="23" spans="2:7" s="64" customFormat="1" ht="14.25" customHeight="1" x14ac:dyDescent="0.2">
      <c r="B23" s="28" t="str">
        <f>'Beneficiarios CSI_idade (17)'!B23</f>
        <v>Belém</v>
      </c>
      <c r="C23" s="92">
        <f>'Beneficiarios CSI_idade (09)'!C23/'Beneficiarios CSI_idade (09)'!H23</f>
        <v>0.17475728155339806</v>
      </c>
      <c r="D23" s="97">
        <f>'Beneficiarios CSI_idade (09)'!D23/'Beneficiarios CSI_idade (09)'!H23</f>
        <v>0.22330097087378642</v>
      </c>
      <c r="E23" s="97">
        <f>'Beneficiarios CSI_idade (09)'!E23/'Beneficiarios CSI_idade (09)'!H23</f>
        <v>0.18446601941747573</v>
      </c>
      <c r="F23" s="97">
        <f>'Beneficiarios CSI_idade (09)'!F23/'Beneficiarios CSI_idade (09)'!H23</f>
        <v>0.1941747572815534</v>
      </c>
      <c r="G23" s="93">
        <f>'Beneficiarios CSI_idade (09)'!G23/'Beneficiarios CSI_idade (09)'!H23</f>
        <v>0.22330097087378642</v>
      </c>
    </row>
    <row r="24" spans="2:7" s="64" customFormat="1" ht="14.25" customHeight="1" x14ac:dyDescent="0.2">
      <c r="B24" s="28" t="str">
        <f>'Beneficiarios CSI_idade (17)'!B24</f>
        <v>Benfica</v>
      </c>
      <c r="C24" s="92">
        <f>'Beneficiarios CSI_idade (09)'!C24/'Beneficiarios CSI_idade (09)'!H24</f>
        <v>0.17190082644628099</v>
      </c>
      <c r="D24" s="97">
        <f>'Beneficiarios CSI_idade (09)'!D24/'Beneficiarios CSI_idade (09)'!H24</f>
        <v>0.21157024793388429</v>
      </c>
      <c r="E24" s="97">
        <f>'Beneficiarios CSI_idade (09)'!E24/'Beneficiarios CSI_idade (09)'!H24</f>
        <v>0.27438016528925618</v>
      </c>
      <c r="F24" s="97">
        <f>'Beneficiarios CSI_idade (09)'!F24/'Beneficiarios CSI_idade (09)'!H24</f>
        <v>0.17190082644628099</v>
      </c>
      <c r="G24" s="93">
        <f>'Beneficiarios CSI_idade (09)'!G24/'Beneficiarios CSI_idade (09)'!H24</f>
        <v>0.17024793388429751</v>
      </c>
    </row>
    <row r="25" spans="2:7" s="64" customFormat="1" ht="14.25" customHeight="1" x14ac:dyDescent="0.2">
      <c r="B25" s="28" t="str">
        <f>'Beneficiarios CSI_idade (17)'!B25</f>
        <v>Campo de Ourique</v>
      </c>
      <c r="C25" s="92">
        <f>'Beneficiarios CSI_idade (09)'!C25/'Beneficiarios CSI_idade (09)'!H25</f>
        <v>0.11811023622047244</v>
      </c>
      <c r="D25" s="97">
        <f>'Beneficiarios CSI_idade (09)'!D25/'Beneficiarios CSI_idade (09)'!H25</f>
        <v>0.2125984251968504</v>
      </c>
      <c r="E25" s="97">
        <f>'Beneficiarios CSI_idade (09)'!E25/'Beneficiarios CSI_idade (09)'!H25</f>
        <v>0.2230971128608924</v>
      </c>
      <c r="F25" s="97">
        <f>'Beneficiarios CSI_idade (09)'!F25/'Beneficiarios CSI_idade (09)'!H25</f>
        <v>0.22572178477690288</v>
      </c>
      <c r="G25" s="93">
        <f>'Beneficiarios CSI_idade (09)'!G25/'Beneficiarios CSI_idade (09)'!H25</f>
        <v>0.22047244094488189</v>
      </c>
    </row>
    <row r="26" spans="2:7" s="64" customFormat="1" ht="14.25" customHeight="1" x14ac:dyDescent="0.2">
      <c r="B26" s="28" t="str">
        <f>'Beneficiarios CSI_idade (17)'!B26</f>
        <v>Campolide</v>
      </c>
      <c r="C26" s="92">
        <f>'Beneficiarios CSI_idade (09)'!C26/'Beneficiarios CSI_idade (09)'!H26</f>
        <v>0.16845878136200718</v>
      </c>
      <c r="D26" s="97">
        <f>'Beneficiarios CSI_idade (09)'!D26/'Beneficiarios CSI_idade (09)'!H26</f>
        <v>0.20430107526881722</v>
      </c>
      <c r="E26" s="97">
        <f>'Beneficiarios CSI_idade (09)'!E26/'Beneficiarios CSI_idade (09)'!H26</f>
        <v>0.2078853046594982</v>
      </c>
      <c r="F26" s="97">
        <f>'Beneficiarios CSI_idade (09)'!F26/'Beneficiarios CSI_idade (09)'!H26</f>
        <v>0.21863799283154123</v>
      </c>
      <c r="G26" s="93">
        <f>'Beneficiarios CSI_idade (09)'!G26/'Beneficiarios CSI_idade (09)'!H26</f>
        <v>0.20071684587813621</v>
      </c>
    </row>
    <row r="27" spans="2:7" s="64" customFormat="1" ht="14.25" customHeight="1" x14ac:dyDescent="0.2">
      <c r="B27" s="28" t="str">
        <f>'Beneficiarios CSI_idade (17)'!B27</f>
        <v>Carnide</v>
      </c>
      <c r="C27" s="92">
        <f>'Beneficiarios CSI_idade (09)'!C27/'Beneficiarios CSI_idade (09)'!H27</f>
        <v>0.20279720279720279</v>
      </c>
      <c r="D27" s="97">
        <f>'Beneficiarios CSI_idade (09)'!D27/'Beneficiarios CSI_idade (09)'!H27</f>
        <v>0.22027972027972029</v>
      </c>
      <c r="E27" s="97">
        <f>'Beneficiarios CSI_idade (09)'!E27/'Beneficiarios CSI_idade (09)'!H27</f>
        <v>0.26923076923076922</v>
      </c>
      <c r="F27" s="97">
        <f>'Beneficiarios CSI_idade (09)'!F27/'Beneficiarios CSI_idade (09)'!H27</f>
        <v>0.13286713286713286</v>
      </c>
      <c r="G27" s="93">
        <f>'Beneficiarios CSI_idade (09)'!G27/'Beneficiarios CSI_idade (09)'!H27</f>
        <v>0.17482517482517482</v>
      </c>
    </row>
    <row r="28" spans="2:7" s="64" customFormat="1" ht="14.25" customHeight="1" x14ac:dyDescent="0.2">
      <c r="B28" s="28" t="str">
        <f>'Beneficiarios CSI_idade (17)'!B28</f>
        <v>Estrela</v>
      </c>
      <c r="C28" s="92">
        <f>'Beneficiarios CSI_idade (09)'!C28/'Beneficiarios CSI_idade (09)'!H28</f>
        <v>0.14571428571428571</v>
      </c>
      <c r="D28" s="97">
        <f>'Beneficiarios CSI_idade (09)'!D28/'Beneficiarios CSI_idade (09)'!H28</f>
        <v>0.22285714285714286</v>
      </c>
      <c r="E28" s="97">
        <f>'Beneficiarios CSI_idade (09)'!E28/'Beneficiarios CSI_idade (09)'!H28</f>
        <v>0.25428571428571428</v>
      </c>
      <c r="F28" s="97">
        <f>'Beneficiarios CSI_idade (09)'!F28/'Beneficiarios CSI_idade (09)'!H28</f>
        <v>0.19428571428571428</v>
      </c>
      <c r="G28" s="93">
        <f>'Beneficiarios CSI_idade (09)'!G28/'Beneficiarios CSI_idade (09)'!H28</f>
        <v>0.18285714285714286</v>
      </c>
    </row>
    <row r="29" spans="2:7" s="64" customFormat="1" ht="14.25" customHeight="1" x14ac:dyDescent="0.2">
      <c r="B29" s="28" t="str">
        <f>'Beneficiarios CSI_idade (17)'!B29</f>
        <v>Lumiar</v>
      </c>
      <c r="C29" s="92">
        <f>'Beneficiarios CSI_idade (09)'!C29/'Beneficiarios CSI_idade (09)'!H29</f>
        <v>0.16262135922330098</v>
      </c>
      <c r="D29" s="97">
        <f>'Beneficiarios CSI_idade (09)'!D29/'Beneficiarios CSI_idade (09)'!H29</f>
        <v>0.23300970873786409</v>
      </c>
      <c r="E29" s="97">
        <f>'Beneficiarios CSI_idade (09)'!E29/'Beneficiarios CSI_idade (09)'!H29</f>
        <v>0.24514563106796117</v>
      </c>
      <c r="F29" s="97">
        <f>'Beneficiarios CSI_idade (09)'!F29/'Beneficiarios CSI_idade (09)'!H29</f>
        <v>0.19174757281553398</v>
      </c>
      <c r="G29" s="93">
        <f>'Beneficiarios CSI_idade (09)'!G29/'Beneficiarios CSI_idade (09)'!H29</f>
        <v>0.16747572815533981</v>
      </c>
    </row>
    <row r="30" spans="2:7" s="64" customFormat="1" ht="14.25" customHeight="1" x14ac:dyDescent="0.2">
      <c r="B30" s="28" t="str">
        <f>'Beneficiarios CSI_idade (17)'!B30</f>
        <v>Marvila</v>
      </c>
      <c r="C30" s="92">
        <f>'Beneficiarios CSI_idade (09)'!C30/'Beneficiarios CSI_idade (09)'!H30</f>
        <v>0.20134228187919462</v>
      </c>
      <c r="D30" s="97">
        <f>'Beneficiarios CSI_idade (09)'!D30/'Beneficiarios CSI_idade (09)'!H30</f>
        <v>0.25167785234899331</v>
      </c>
      <c r="E30" s="97">
        <f>'Beneficiarios CSI_idade (09)'!E30/'Beneficiarios CSI_idade (09)'!H30</f>
        <v>0.23154362416107382</v>
      </c>
      <c r="F30" s="97">
        <f>'Beneficiarios CSI_idade (09)'!F30/'Beneficiarios CSI_idade (09)'!H30</f>
        <v>0.18232662192393737</v>
      </c>
      <c r="G30" s="93">
        <f>'Beneficiarios CSI_idade (09)'!G30/'Beneficiarios CSI_idade (09)'!H30</f>
        <v>0.13310961968680091</v>
      </c>
    </row>
    <row r="31" spans="2:7" s="64" customFormat="1" ht="14.25" customHeight="1" x14ac:dyDescent="0.2">
      <c r="B31" s="28" t="str">
        <f>'Beneficiarios CSI_idade (17)'!B31</f>
        <v>Misericórdia</v>
      </c>
      <c r="C31" s="92">
        <f>'Beneficiarios CSI_idade (09)'!C31/'Beneficiarios CSI_idade (09)'!H31</f>
        <v>0.19667590027700832</v>
      </c>
      <c r="D31" s="97">
        <f>'Beneficiarios CSI_idade (09)'!D31/'Beneficiarios CSI_idade (09)'!H31</f>
        <v>0.18282548476454294</v>
      </c>
      <c r="E31" s="97">
        <f>'Beneficiarios CSI_idade (09)'!E31/'Beneficiarios CSI_idade (09)'!H31</f>
        <v>0.21052631578947367</v>
      </c>
      <c r="F31" s="97">
        <f>'Beneficiarios CSI_idade (09)'!F31/'Beneficiarios CSI_idade (09)'!H31</f>
        <v>0.20498614958448755</v>
      </c>
      <c r="G31" s="93">
        <f>'Beneficiarios CSI_idade (09)'!G31/'Beneficiarios CSI_idade (09)'!H31</f>
        <v>0.20498614958448755</v>
      </c>
    </row>
    <row r="32" spans="2:7" s="64" customFormat="1" ht="14.25" customHeight="1" x14ac:dyDescent="0.2">
      <c r="B32" s="28" t="str">
        <f>'Beneficiarios CSI_idade (17)'!B32</f>
        <v>Olivais</v>
      </c>
      <c r="C32" s="92">
        <f>'Beneficiarios CSI_idade (09)'!C32/'Beneficiarios CSI_idade (09)'!H32</f>
        <v>0.14625228519195613</v>
      </c>
      <c r="D32" s="97">
        <f>'Beneficiarios CSI_idade (09)'!D32/'Beneficiarios CSI_idade (09)'!H32</f>
        <v>0.27970749542961609</v>
      </c>
      <c r="E32" s="97">
        <f>'Beneficiarios CSI_idade (09)'!E32/'Beneficiarios CSI_idade (09)'!H32</f>
        <v>0.25411334552102377</v>
      </c>
      <c r="F32" s="97">
        <f>'Beneficiarios CSI_idade (09)'!F32/'Beneficiarios CSI_idade (09)'!H32</f>
        <v>0.16087751371115175</v>
      </c>
      <c r="G32" s="93">
        <f>'Beneficiarios CSI_idade (09)'!G32/'Beneficiarios CSI_idade (09)'!H32</f>
        <v>0.15904936014625229</v>
      </c>
    </row>
    <row r="33" spans="2:7" s="64" customFormat="1" ht="14.25" customHeight="1" x14ac:dyDescent="0.2">
      <c r="B33" s="28" t="str">
        <f>'Beneficiarios CSI_idade (17)'!B33</f>
        <v>Parque das Nações</v>
      </c>
      <c r="C33" s="92">
        <f>'Beneficiarios CSI_idade (09)'!C33/'Beneficiarios CSI_idade (09)'!H33</f>
        <v>0.34883720930232559</v>
      </c>
      <c r="D33" s="97">
        <f>'Beneficiarios CSI_idade (09)'!D33/'Beneficiarios CSI_idade (09)'!H33</f>
        <v>0.23255813953488372</v>
      </c>
      <c r="E33" s="97">
        <f>'Beneficiarios CSI_idade (09)'!E33/'Beneficiarios CSI_idade (09)'!H33</f>
        <v>0.30232558139534882</v>
      </c>
      <c r="F33" s="97">
        <f>'Beneficiarios CSI_idade (09)'!F33/'Beneficiarios CSI_idade (09)'!H33</f>
        <v>6.9767441860465115E-2</v>
      </c>
      <c r="G33" s="93">
        <f>'Beneficiarios CSI_idade (09)'!G33/'Beneficiarios CSI_idade (09)'!H33</f>
        <v>4.6511627906976744E-2</v>
      </c>
    </row>
    <row r="34" spans="2:7" s="64" customFormat="1" ht="14.25" customHeight="1" x14ac:dyDescent="0.2">
      <c r="B34" s="28" t="str">
        <f>'Beneficiarios CSI_idade (17)'!B34</f>
        <v>Penha de França</v>
      </c>
      <c r="C34" s="92">
        <f>'Beneficiarios CSI_idade (09)'!C34/'Beneficiarios CSI_idade (09)'!H34</f>
        <v>0.17327459618208516</v>
      </c>
      <c r="D34" s="97">
        <f>'Beneficiarios CSI_idade (09)'!D34/'Beneficiarios CSI_idade (09)'!H34</f>
        <v>0.23054331864904551</v>
      </c>
      <c r="E34" s="97">
        <f>'Beneficiarios CSI_idade (09)'!E34/'Beneficiarios CSI_idade (09)'!H34</f>
        <v>0.23201174743024963</v>
      </c>
      <c r="F34" s="97">
        <f>'Beneficiarios CSI_idade (09)'!F34/'Beneficiarios CSI_idade (09)'!H34</f>
        <v>0.19236417033773862</v>
      </c>
      <c r="G34" s="93">
        <f>'Beneficiarios CSI_idade (09)'!G34/'Beneficiarios CSI_idade (09)'!H34</f>
        <v>0.17180616740088106</v>
      </c>
    </row>
    <row r="35" spans="2:7" s="64" customFormat="1" ht="14.25" customHeight="1" x14ac:dyDescent="0.2">
      <c r="B35" s="28" t="str">
        <f>'Beneficiarios CSI_idade (17)'!B35</f>
        <v>Santa Clara</v>
      </c>
      <c r="C35" s="92">
        <f>'Beneficiarios CSI_idade (09)'!C35/'Beneficiarios CSI_idade (09)'!H35</f>
        <v>0.21882352941176469</v>
      </c>
      <c r="D35" s="97">
        <f>'Beneficiarios CSI_idade (09)'!D35/'Beneficiarios CSI_idade (09)'!H35</f>
        <v>0.28235294117647058</v>
      </c>
      <c r="E35" s="97">
        <f>'Beneficiarios CSI_idade (09)'!E35/'Beneficiarios CSI_idade (09)'!H35</f>
        <v>0.2023529411764706</v>
      </c>
      <c r="F35" s="97">
        <f>'Beneficiarios CSI_idade (09)'!F35/'Beneficiarios CSI_idade (09)'!H35</f>
        <v>0.16705882352941176</v>
      </c>
      <c r="G35" s="93">
        <f>'Beneficiarios CSI_idade (09)'!G35/'Beneficiarios CSI_idade (09)'!H35</f>
        <v>0.12941176470588237</v>
      </c>
    </row>
    <row r="36" spans="2:7" s="64" customFormat="1" ht="14.25" customHeight="1" x14ac:dyDescent="0.2">
      <c r="B36" s="28" t="str">
        <f>'Beneficiarios CSI_idade (17)'!B36</f>
        <v>Santa Maria Maior</v>
      </c>
      <c r="C36" s="92">
        <f>'Beneficiarios CSI_idade (09)'!C36/'Beneficiarios CSI_idade (09)'!H36</f>
        <v>0.19210526315789472</v>
      </c>
      <c r="D36" s="97">
        <f>'Beneficiarios CSI_idade (09)'!D36/'Beneficiarios CSI_idade (09)'!H36</f>
        <v>0.23157894736842105</v>
      </c>
      <c r="E36" s="97">
        <f>'Beneficiarios CSI_idade (09)'!E36/'Beneficiarios CSI_idade (09)'!H36</f>
        <v>0.2</v>
      </c>
      <c r="F36" s="97">
        <f>'Beneficiarios CSI_idade (09)'!F36/'Beneficiarios CSI_idade (09)'!H36</f>
        <v>0.17105263157894737</v>
      </c>
      <c r="G36" s="93">
        <f>'Beneficiarios CSI_idade (09)'!G36/'Beneficiarios CSI_idade (09)'!H36</f>
        <v>0.20526315789473684</v>
      </c>
    </row>
    <row r="37" spans="2:7" s="64" customFormat="1" ht="14.25" customHeight="1" x14ac:dyDescent="0.2">
      <c r="B37" s="28" t="str">
        <f>'Beneficiarios CSI_idade (17)'!B37</f>
        <v>Santo António</v>
      </c>
      <c r="C37" s="92">
        <f>'Beneficiarios CSI_idade (09)'!C37/'Beneficiarios CSI_idade (09)'!H37</f>
        <v>0.1634980988593156</v>
      </c>
      <c r="D37" s="97">
        <f>'Beneficiarios CSI_idade (09)'!D37/'Beneficiarios CSI_idade (09)'!H37</f>
        <v>0.20532319391634982</v>
      </c>
      <c r="E37" s="97">
        <f>'Beneficiarios CSI_idade (09)'!E37/'Beneficiarios CSI_idade (09)'!H37</f>
        <v>0.25475285171102663</v>
      </c>
      <c r="F37" s="97">
        <f>'Beneficiarios CSI_idade (09)'!F37/'Beneficiarios CSI_idade (09)'!H37</f>
        <v>0.17110266159695817</v>
      </c>
      <c r="G37" s="93">
        <f>'Beneficiarios CSI_idade (09)'!G37/'Beneficiarios CSI_idade (09)'!H37</f>
        <v>0.20532319391634982</v>
      </c>
    </row>
    <row r="38" spans="2:7" s="64" customFormat="1" ht="14.25" customHeight="1" x14ac:dyDescent="0.2">
      <c r="B38" s="28" t="str">
        <f>'Beneficiarios CSI_idade (17)'!B38</f>
        <v>São Domingos de Benfica</v>
      </c>
      <c r="C38" s="92">
        <f>'Beneficiarios CSI_idade (09)'!C38/'Beneficiarios CSI_idade (09)'!H38</f>
        <v>0.17171717171717171</v>
      </c>
      <c r="D38" s="97">
        <f>'Beneficiarios CSI_idade (09)'!D38/'Beneficiarios CSI_idade (09)'!H38</f>
        <v>0.20875420875420875</v>
      </c>
      <c r="E38" s="97">
        <f>'Beneficiarios CSI_idade (09)'!E38/'Beneficiarios CSI_idade (09)'!H38</f>
        <v>0.23905723905723905</v>
      </c>
      <c r="F38" s="97">
        <f>'Beneficiarios CSI_idade (09)'!F38/'Beneficiarios CSI_idade (09)'!H38</f>
        <v>0.18855218855218855</v>
      </c>
      <c r="G38" s="93">
        <f>'Beneficiarios CSI_idade (09)'!G38/'Beneficiarios CSI_idade (09)'!H38</f>
        <v>0.19191919191919191</v>
      </c>
    </row>
    <row r="39" spans="2:7" s="64" customFormat="1" ht="14.25" customHeight="1" x14ac:dyDescent="0.2">
      <c r="B39" s="28" t="str">
        <f>'Beneficiarios CSI_idade (17)'!B39</f>
        <v>São Vicente</v>
      </c>
      <c r="C39" s="94">
        <f>'Beneficiarios CSI_idade (09)'!C39/'Beneficiarios CSI_idade (09)'!H39</f>
        <v>0.11711711711711711</v>
      </c>
      <c r="D39" s="98">
        <f>'Beneficiarios CSI_idade (09)'!D39/'Beneficiarios CSI_idade (09)'!H39</f>
        <v>0.25225225225225223</v>
      </c>
      <c r="E39" s="98">
        <f>'Beneficiarios CSI_idade (09)'!E39/'Beneficiarios CSI_idade (09)'!H39</f>
        <v>0.23123123123123124</v>
      </c>
      <c r="F39" s="98">
        <f>'Beneficiarios CSI_idade (09)'!F39/'Beneficiarios CSI_idade (09)'!H39</f>
        <v>0.21621621621621623</v>
      </c>
      <c r="G39" s="95">
        <f>'Beneficiarios CSI_idade (09)'!G39/'Beneficiarios CSI_idade (09)'!H39</f>
        <v>0.18318318318318319</v>
      </c>
    </row>
    <row r="40" spans="2:7" s="1" customFormat="1" ht="15" x14ac:dyDescent="0.25">
      <c r="B40" s="31"/>
      <c r="C40" s="76"/>
      <c r="D40" s="141"/>
      <c r="E40" s="141"/>
      <c r="F40" s="141"/>
      <c r="G40" s="158"/>
    </row>
    <row r="41" spans="2:7" x14ac:dyDescent="0.2">
      <c r="B41" s="31"/>
      <c r="C41" s="76"/>
      <c r="D41" s="68"/>
      <c r="E41" s="68"/>
      <c r="F41" s="68"/>
    </row>
    <row r="42" spans="2:7" x14ac:dyDescent="0.2">
      <c r="D42" s="68"/>
      <c r="E42" s="68"/>
      <c r="F42" s="68"/>
    </row>
    <row r="43" spans="2:7" x14ac:dyDescent="0.2">
      <c r="D43" s="68"/>
      <c r="E43" s="68"/>
      <c r="F43" s="68"/>
    </row>
    <row r="44" spans="2:7" x14ac:dyDescent="0.2">
      <c r="D44" s="68"/>
      <c r="E44" s="68"/>
      <c r="F44" s="68"/>
    </row>
    <row r="45" spans="2:7" x14ac:dyDescent="0.2">
      <c r="D45" s="68"/>
      <c r="E45" s="68"/>
      <c r="F45" s="68"/>
    </row>
    <row r="46" spans="2:7" x14ac:dyDescent="0.2">
      <c r="D46" s="68"/>
      <c r="E46" s="68"/>
      <c r="F46" s="68"/>
    </row>
    <row r="47" spans="2:7" x14ac:dyDescent="0.2">
      <c r="D47" s="68"/>
      <c r="E47" s="68"/>
      <c r="F47" s="68"/>
    </row>
    <row r="48" spans="2:7" x14ac:dyDescent="0.2">
      <c r="D48" s="68"/>
      <c r="E48" s="68"/>
      <c r="F48" s="68"/>
    </row>
    <row r="49" spans="4:6" x14ac:dyDescent="0.2">
      <c r="D49" s="68"/>
      <c r="E49" s="68"/>
      <c r="F49" s="68"/>
    </row>
    <row r="50" spans="4:6" x14ac:dyDescent="0.2">
      <c r="D50" s="68"/>
      <c r="E50" s="68"/>
      <c r="F50" s="68"/>
    </row>
    <row r="51" spans="4:6" x14ac:dyDescent="0.2">
      <c r="D51" s="68"/>
      <c r="E51" s="68"/>
      <c r="F51" s="68"/>
    </row>
    <row r="52" spans="4:6" x14ac:dyDescent="0.2">
      <c r="D52" s="68"/>
      <c r="E52" s="68"/>
      <c r="F52" s="68"/>
    </row>
    <row r="53" spans="4:6" x14ac:dyDescent="0.2">
      <c r="D53" s="68"/>
      <c r="E53" s="68"/>
      <c r="F53" s="68"/>
    </row>
    <row r="54" spans="4:6" x14ac:dyDescent="0.2">
      <c r="D54" s="68"/>
      <c r="E54" s="68"/>
      <c r="F54" s="68"/>
    </row>
    <row r="55" spans="4:6" x14ac:dyDescent="0.2">
      <c r="D55" s="68"/>
      <c r="E55" s="68"/>
      <c r="F55" s="68"/>
    </row>
    <row r="56" spans="4:6" x14ac:dyDescent="0.2">
      <c r="D56" s="68"/>
      <c r="E56" s="68"/>
      <c r="F56" s="68"/>
    </row>
    <row r="57" spans="4:6" x14ac:dyDescent="0.2">
      <c r="D57" s="68"/>
      <c r="E57" s="68"/>
      <c r="F57" s="68"/>
    </row>
    <row r="58" spans="4:6" x14ac:dyDescent="0.2">
      <c r="D58" s="68"/>
      <c r="E58" s="68"/>
      <c r="F58" s="68"/>
    </row>
    <row r="59" spans="4:6" x14ac:dyDescent="0.2">
      <c r="D59" s="68"/>
      <c r="E59" s="68"/>
      <c r="F59" s="68"/>
    </row>
    <row r="60" spans="4:6" x14ac:dyDescent="0.2">
      <c r="D60" s="68"/>
      <c r="E60" s="68"/>
      <c r="F60" s="68"/>
    </row>
    <row r="61" spans="4:6" x14ac:dyDescent="0.2">
      <c r="D61" s="68"/>
      <c r="E61" s="68"/>
      <c r="F61" s="68"/>
    </row>
    <row r="62" spans="4:6" x14ac:dyDescent="0.2">
      <c r="D62" s="68"/>
      <c r="E62" s="68"/>
      <c r="F62" s="68"/>
    </row>
    <row r="63" spans="4:6" x14ac:dyDescent="0.2">
      <c r="D63" s="68"/>
      <c r="E63" s="68"/>
      <c r="F63" s="68"/>
    </row>
    <row r="64" spans="4:6" x14ac:dyDescent="0.2">
      <c r="D64" s="68"/>
      <c r="E64" s="68"/>
      <c r="F64" s="68"/>
    </row>
    <row r="65" spans="4:6" x14ac:dyDescent="0.2">
      <c r="D65" s="68"/>
      <c r="E65" s="68"/>
      <c r="F65" s="68"/>
    </row>
    <row r="66" spans="4:6" x14ac:dyDescent="0.2">
      <c r="D66" s="68"/>
      <c r="E66" s="68"/>
      <c r="F66" s="68"/>
    </row>
    <row r="67" spans="4:6" x14ac:dyDescent="0.2">
      <c r="D67" s="68"/>
      <c r="E67" s="68"/>
      <c r="F67" s="68"/>
    </row>
    <row r="68" spans="4:6" x14ac:dyDescent="0.2">
      <c r="D68" s="68"/>
      <c r="E68" s="68"/>
      <c r="F68" s="68"/>
    </row>
    <row r="69" spans="4:6" x14ac:dyDescent="0.2">
      <c r="D69" s="68"/>
      <c r="E69" s="68"/>
      <c r="F69" s="68"/>
    </row>
    <row r="70" spans="4:6" x14ac:dyDescent="0.2">
      <c r="D70" s="68"/>
      <c r="E70" s="68"/>
      <c r="F70" s="68"/>
    </row>
    <row r="71" spans="4:6" x14ac:dyDescent="0.2">
      <c r="D71" s="68"/>
      <c r="E71" s="68"/>
      <c r="F71" s="68"/>
    </row>
    <row r="72" spans="4:6" x14ac:dyDescent="0.2">
      <c r="D72" s="68"/>
      <c r="E72" s="68"/>
      <c r="F72" s="68"/>
    </row>
    <row r="73" spans="4:6" x14ac:dyDescent="0.2">
      <c r="D73" s="68"/>
      <c r="E73" s="68"/>
      <c r="F73" s="68"/>
    </row>
    <row r="74" spans="4:6" x14ac:dyDescent="0.2">
      <c r="D74" s="68"/>
      <c r="E74" s="68"/>
      <c r="F74" s="68"/>
    </row>
    <row r="75" spans="4:6" x14ac:dyDescent="0.2">
      <c r="D75" s="68"/>
      <c r="E75" s="68"/>
      <c r="F75" s="68"/>
    </row>
    <row r="76" spans="4:6" x14ac:dyDescent="0.2">
      <c r="D76" s="68"/>
      <c r="E76" s="68"/>
      <c r="F76" s="68"/>
    </row>
    <row r="77" spans="4:6" x14ac:dyDescent="0.2">
      <c r="D77" s="68"/>
      <c r="E77" s="68"/>
      <c r="F77" s="68"/>
    </row>
    <row r="78" spans="4:6" x14ac:dyDescent="0.2">
      <c r="D78" s="68"/>
      <c r="E78" s="68"/>
      <c r="F78" s="68"/>
    </row>
    <row r="79" spans="4:6" x14ac:dyDescent="0.2">
      <c r="D79" s="68"/>
      <c r="E79" s="68"/>
      <c r="F79" s="68"/>
    </row>
    <row r="80" spans="4:6" x14ac:dyDescent="0.2">
      <c r="D80" s="68"/>
      <c r="E80" s="68"/>
      <c r="F80" s="68"/>
    </row>
    <row r="81" spans="4:6" x14ac:dyDescent="0.2">
      <c r="D81" s="68"/>
      <c r="E81" s="68"/>
      <c r="F81" s="68"/>
    </row>
    <row r="82" spans="4:6" x14ac:dyDescent="0.2">
      <c r="D82" s="68"/>
      <c r="E82" s="68"/>
      <c r="F82" s="68"/>
    </row>
    <row r="83" spans="4:6" x14ac:dyDescent="0.2">
      <c r="D83" s="68"/>
      <c r="E83" s="68"/>
      <c r="F83" s="68"/>
    </row>
    <row r="84" spans="4:6" x14ac:dyDescent="0.2">
      <c r="D84" s="68"/>
      <c r="E84" s="68"/>
      <c r="F84" s="68"/>
    </row>
    <row r="85" spans="4:6" x14ac:dyDescent="0.2">
      <c r="D85" s="68"/>
      <c r="E85" s="68"/>
      <c r="F85" s="68"/>
    </row>
    <row r="86" spans="4:6" x14ac:dyDescent="0.2">
      <c r="D86" s="68"/>
      <c r="E86" s="68"/>
      <c r="F86" s="68"/>
    </row>
    <row r="87" spans="4:6" x14ac:dyDescent="0.2">
      <c r="D87" s="68"/>
      <c r="E87" s="68"/>
      <c r="F87" s="68"/>
    </row>
    <row r="88" spans="4:6" x14ac:dyDescent="0.2">
      <c r="D88" s="68"/>
      <c r="E88" s="68"/>
      <c r="F88" s="68"/>
    </row>
    <row r="89" spans="4:6" x14ac:dyDescent="0.2">
      <c r="D89" s="68"/>
      <c r="E89" s="68"/>
      <c r="F89" s="68"/>
    </row>
    <row r="90" spans="4:6" x14ac:dyDescent="0.2">
      <c r="D90" s="68"/>
      <c r="E90" s="68"/>
      <c r="F90" s="68"/>
    </row>
    <row r="91" spans="4:6" x14ac:dyDescent="0.2">
      <c r="D91" s="68"/>
      <c r="E91" s="68"/>
      <c r="F91" s="68"/>
    </row>
    <row r="92" spans="4:6" x14ac:dyDescent="0.2">
      <c r="D92" s="68"/>
      <c r="E92" s="68"/>
      <c r="F92" s="68"/>
    </row>
    <row r="93" spans="4:6" x14ac:dyDescent="0.2">
      <c r="D93" s="68"/>
      <c r="E93" s="68"/>
      <c r="F93" s="68"/>
    </row>
    <row r="94" spans="4:6" x14ac:dyDescent="0.2">
      <c r="D94" s="68"/>
      <c r="E94" s="68"/>
      <c r="F94" s="68"/>
    </row>
    <row r="95" spans="4:6" x14ac:dyDescent="0.2">
      <c r="D95" s="68"/>
      <c r="E95" s="68"/>
      <c r="F95" s="68"/>
    </row>
    <row r="96" spans="4:6" x14ac:dyDescent="0.2">
      <c r="D96" s="68"/>
      <c r="E96" s="68"/>
      <c r="F96" s="68"/>
    </row>
    <row r="97" spans="4:6" x14ac:dyDescent="0.2">
      <c r="D97" s="68"/>
      <c r="E97" s="68"/>
      <c r="F97" s="68"/>
    </row>
    <row r="98" spans="4:6" x14ac:dyDescent="0.2">
      <c r="D98" s="68"/>
      <c r="E98" s="68"/>
      <c r="F98" s="68"/>
    </row>
    <row r="99" spans="4:6" x14ac:dyDescent="0.2">
      <c r="D99" s="68"/>
      <c r="E99" s="68"/>
      <c r="F99" s="68"/>
    </row>
    <row r="100" spans="4:6" x14ac:dyDescent="0.2">
      <c r="D100" s="68"/>
      <c r="E100" s="68"/>
      <c r="F100" s="68"/>
    </row>
    <row r="101" spans="4:6" x14ac:dyDescent="0.2">
      <c r="D101" s="68"/>
      <c r="E101" s="68"/>
      <c r="F101" s="68"/>
    </row>
    <row r="102" spans="4:6" x14ac:dyDescent="0.2">
      <c r="D102" s="68"/>
      <c r="E102" s="68"/>
      <c r="F102" s="68"/>
    </row>
    <row r="103" spans="4:6" x14ac:dyDescent="0.2">
      <c r="D103" s="68"/>
      <c r="E103" s="68"/>
      <c r="F103" s="68"/>
    </row>
    <row r="104" spans="4:6" x14ac:dyDescent="0.2">
      <c r="D104" s="68"/>
      <c r="E104" s="68"/>
      <c r="F104" s="68"/>
    </row>
    <row r="105" spans="4:6" x14ac:dyDescent="0.2">
      <c r="D105" s="68"/>
      <c r="E105" s="68"/>
      <c r="F105" s="68"/>
    </row>
    <row r="106" spans="4:6" x14ac:dyDescent="0.2">
      <c r="D106" s="68"/>
      <c r="E106" s="68"/>
      <c r="F106" s="68"/>
    </row>
    <row r="107" spans="4:6" x14ac:dyDescent="0.2">
      <c r="D107" s="68"/>
      <c r="E107" s="68"/>
      <c r="F107" s="68"/>
    </row>
    <row r="108" spans="4:6" x14ac:dyDescent="0.2">
      <c r="D108" s="68"/>
      <c r="E108" s="68"/>
      <c r="F108" s="68"/>
    </row>
    <row r="109" spans="4:6" x14ac:dyDescent="0.2">
      <c r="D109" s="68"/>
      <c r="E109" s="68"/>
      <c r="F109" s="68"/>
    </row>
    <row r="110" spans="4:6" x14ac:dyDescent="0.2">
      <c r="D110" s="68"/>
      <c r="E110" s="68"/>
      <c r="F110" s="68"/>
    </row>
    <row r="111" spans="4:6" x14ac:dyDescent="0.2">
      <c r="D111" s="68"/>
      <c r="E111" s="68"/>
      <c r="F111" s="68"/>
    </row>
    <row r="112" spans="4:6" x14ac:dyDescent="0.2">
      <c r="D112" s="68"/>
      <c r="E112" s="68"/>
      <c r="F112" s="68"/>
    </row>
    <row r="113" spans="4:6" x14ac:dyDescent="0.2">
      <c r="D113" s="68"/>
      <c r="E113" s="68"/>
      <c r="F113" s="68"/>
    </row>
    <row r="114" spans="4:6" x14ac:dyDescent="0.2">
      <c r="D114" s="68"/>
      <c r="E114" s="68"/>
      <c r="F114" s="68"/>
    </row>
    <row r="115" spans="4:6" x14ac:dyDescent="0.2">
      <c r="D115" s="68"/>
      <c r="E115" s="68"/>
      <c r="F115" s="68"/>
    </row>
    <row r="116" spans="4:6" x14ac:dyDescent="0.2">
      <c r="D116" s="68"/>
      <c r="E116" s="68"/>
      <c r="F116" s="68"/>
    </row>
    <row r="117" spans="4:6" x14ac:dyDescent="0.2">
      <c r="D117" s="68"/>
      <c r="E117" s="68"/>
      <c r="F117" s="68"/>
    </row>
    <row r="118" spans="4:6" x14ac:dyDescent="0.2">
      <c r="D118" s="68"/>
      <c r="E118" s="68"/>
      <c r="F118" s="68"/>
    </row>
    <row r="119" spans="4:6" x14ac:dyDescent="0.2">
      <c r="D119" s="68"/>
      <c r="E119" s="68"/>
      <c r="F119" s="68"/>
    </row>
    <row r="120" spans="4:6" x14ac:dyDescent="0.2">
      <c r="D120" s="68"/>
      <c r="E120" s="68"/>
      <c r="F120" s="68"/>
    </row>
    <row r="121" spans="4:6" x14ac:dyDescent="0.2">
      <c r="D121" s="68"/>
      <c r="E121" s="68"/>
      <c r="F121" s="68"/>
    </row>
    <row r="122" spans="4:6" x14ac:dyDescent="0.2">
      <c r="D122" s="68"/>
      <c r="E122" s="68"/>
      <c r="F122" s="68"/>
    </row>
    <row r="123" spans="4:6" x14ac:dyDescent="0.2">
      <c r="D123" s="68"/>
      <c r="E123" s="68"/>
      <c r="F123" s="68"/>
    </row>
    <row r="124" spans="4:6" x14ac:dyDescent="0.2">
      <c r="D124" s="68"/>
      <c r="E124" s="68"/>
      <c r="F124" s="68"/>
    </row>
    <row r="125" spans="4:6" x14ac:dyDescent="0.2">
      <c r="D125" s="68"/>
      <c r="E125" s="68"/>
      <c r="F125" s="68"/>
    </row>
    <row r="126" spans="4:6" x14ac:dyDescent="0.2">
      <c r="D126" s="68"/>
      <c r="E126" s="68"/>
      <c r="F126" s="68"/>
    </row>
    <row r="127" spans="4:6" x14ac:dyDescent="0.2">
      <c r="D127" s="68"/>
      <c r="E127" s="68"/>
      <c r="F127" s="68"/>
    </row>
    <row r="128" spans="4:6" x14ac:dyDescent="0.2">
      <c r="D128" s="68"/>
      <c r="E128" s="68"/>
      <c r="F128" s="68"/>
    </row>
    <row r="129" spans="4:6" x14ac:dyDescent="0.2">
      <c r="D129" s="68"/>
      <c r="E129" s="68"/>
      <c r="F129" s="68"/>
    </row>
    <row r="130" spans="4:6" x14ac:dyDescent="0.2">
      <c r="D130" s="68"/>
      <c r="E130" s="68"/>
      <c r="F130" s="68"/>
    </row>
    <row r="131" spans="4:6" x14ac:dyDescent="0.2">
      <c r="D131" s="68"/>
      <c r="E131" s="68"/>
      <c r="F131" s="68"/>
    </row>
    <row r="132" spans="4:6" x14ac:dyDescent="0.2">
      <c r="D132" s="68"/>
      <c r="E132" s="68"/>
      <c r="F132" s="68"/>
    </row>
    <row r="133" spans="4:6" x14ac:dyDescent="0.2">
      <c r="D133" s="68"/>
      <c r="E133" s="68"/>
      <c r="F133" s="68"/>
    </row>
    <row r="134" spans="4:6" x14ac:dyDescent="0.2">
      <c r="D134" s="68"/>
      <c r="E134" s="68"/>
      <c r="F134" s="68"/>
    </row>
    <row r="135" spans="4:6" x14ac:dyDescent="0.2">
      <c r="D135" s="68"/>
      <c r="E135" s="68"/>
      <c r="F135" s="68"/>
    </row>
    <row r="136" spans="4:6" x14ac:dyDescent="0.2">
      <c r="D136" s="68"/>
      <c r="E136" s="68"/>
      <c r="F136" s="68"/>
    </row>
    <row r="137" spans="4:6" x14ac:dyDescent="0.2">
      <c r="D137" s="68"/>
      <c r="E137" s="68"/>
      <c r="F137" s="68"/>
    </row>
    <row r="138" spans="4:6" x14ac:dyDescent="0.2">
      <c r="D138" s="68"/>
      <c r="E138" s="68"/>
      <c r="F138" s="68"/>
    </row>
    <row r="139" spans="4:6" x14ac:dyDescent="0.2">
      <c r="D139" s="68"/>
      <c r="E139" s="68"/>
      <c r="F139" s="68"/>
    </row>
    <row r="140" spans="4:6" x14ac:dyDescent="0.2">
      <c r="D140" s="68"/>
      <c r="E140" s="68"/>
      <c r="F140" s="68"/>
    </row>
    <row r="141" spans="4:6" x14ac:dyDescent="0.2">
      <c r="D141" s="68"/>
      <c r="E141" s="68"/>
      <c r="F141" s="68"/>
    </row>
    <row r="142" spans="4:6" x14ac:dyDescent="0.2">
      <c r="D142" s="68"/>
      <c r="E142" s="68"/>
      <c r="F142" s="68"/>
    </row>
    <row r="143" spans="4:6" x14ac:dyDescent="0.2">
      <c r="D143" s="68"/>
      <c r="E143" s="68"/>
      <c r="F143" s="68"/>
    </row>
    <row r="144" spans="4:6" x14ac:dyDescent="0.2">
      <c r="D144" s="68"/>
      <c r="E144" s="68"/>
      <c r="F144" s="68"/>
    </row>
    <row r="145" spans="4:6" x14ac:dyDescent="0.2">
      <c r="D145" s="68"/>
      <c r="E145" s="68"/>
      <c r="F145" s="68"/>
    </row>
    <row r="146" spans="4:6" x14ac:dyDescent="0.2">
      <c r="D146" s="68"/>
      <c r="E146" s="68"/>
      <c r="F146" s="68"/>
    </row>
    <row r="147" spans="4:6" x14ac:dyDescent="0.2">
      <c r="D147" s="68"/>
      <c r="E147" s="68"/>
      <c r="F147" s="68"/>
    </row>
    <row r="148" spans="4:6" x14ac:dyDescent="0.2">
      <c r="D148" s="68"/>
      <c r="E148" s="68"/>
      <c r="F148" s="68"/>
    </row>
    <row r="149" spans="4:6" x14ac:dyDescent="0.2">
      <c r="D149" s="68"/>
      <c r="E149" s="68"/>
      <c r="F149" s="68"/>
    </row>
    <row r="150" spans="4:6" x14ac:dyDescent="0.2">
      <c r="D150" s="68"/>
      <c r="E150" s="68"/>
      <c r="F150" s="68"/>
    </row>
    <row r="151" spans="4:6" x14ac:dyDescent="0.2">
      <c r="D151" s="68"/>
      <c r="E151" s="68"/>
      <c r="F151" s="68"/>
    </row>
    <row r="152" spans="4:6" x14ac:dyDescent="0.2">
      <c r="D152" s="68"/>
      <c r="E152" s="68"/>
      <c r="F152" s="68"/>
    </row>
    <row r="153" spans="4:6" x14ac:dyDescent="0.2">
      <c r="D153" s="68"/>
      <c r="E153" s="68"/>
      <c r="F153" s="68"/>
    </row>
    <row r="154" spans="4:6" x14ac:dyDescent="0.2">
      <c r="D154" s="68"/>
      <c r="E154" s="68"/>
      <c r="F154" s="68"/>
    </row>
    <row r="155" spans="4:6" x14ac:dyDescent="0.2">
      <c r="D155" s="68"/>
      <c r="E155" s="68"/>
      <c r="F155" s="68"/>
    </row>
    <row r="156" spans="4:6" x14ac:dyDescent="0.2">
      <c r="D156" s="68"/>
      <c r="E156" s="68"/>
      <c r="F156" s="68"/>
    </row>
    <row r="157" spans="4:6" x14ac:dyDescent="0.2">
      <c r="D157" s="68"/>
      <c r="E157" s="68"/>
      <c r="F157" s="68"/>
    </row>
    <row r="158" spans="4:6" x14ac:dyDescent="0.2">
      <c r="D158" s="68"/>
      <c r="E158" s="68"/>
      <c r="F158" s="68"/>
    </row>
    <row r="159" spans="4:6" x14ac:dyDescent="0.2">
      <c r="D159" s="68"/>
      <c r="E159" s="68"/>
      <c r="F159" s="68"/>
    </row>
    <row r="160" spans="4:6" x14ac:dyDescent="0.2">
      <c r="D160" s="68"/>
      <c r="E160" s="68"/>
      <c r="F160" s="68"/>
    </row>
    <row r="161" spans="4:6" x14ac:dyDescent="0.2">
      <c r="D161" s="68"/>
      <c r="E161" s="68"/>
      <c r="F161" s="68"/>
    </row>
    <row r="162" spans="4:6" x14ac:dyDescent="0.2">
      <c r="D162" s="68"/>
      <c r="E162" s="68"/>
      <c r="F162" s="68"/>
    </row>
    <row r="163" spans="4:6" x14ac:dyDescent="0.2">
      <c r="D163" s="68"/>
      <c r="E163" s="68"/>
      <c r="F163" s="68"/>
    </row>
    <row r="164" spans="4:6" x14ac:dyDescent="0.2">
      <c r="D164" s="68"/>
      <c r="E164" s="68"/>
      <c r="F164" s="68"/>
    </row>
    <row r="165" spans="4:6" x14ac:dyDescent="0.2">
      <c r="D165" s="68"/>
      <c r="E165" s="68"/>
      <c r="F165" s="68"/>
    </row>
    <row r="166" spans="4:6" x14ac:dyDescent="0.2">
      <c r="D166" s="68"/>
      <c r="E166" s="68"/>
      <c r="F166" s="68"/>
    </row>
    <row r="167" spans="4:6" x14ac:dyDescent="0.2">
      <c r="D167" s="68"/>
      <c r="E167" s="68"/>
      <c r="F167" s="68"/>
    </row>
    <row r="168" spans="4:6" x14ac:dyDescent="0.2">
      <c r="D168" s="68"/>
      <c r="E168" s="68"/>
      <c r="F168" s="68"/>
    </row>
    <row r="169" spans="4:6" x14ac:dyDescent="0.2">
      <c r="D169" s="68"/>
      <c r="E169" s="68"/>
      <c r="F169" s="68"/>
    </row>
    <row r="170" spans="4:6" x14ac:dyDescent="0.2">
      <c r="D170" s="68"/>
      <c r="E170" s="68"/>
      <c r="F170" s="68"/>
    </row>
    <row r="171" spans="4:6" x14ac:dyDescent="0.2">
      <c r="D171" s="68"/>
      <c r="E171" s="68"/>
      <c r="F171" s="68"/>
    </row>
    <row r="172" spans="4:6" x14ac:dyDescent="0.2">
      <c r="D172" s="68"/>
      <c r="E172" s="68"/>
      <c r="F172" s="68"/>
    </row>
    <row r="173" spans="4:6" x14ac:dyDescent="0.2">
      <c r="D173" s="68"/>
      <c r="E173" s="68"/>
      <c r="F173" s="68"/>
    </row>
    <row r="174" spans="4:6" x14ac:dyDescent="0.2">
      <c r="D174" s="68"/>
      <c r="E174" s="68"/>
      <c r="F174" s="68"/>
    </row>
    <row r="175" spans="4:6" x14ac:dyDescent="0.2">
      <c r="D175" s="68"/>
      <c r="E175" s="68"/>
      <c r="F175" s="68"/>
    </row>
    <row r="176" spans="4:6" x14ac:dyDescent="0.2">
      <c r="D176" s="68"/>
      <c r="E176" s="68"/>
      <c r="F176" s="68"/>
    </row>
    <row r="177" spans="4:6" x14ac:dyDescent="0.2">
      <c r="D177" s="68"/>
      <c r="E177" s="68"/>
      <c r="F177" s="68"/>
    </row>
    <row r="178" spans="4:6" x14ac:dyDescent="0.2">
      <c r="D178" s="68"/>
      <c r="E178" s="68"/>
      <c r="F178" s="68"/>
    </row>
    <row r="179" spans="4:6" x14ac:dyDescent="0.2">
      <c r="D179" s="68"/>
      <c r="E179" s="68"/>
      <c r="F179" s="68"/>
    </row>
    <row r="180" spans="4:6" x14ac:dyDescent="0.2">
      <c r="D180" s="68"/>
      <c r="E180" s="68"/>
      <c r="F180" s="68"/>
    </row>
    <row r="181" spans="4:6" x14ac:dyDescent="0.2">
      <c r="D181" s="68"/>
      <c r="E181" s="68"/>
      <c r="F181" s="68"/>
    </row>
    <row r="182" spans="4:6" x14ac:dyDescent="0.2">
      <c r="D182" s="68"/>
      <c r="E182" s="68"/>
      <c r="F182" s="68"/>
    </row>
    <row r="183" spans="4:6" x14ac:dyDescent="0.2">
      <c r="D183" s="68"/>
      <c r="E183" s="68"/>
      <c r="F183" s="68"/>
    </row>
    <row r="184" spans="4:6" x14ac:dyDescent="0.2">
      <c r="D184" s="68"/>
      <c r="E184" s="68"/>
      <c r="F184" s="68"/>
    </row>
    <row r="185" spans="4:6" x14ac:dyDescent="0.2">
      <c r="D185" s="68"/>
      <c r="E185" s="68"/>
      <c r="F185" s="68"/>
    </row>
    <row r="186" spans="4:6" x14ac:dyDescent="0.2">
      <c r="D186" s="68"/>
      <c r="E186" s="68"/>
      <c r="F186" s="68"/>
    </row>
    <row r="187" spans="4:6" x14ac:dyDescent="0.2">
      <c r="D187" s="68"/>
      <c r="E187" s="68"/>
      <c r="F187" s="68"/>
    </row>
    <row r="188" spans="4:6" x14ac:dyDescent="0.2">
      <c r="D188" s="68"/>
      <c r="E188" s="68"/>
      <c r="F188" s="68"/>
    </row>
    <row r="189" spans="4:6" x14ac:dyDescent="0.2">
      <c r="D189" s="68"/>
      <c r="E189" s="68"/>
      <c r="F189" s="68"/>
    </row>
    <row r="190" spans="4:6" x14ac:dyDescent="0.2">
      <c r="D190" s="68"/>
      <c r="E190" s="68"/>
      <c r="F190" s="68"/>
    </row>
    <row r="191" spans="4:6" x14ac:dyDescent="0.2">
      <c r="D191" s="68"/>
      <c r="E191" s="68"/>
      <c r="F191" s="68"/>
    </row>
    <row r="192" spans="4:6" x14ac:dyDescent="0.2">
      <c r="D192" s="68"/>
      <c r="E192" s="68"/>
      <c r="F192" s="68"/>
    </row>
    <row r="193" spans="4:6" x14ac:dyDescent="0.2">
      <c r="D193" s="68"/>
      <c r="E193" s="68"/>
      <c r="F193" s="68"/>
    </row>
    <row r="194" spans="4:6" x14ac:dyDescent="0.2">
      <c r="D194" s="68"/>
      <c r="E194" s="68"/>
      <c r="F194" s="68"/>
    </row>
    <row r="195" spans="4:6" x14ac:dyDescent="0.2">
      <c r="D195" s="68"/>
      <c r="E195" s="68"/>
      <c r="F195" s="68"/>
    </row>
    <row r="196" spans="4:6" x14ac:dyDescent="0.2">
      <c r="D196" s="68"/>
      <c r="E196" s="68"/>
      <c r="F196" s="68"/>
    </row>
    <row r="197" spans="4:6" x14ac:dyDescent="0.2">
      <c r="D197" s="68"/>
      <c r="E197" s="68"/>
      <c r="F197" s="68"/>
    </row>
    <row r="198" spans="4:6" x14ac:dyDescent="0.2">
      <c r="D198" s="68"/>
      <c r="E198" s="68"/>
      <c r="F198" s="68"/>
    </row>
    <row r="199" spans="4:6" x14ac:dyDescent="0.2">
      <c r="D199" s="68"/>
      <c r="E199" s="68"/>
      <c r="F199" s="68"/>
    </row>
    <row r="200" spans="4:6" x14ac:dyDescent="0.2">
      <c r="D200" s="68"/>
      <c r="E200" s="68"/>
      <c r="F200" s="68"/>
    </row>
    <row r="201" spans="4:6" x14ac:dyDescent="0.2">
      <c r="D201" s="68"/>
      <c r="E201" s="68"/>
      <c r="F201" s="68"/>
    </row>
    <row r="202" spans="4:6" x14ac:dyDescent="0.2">
      <c r="D202" s="68"/>
      <c r="E202" s="68"/>
      <c r="F202" s="68"/>
    </row>
    <row r="203" spans="4:6" x14ac:dyDescent="0.2">
      <c r="D203" s="68"/>
      <c r="E203" s="68"/>
      <c r="F203" s="68"/>
    </row>
    <row r="204" spans="4:6" x14ac:dyDescent="0.2">
      <c r="D204" s="68"/>
      <c r="E204" s="68"/>
      <c r="F204" s="68"/>
    </row>
    <row r="205" spans="4:6" x14ac:dyDescent="0.2">
      <c r="D205" s="68"/>
      <c r="E205" s="68"/>
      <c r="F205" s="68"/>
    </row>
    <row r="206" spans="4:6" x14ac:dyDescent="0.2">
      <c r="D206" s="68"/>
      <c r="E206" s="68"/>
      <c r="F206" s="68"/>
    </row>
    <row r="207" spans="4:6" x14ac:dyDescent="0.2">
      <c r="D207" s="68"/>
      <c r="E207" s="68"/>
      <c r="F207" s="68"/>
    </row>
    <row r="208" spans="4:6" x14ac:dyDescent="0.2">
      <c r="D208" s="68"/>
      <c r="E208" s="68"/>
      <c r="F208" s="68"/>
    </row>
    <row r="209" spans="4:6" x14ac:dyDescent="0.2">
      <c r="D209" s="68"/>
      <c r="E209" s="68"/>
      <c r="F209" s="68"/>
    </row>
    <row r="210" spans="4:6" x14ac:dyDescent="0.2">
      <c r="D210" s="68"/>
      <c r="E210" s="68"/>
      <c r="F210" s="68"/>
    </row>
    <row r="211" spans="4:6" x14ac:dyDescent="0.2">
      <c r="D211" s="68"/>
      <c r="E211" s="68"/>
      <c r="F211" s="68"/>
    </row>
    <row r="212" spans="4:6" x14ac:dyDescent="0.2">
      <c r="D212" s="68"/>
      <c r="E212" s="68"/>
      <c r="F212" s="68"/>
    </row>
    <row r="213" spans="4:6" x14ac:dyDescent="0.2">
      <c r="D213" s="68"/>
      <c r="E213" s="68"/>
      <c r="F213" s="68"/>
    </row>
    <row r="214" spans="4:6" x14ac:dyDescent="0.2">
      <c r="D214" s="68"/>
      <c r="E214" s="68"/>
      <c r="F214" s="68"/>
    </row>
    <row r="215" spans="4:6" x14ac:dyDescent="0.2">
      <c r="D215" s="68"/>
      <c r="E215" s="68"/>
      <c r="F215" s="68"/>
    </row>
    <row r="216" spans="4:6" x14ac:dyDescent="0.2">
      <c r="D216" s="68"/>
      <c r="E216" s="68"/>
      <c r="F216" s="68"/>
    </row>
    <row r="217" spans="4:6" x14ac:dyDescent="0.2">
      <c r="D217" s="68"/>
      <c r="E217" s="68"/>
      <c r="F217" s="68"/>
    </row>
    <row r="218" spans="4:6" x14ac:dyDescent="0.2">
      <c r="D218" s="68"/>
      <c r="E218" s="68"/>
      <c r="F218" s="68"/>
    </row>
    <row r="219" spans="4:6" x14ac:dyDescent="0.2">
      <c r="D219" s="68"/>
      <c r="E219" s="68"/>
      <c r="F219" s="68"/>
    </row>
    <row r="220" spans="4:6" x14ac:dyDescent="0.2">
      <c r="D220" s="68"/>
      <c r="E220" s="68"/>
      <c r="F220" s="68"/>
    </row>
    <row r="221" spans="4:6" x14ac:dyDescent="0.2">
      <c r="D221" s="68"/>
      <c r="E221" s="68"/>
      <c r="F221" s="68"/>
    </row>
    <row r="222" spans="4:6" x14ac:dyDescent="0.2">
      <c r="D222" s="68"/>
      <c r="E222" s="68"/>
      <c r="F222" s="68"/>
    </row>
    <row r="223" spans="4:6" x14ac:dyDescent="0.2">
      <c r="D223" s="68"/>
      <c r="E223" s="68"/>
      <c r="F223" s="68"/>
    </row>
    <row r="224" spans="4:6" x14ac:dyDescent="0.2">
      <c r="D224" s="68"/>
      <c r="E224" s="68"/>
      <c r="F224" s="68"/>
    </row>
    <row r="225" spans="4:6" x14ac:dyDescent="0.2">
      <c r="D225" s="68"/>
      <c r="E225" s="68"/>
      <c r="F225" s="68"/>
    </row>
    <row r="226" spans="4:6" x14ac:dyDescent="0.2">
      <c r="D226" s="68"/>
      <c r="E226" s="68"/>
      <c r="F226" s="68"/>
    </row>
    <row r="227" spans="4:6" x14ac:dyDescent="0.2">
      <c r="D227" s="68"/>
      <c r="E227" s="68"/>
      <c r="F227" s="68"/>
    </row>
    <row r="228" spans="4:6" x14ac:dyDescent="0.2">
      <c r="D228" s="68"/>
      <c r="E228" s="68"/>
      <c r="F228" s="68"/>
    </row>
    <row r="229" spans="4:6" x14ac:dyDescent="0.2">
      <c r="D229" s="68"/>
      <c r="E229" s="68"/>
      <c r="F229" s="68"/>
    </row>
    <row r="230" spans="4:6" x14ac:dyDescent="0.2">
      <c r="D230" s="68"/>
      <c r="E230" s="68"/>
      <c r="F230" s="68"/>
    </row>
    <row r="231" spans="4:6" x14ac:dyDescent="0.2">
      <c r="D231" s="68"/>
      <c r="E231" s="68"/>
      <c r="F231" s="68"/>
    </row>
    <row r="232" spans="4:6" x14ac:dyDescent="0.2">
      <c r="D232" s="68"/>
      <c r="E232" s="68"/>
      <c r="F232" s="68"/>
    </row>
    <row r="233" spans="4:6" x14ac:dyDescent="0.2">
      <c r="D233" s="68"/>
      <c r="E233" s="68"/>
      <c r="F233" s="68"/>
    </row>
    <row r="234" spans="4:6" x14ac:dyDescent="0.2">
      <c r="D234" s="68"/>
      <c r="E234" s="68"/>
      <c r="F234" s="68"/>
    </row>
    <row r="235" spans="4:6" x14ac:dyDescent="0.2">
      <c r="D235" s="68"/>
      <c r="E235" s="68"/>
      <c r="F235" s="68"/>
    </row>
    <row r="236" spans="4:6" x14ac:dyDescent="0.2">
      <c r="D236" s="68"/>
      <c r="E236" s="68"/>
      <c r="F236" s="68"/>
    </row>
    <row r="237" spans="4:6" x14ac:dyDescent="0.2">
      <c r="D237" s="68"/>
      <c r="E237" s="68"/>
      <c r="F237" s="68"/>
    </row>
    <row r="238" spans="4:6" x14ac:dyDescent="0.2">
      <c r="D238" s="68"/>
      <c r="E238" s="68"/>
      <c r="F238" s="68"/>
    </row>
    <row r="239" spans="4:6" x14ac:dyDescent="0.2">
      <c r="D239" s="68"/>
      <c r="E239" s="68"/>
      <c r="F239" s="68"/>
    </row>
    <row r="240" spans="4:6" x14ac:dyDescent="0.2">
      <c r="D240" s="68"/>
      <c r="E240" s="68"/>
      <c r="F240" s="68"/>
    </row>
    <row r="241" spans="4:6" x14ac:dyDescent="0.2">
      <c r="D241" s="68"/>
      <c r="E241" s="68"/>
      <c r="F241" s="68"/>
    </row>
    <row r="242" spans="4:6" x14ac:dyDescent="0.2">
      <c r="D242" s="68"/>
      <c r="E242" s="68"/>
      <c r="F242" s="68"/>
    </row>
    <row r="243" spans="4:6" x14ac:dyDescent="0.2">
      <c r="D243" s="68"/>
      <c r="E243" s="68"/>
      <c r="F243" s="68"/>
    </row>
    <row r="244" spans="4:6" x14ac:dyDescent="0.2">
      <c r="D244" s="68"/>
      <c r="E244" s="68"/>
      <c r="F244" s="68"/>
    </row>
    <row r="245" spans="4:6" x14ac:dyDescent="0.2">
      <c r="D245" s="68"/>
      <c r="E245" s="68"/>
      <c r="F245" s="68"/>
    </row>
    <row r="246" spans="4:6" x14ac:dyDescent="0.2">
      <c r="D246" s="68"/>
      <c r="E246" s="68"/>
      <c r="F246" s="68"/>
    </row>
    <row r="247" spans="4:6" x14ac:dyDescent="0.2">
      <c r="D247" s="68"/>
      <c r="E247" s="68"/>
      <c r="F247" s="68"/>
    </row>
    <row r="248" spans="4:6" x14ac:dyDescent="0.2">
      <c r="D248" s="68"/>
      <c r="E248" s="68"/>
      <c r="F248" s="68"/>
    </row>
    <row r="249" spans="4:6" x14ac:dyDescent="0.2">
      <c r="D249" s="68"/>
      <c r="E249" s="68"/>
      <c r="F249" s="68"/>
    </row>
    <row r="250" spans="4:6" x14ac:dyDescent="0.2">
      <c r="D250" s="68"/>
      <c r="E250" s="68"/>
      <c r="F250" s="68"/>
    </row>
    <row r="251" spans="4:6" x14ac:dyDescent="0.2">
      <c r="D251" s="68"/>
      <c r="E251" s="68"/>
      <c r="F251" s="68"/>
    </row>
    <row r="252" spans="4:6" x14ac:dyDescent="0.2">
      <c r="D252" s="68"/>
      <c r="E252" s="68"/>
      <c r="F252" s="68"/>
    </row>
    <row r="253" spans="4:6" x14ac:dyDescent="0.2">
      <c r="D253" s="68"/>
      <c r="E253" s="68"/>
      <c r="F253" s="68"/>
    </row>
    <row r="254" spans="4:6" x14ac:dyDescent="0.2">
      <c r="D254" s="68"/>
      <c r="E254" s="68"/>
      <c r="F254" s="68"/>
    </row>
    <row r="255" spans="4:6" x14ac:dyDescent="0.2">
      <c r="D255" s="68"/>
      <c r="E255" s="68"/>
      <c r="F255" s="68"/>
    </row>
    <row r="256" spans="4:6" x14ac:dyDescent="0.2">
      <c r="D256" s="68"/>
      <c r="E256" s="68"/>
      <c r="F256" s="68"/>
    </row>
    <row r="257" spans="4:6" x14ac:dyDescent="0.2">
      <c r="D257" s="68"/>
      <c r="E257" s="68"/>
      <c r="F257" s="68"/>
    </row>
    <row r="258" spans="4:6" x14ac:dyDescent="0.2">
      <c r="D258" s="68"/>
      <c r="E258" s="68"/>
      <c r="F258" s="68"/>
    </row>
    <row r="259" spans="4:6" x14ac:dyDescent="0.2">
      <c r="D259" s="68"/>
      <c r="E259" s="68"/>
      <c r="F259" s="68"/>
    </row>
    <row r="260" spans="4:6" x14ac:dyDescent="0.2">
      <c r="D260" s="68"/>
      <c r="E260" s="68"/>
      <c r="F260" s="68"/>
    </row>
    <row r="261" spans="4:6" x14ac:dyDescent="0.2">
      <c r="D261" s="68"/>
      <c r="E261" s="68"/>
      <c r="F261" s="68"/>
    </row>
    <row r="262" spans="4:6" x14ac:dyDescent="0.2">
      <c r="D262" s="68"/>
      <c r="E262" s="68"/>
      <c r="F262" s="68"/>
    </row>
    <row r="263" spans="4:6" x14ac:dyDescent="0.2">
      <c r="D263" s="68"/>
      <c r="E263" s="68"/>
      <c r="F263" s="68"/>
    </row>
    <row r="264" spans="4:6" x14ac:dyDescent="0.2">
      <c r="D264" s="68"/>
      <c r="E264" s="68"/>
      <c r="F264" s="68"/>
    </row>
    <row r="265" spans="4:6" x14ac:dyDescent="0.2">
      <c r="D265" s="68"/>
      <c r="E265" s="68"/>
      <c r="F265" s="68"/>
    </row>
    <row r="266" spans="4:6" x14ac:dyDescent="0.2">
      <c r="D266" s="68"/>
      <c r="E266" s="68"/>
      <c r="F266" s="68"/>
    </row>
    <row r="267" spans="4:6" x14ac:dyDescent="0.2">
      <c r="D267" s="68"/>
      <c r="E267" s="68"/>
      <c r="F267" s="68"/>
    </row>
    <row r="268" spans="4:6" x14ac:dyDescent="0.2">
      <c r="D268" s="68"/>
      <c r="E268" s="68"/>
      <c r="F268" s="68"/>
    </row>
    <row r="269" spans="4:6" x14ac:dyDescent="0.2">
      <c r="D269" s="68"/>
      <c r="E269" s="68"/>
      <c r="F269" s="68"/>
    </row>
    <row r="270" spans="4:6" x14ac:dyDescent="0.2">
      <c r="D270" s="68"/>
      <c r="E270" s="68"/>
      <c r="F270" s="68"/>
    </row>
    <row r="271" spans="4:6" x14ac:dyDescent="0.2">
      <c r="D271" s="68"/>
      <c r="E271" s="68"/>
      <c r="F271" s="68"/>
    </row>
    <row r="272" spans="4:6" x14ac:dyDescent="0.2">
      <c r="D272" s="68"/>
      <c r="E272" s="68"/>
      <c r="F272" s="68"/>
    </row>
    <row r="273" spans="4:6" x14ac:dyDescent="0.2">
      <c r="D273" s="68"/>
      <c r="E273" s="68"/>
      <c r="F273" s="68"/>
    </row>
    <row r="274" spans="4:6" x14ac:dyDescent="0.2">
      <c r="D274" s="68"/>
      <c r="E274" s="68"/>
      <c r="F274" s="68"/>
    </row>
    <row r="275" spans="4:6" x14ac:dyDescent="0.2">
      <c r="D275" s="68"/>
      <c r="E275" s="68"/>
      <c r="F275" s="68"/>
    </row>
    <row r="276" spans="4:6" x14ac:dyDescent="0.2">
      <c r="D276" s="68"/>
      <c r="E276" s="68"/>
      <c r="F276" s="68"/>
    </row>
    <row r="277" spans="4:6" x14ac:dyDescent="0.2">
      <c r="D277" s="68"/>
      <c r="E277" s="68"/>
      <c r="F277" s="68"/>
    </row>
    <row r="278" spans="4:6" x14ac:dyDescent="0.2">
      <c r="D278" s="68"/>
      <c r="E278" s="68"/>
      <c r="F278" s="68"/>
    </row>
    <row r="279" spans="4:6" x14ac:dyDescent="0.2">
      <c r="D279" s="68"/>
      <c r="E279" s="68"/>
      <c r="F279" s="68"/>
    </row>
    <row r="280" spans="4:6" x14ac:dyDescent="0.2">
      <c r="D280" s="68"/>
      <c r="E280" s="68"/>
      <c r="F280" s="68"/>
    </row>
    <row r="281" spans="4:6" x14ac:dyDescent="0.2">
      <c r="D281" s="68"/>
      <c r="E281" s="68"/>
      <c r="F281" s="68"/>
    </row>
    <row r="282" spans="4:6" x14ac:dyDescent="0.2">
      <c r="D282" s="68"/>
      <c r="E282" s="68"/>
      <c r="F282" s="68"/>
    </row>
    <row r="283" spans="4:6" x14ac:dyDescent="0.2">
      <c r="D283" s="68"/>
      <c r="E283" s="68"/>
      <c r="F283" s="68"/>
    </row>
    <row r="284" spans="4:6" x14ac:dyDescent="0.2">
      <c r="D284" s="68"/>
      <c r="E284" s="68"/>
      <c r="F284" s="68"/>
    </row>
    <row r="285" spans="4:6" x14ac:dyDescent="0.2">
      <c r="D285" s="68"/>
      <c r="E285" s="68"/>
      <c r="F285" s="68"/>
    </row>
    <row r="286" spans="4:6" x14ac:dyDescent="0.2">
      <c r="D286" s="68"/>
      <c r="E286" s="68"/>
      <c r="F286" s="68"/>
    </row>
    <row r="287" spans="4:6" x14ac:dyDescent="0.2">
      <c r="D287" s="68"/>
      <c r="E287" s="68"/>
      <c r="F287" s="68"/>
    </row>
    <row r="288" spans="4:6" x14ac:dyDescent="0.2">
      <c r="D288" s="68"/>
      <c r="E288" s="68"/>
      <c r="F288" s="68"/>
    </row>
    <row r="289" spans="4:6" x14ac:dyDescent="0.2">
      <c r="D289" s="68"/>
      <c r="E289" s="68"/>
      <c r="F289" s="68"/>
    </row>
    <row r="290" spans="4:6" x14ac:dyDescent="0.2">
      <c r="D290" s="68"/>
      <c r="E290" s="68"/>
      <c r="F290" s="68"/>
    </row>
    <row r="291" spans="4:6" x14ac:dyDescent="0.2">
      <c r="D291" s="68"/>
      <c r="E291" s="68"/>
      <c r="F291" s="68"/>
    </row>
    <row r="292" spans="4:6" x14ac:dyDescent="0.2">
      <c r="D292" s="68"/>
      <c r="E292" s="68"/>
      <c r="F292" s="68"/>
    </row>
    <row r="293" spans="4:6" x14ac:dyDescent="0.2">
      <c r="D293" s="68"/>
      <c r="E293" s="68"/>
      <c r="F293" s="68"/>
    </row>
  </sheetData>
  <mergeCells count="2">
    <mergeCell ref="C9:G9"/>
    <mergeCell ref="C10:G10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olha2"/>
  <dimension ref="B1:M60"/>
  <sheetViews>
    <sheetView showRowColHeaders="0" workbookViewId="0">
      <selection activeCell="B20" sqref="B20"/>
    </sheetView>
  </sheetViews>
  <sheetFormatPr defaultRowHeight="12" x14ac:dyDescent="0.2"/>
  <cols>
    <col min="1" max="1" width="9.140625" style="4"/>
    <col min="2" max="2" width="41.7109375" style="4" customWidth="1"/>
    <col min="3" max="3" width="115" style="13" customWidth="1"/>
    <col min="4" max="4" width="9.140625" style="18"/>
    <col min="5" max="5" width="25.28515625" style="18" customWidth="1"/>
    <col min="6" max="6" width="131.85546875" style="4" customWidth="1"/>
    <col min="7" max="10" width="9.140625" style="4"/>
    <col min="11" max="11" width="11.42578125" style="4" customWidth="1"/>
    <col min="12" max="12" width="9.140625" style="4"/>
    <col min="13" max="13" width="32.7109375" style="4" customWidth="1"/>
    <col min="14" max="16384" width="9.140625" style="4"/>
  </cols>
  <sheetData>
    <row r="1" spans="2:11" x14ac:dyDescent="0.2">
      <c r="C1" s="103"/>
    </row>
    <row r="2" spans="2:11" x14ac:dyDescent="0.2">
      <c r="C2" s="103"/>
    </row>
    <row r="3" spans="2:11" x14ac:dyDescent="0.2">
      <c r="C3" s="43"/>
    </row>
    <row r="4" spans="2:11" x14ac:dyDescent="0.2">
      <c r="C4" s="43"/>
    </row>
    <row r="5" spans="2:11" x14ac:dyDescent="0.2">
      <c r="C5" s="43"/>
    </row>
    <row r="6" spans="2:11" x14ac:dyDescent="0.2">
      <c r="C6" s="43"/>
    </row>
    <row r="7" spans="2:11" x14ac:dyDescent="0.2">
      <c r="B7" s="106" t="s">
        <v>32</v>
      </c>
      <c r="C7" s="43"/>
    </row>
    <row r="8" spans="2:11" x14ac:dyDescent="0.2">
      <c r="D8" s="13"/>
      <c r="E8" s="13"/>
      <c r="F8" s="13"/>
      <c r="G8" s="13"/>
      <c r="H8" s="13"/>
      <c r="I8" s="13"/>
      <c r="J8" s="13"/>
      <c r="K8" s="13"/>
    </row>
    <row r="9" spans="2:11" x14ac:dyDescent="0.2">
      <c r="D9" s="13"/>
      <c r="E9" s="13"/>
      <c r="F9" s="13"/>
      <c r="G9" s="13"/>
      <c r="H9" s="13"/>
      <c r="I9" s="13"/>
      <c r="J9" s="13"/>
      <c r="K9" s="13"/>
    </row>
    <row r="10" spans="2:11" ht="12" customHeight="1" x14ac:dyDescent="0.2">
      <c r="B10" s="516" t="s">
        <v>91</v>
      </c>
      <c r="C10" s="515" t="s">
        <v>92</v>
      </c>
      <c r="D10" s="26"/>
      <c r="E10" s="26"/>
      <c r="F10" s="26"/>
      <c r="G10" s="26"/>
      <c r="H10" s="13"/>
      <c r="I10" s="13"/>
      <c r="J10" s="13"/>
      <c r="K10" s="13"/>
    </row>
    <row r="11" spans="2:11" ht="12" customHeight="1" x14ac:dyDescent="0.2">
      <c r="B11" s="516"/>
      <c r="C11" s="515"/>
      <c r="D11" s="26"/>
      <c r="E11" s="26"/>
      <c r="F11" s="26"/>
      <c r="G11" s="26"/>
      <c r="H11" s="103"/>
      <c r="I11" s="103"/>
      <c r="J11" s="103"/>
      <c r="K11" s="103"/>
    </row>
    <row r="12" spans="2:11" ht="12" customHeight="1" x14ac:dyDescent="0.2">
      <c r="B12" s="516"/>
      <c r="C12" s="515"/>
      <c r="D12" s="26"/>
      <c r="E12" s="26"/>
      <c r="F12" s="26"/>
      <c r="G12" s="26"/>
      <c r="H12" s="17"/>
      <c r="I12" s="17"/>
      <c r="J12" s="17"/>
      <c r="K12" s="17"/>
    </row>
    <row r="13" spans="2:11" ht="15" customHeight="1" x14ac:dyDescent="0.2">
      <c r="B13" s="516"/>
      <c r="C13" s="515"/>
      <c r="D13" s="17"/>
      <c r="E13" s="17"/>
      <c r="F13" s="17"/>
      <c r="G13" s="17"/>
      <c r="H13" s="17"/>
      <c r="I13" s="17"/>
      <c r="J13" s="17"/>
      <c r="K13" s="17"/>
    </row>
    <row r="14" spans="2:11" ht="24.95" customHeight="1" x14ac:dyDescent="0.2">
      <c r="B14" s="516"/>
      <c r="C14" s="515"/>
      <c r="D14" s="13"/>
      <c r="E14" s="13"/>
      <c r="F14" s="13"/>
      <c r="G14" s="13"/>
      <c r="H14" s="13"/>
      <c r="I14" s="13"/>
      <c r="J14" s="13"/>
      <c r="K14" s="13"/>
    </row>
    <row r="15" spans="2:11" ht="15" customHeight="1" x14ac:dyDescent="0.2">
      <c r="B15" s="516"/>
      <c r="C15" s="15"/>
      <c r="D15" s="17"/>
      <c r="E15" s="17"/>
      <c r="F15" s="17"/>
      <c r="G15" s="17"/>
      <c r="H15" s="17"/>
      <c r="I15" s="17"/>
      <c r="J15" s="17"/>
      <c r="K15" s="17"/>
    </row>
    <row r="16" spans="2:11" ht="20.100000000000001" customHeight="1" x14ac:dyDescent="0.2">
      <c r="B16" s="516"/>
      <c r="C16" s="186" t="s">
        <v>93</v>
      </c>
      <c r="D16" s="15"/>
      <c r="E16" s="15"/>
      <c r="F16" s="13"/>
      <c r="G16" s="13"/>
      <c r="H16" s="13"/>
      <c r="I16" s="13"/>
      <c r="J16" s="13"/>
      <c r="K16" s="13"/>
    </row>
    <row r="17" spans="2:13" ht="72" x14ac:dyDescent="0.2">
      <c r="B17" s="516"/>
      <c r="C17" s="185" t="s">
        <v>94</v>
      </c>
      <c r="D17" s="15"/>
      <c r="E17" s="15"/>
      <c r="F17" s="13"/>
      <c r="G17" s="13"/>
      <c r="H17" s="13"/>
      <c r="I17" s="13"/>
      <c r="J17" s="13"/>
      <c r="K17" s="13"/>
    </row>
    <row r="18" spans="2:13" ht="15" x14ac:dyDescent="0.25">
      <c r="B18" s="19"/>
      <c r="C18" s="522"/>
      <c r="D18" s="523"/>
      <c r="E18" s="523"/>
      <c r="F18" s="517"/>
      <c r="G18" s="518"/>
      <c r="H18" s="518"/>
      <c r="I18" s="518"/>
      <c r="J18" s="518"/>
      <c r="K18" s="518"/>
      <c r="L18" s="519"/>
      <c r="M18" s="519"/>
    </row>
    <row r="19" spans="2:13" x14ac:dyDescent="0.2">
      <c r="C19" s="517"/>
      <c r="D19" s="519"/>
      <c r="E19" s="519"/>
    </row>
    <row r="20" spans="2:13" x14ac:dyDescent="0.2">
      <c r="B20" s="20"/>
      <c r="C20" s="519"/>
      <c r="D20" s="519"/>
      <c r="E20" s="519"/>
    </row>
    <row r="21" spans="2:13" x14ac:dyDescent="0.2">
      <c r="C21" s="519"/>
      <c r="D21" s="519"/>
      <c r="E21" s="519"/>
    </row>
    <row r="22" spans="2:13" ht="15" customHeight="1" x14ac:dyDescent="0.2">
      <c r="B22" s="20"/>
      <c r="C22" s="525"/>
      <c r="D22" s="525"/>
      <c r="E22" s="525"/>
      <c r="F22" s="9"/>
    </row>
    <row r="23" spans="2:13" x14ac:dyDescent="0.2">
      <c r="B23" s="524"/>
      <c r="C23" s="525"/>
      <c r="D23" s="525"/>
      <c r="E23" s="525"/>
    </row>
    <row r="24" spans="2:13" x14ac:dyDescent="0.2">
      <c r="B24" s="524"/>
      <c r="C24" s="525"/>
      <c r="D24" s="525"/>
      <c r="E24" s="525"/>
    </row>
    <row r="25" spans="2:13" ht="32.25" customHeight="1" x14ac:dyDescent="0.2">
      <c r="B25" s="21"/>
      <c r="C25" s="525"/>
      <c r="D25" s="525"/>
      <c r="E25" s="525"/>
      <c r="F25" s="8"/>
    </row>
    <row r="26" spans="2:13" x14ac:dyDescent="0.2">
      <c r="B26" s="21"/>
    </row>
    <row r="27" spans="2:13" x14ac:dyDescent="0.2">
      <c r="B27" s="22"/>
    </row>
    <row r="29" spans="2:13" ht="15" x14ac:dyDescent="0.25">
      <c r="B29" s="22"/>
      <c r="C29" s="520"/>
      <c r="D29" s="521"/>
      <c r="E29" s="521"/>
    </row>
    <row r="30" spans="2:13" x14ac:dyDescent="0.2">
      <c r="B30" s="16"/>
    </row>
    <row r="32" spans="2:13" ht="15" x14ac:dyDescent="0.25">
      <c r="B32" s="22"/>
      <c r="C32" s="520"/>
      <c r="D32" s="521"/>
      <c r="E32" s="521"/>
      <c r="F32" s="15"/>
    </row>
    <row r="33" spans="2:3" x14ac:dyDescent="0.2">
      <c r="C33" s="14"/>
    </row>
    <row r="34" spans="2:3" x14ac:dyDescent="0.2">
      <c r="C34" s="14"/>
    </row>
    <row r="41" spans="2:3" x14ac:dyDescent="0.2">
      <c r="B41" s="23"/>
    </row>
    <row r="42" spans="2:3" x14ac:dyDescent="0.2">
      <c r="B42" s="24"/>
    </row>
    <row r="43" spans="2:3" x14ac:dyDescent="0.2">
      <c r="B43" s="23"/>
    </row>
    <row r="45" spans="2:3" x14ac:dyDescent="0.2">
      <c r="B45" s="22"/>
    </row>
    <row r="47" spans="2:3" x14ac:dyDescent="0.2">
      <c r="B47" s="23"/>
    </row>
    <row r="49" spans="2:2" x14ac:dyDescent="0.2">
      <c r="B49" s="23"/>
    </row>
    <row r="51" spans="2:2" x14ac:dyDescent="0.2">
      <c r="B51" s="23"/>
    </row>
    <row r="53" spans="2:2" x14ac:dyDescent="0.2">
      <c r="B53" s="25"/>
    </row>
    <row r="56" spans="2:2" x14ac:dyDescent="0.2">
      <c r="B56" s="23"/>
    </row>
    <row r="58" spans="2:2" x14ac:dyDescent="0.2">
      <c r="B58" s="23"/>
    </row>
    <row r="60" spans="2:2" x14ac:dyDescent="0.2">
      <c r="B60" s="23"/>
    </row>
  </sheetData>
  <sortState xmlns:xlrd2="http://schemas.microsoft.com/office/spreadsheetml/2017/richdata2" ref="B6:C14">
    <sortCondition ref="B6"/>
  </sortState>
  <customSheetViews>
    <customSheetView guid="{DE376690-E965-4CEC-BFBB-B93A498D1953}">
      <selection activeCell="B6" sqref="B6"/>
      <pageMargins left="0.7" right="0.7" top="0.75" bottom="0.75" header="0.3" footer="0.3"/>
      <pageSetup orientation="portrait" verticalDpi="0" r:id="rId1"/>
    </customSheetView>
  </customSheetViews>
  <mergeCells count="9">
    <mergeCell ref="C10:C14"/>
    <mergeCell ref="B10:B17"/>
    <mergeCell ref="F18:M18"/>
    <mergeCell ref="C29:E29"/>
    <mergeCell ref="C32:E32"/>
    <mergeCell ref="C18:E18"/>
    <mergeCell ref="B23:B24"/>
    <mergeCell ref="C19:E21"/>
    <mergeCell ref="C22:E25"/>
  </mergeCells>
  <pageMargins left="0.7" right="0.7" top="0.75" bottom="0.75" header="0.3" footer="0.3"/>
  <pageSetup orientation="portrait" verticalDpi="0" r:id="rId2"/>
  <drawing r:id="rId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96C6F1-EFF7-4711-B412-61AB4191DCE2}">
  <dimension ref="A1:C41"/>
  <sheetViews>
    <sheetView showGridLines="0" showRowColHeaders="0" zoomScaleNormal="100" workbookViewId="0">
      <selection activeCell="B6" sqref="B6"/>
    </sheetView>
  </sheetViews>
  <sheetFormatPr defaultColWidth="12" defaultRowHeight="15" x14ac:dyDescent="0.25"/>
  <cols>
    <col min="2" max="2" width="38" style="65" customWidth="1"/>
    <col min="3" max="3" width="41.42578125" style="65" bestFit="1" customWidth="1"/>
    <col min="4" max="16384" width="12" style="65"/>
  </cols>
  <sheetData>
    <row r="1" spans="1:3" s="64" customFormat="1" ht="16.5" customHeight="1" x14ac:dyDescent="0.25">
      <c r="A1"/>
    </row>
    <row r="2" spans="1:3" s="64" customFormat="1" ht="16.5" customHeight="1" x14ac:dyDescent="0.25">
      <c r="A2"/>
    </row>
    <row r="3" spans="1:3" s="64" customFormat="1" ht="16.5" customHeight="1" x14ac:dyDescent="0.25">
      <c r="A3"/>
    </row>
    <row r="4" spans="1:3" s="64" customFormat="1" ht="16.5" customHeight="1" x14ac:dyDescent="0.25">
      <c r="A4"/>
    </row>
    <row r="5" spans="1:3" s="64" customFormat="1" ht="16.5" customHeight="1" x14ac:dyDescent="0.25">
      <c r="A5" s="107" t="s">
        <v>6</v>
      </c>
      <c r="B5" s="110" t="s">
        <v>203</v>
      </c>
    </row>
    <row r="6" spans="1:3" s="64" customFormat="1" ht="12" customHeight="1" x14ac:dyDescent="0.2">
      <c r="A6" s="107"/>
      <c r="B6" s="105" t="s">
        <v>218</v>
      </c>
    </row>
    <row r="7" spans="1:3" s="64" customFormat="1" ht="12" customHeight="1" x14ac:dyDescent="0.25">
      <c r="A7" s="107"/>
      <c r="B7" s="113"/>
    </row>
    <row r="8" spans="1:3" ht="15" customHeight="1" x14ac:dyDescent="0.25"/>
    <row r="9" spans="1:3" ht="31.5" customHeight="1" x14ac:dyDescent="0.25">
      <c r="B9" s="7"/>
      <c r="C9" s="441" t="s">
        <v>202</v>
      </c>
    </row>
    <row r="10" spans="1:3" ht="24.95" customHeight="1" x14ac:dyDescent="0.25">
      <c r="B10" s="10"/>
      <c r="C10" s="349"/>
    </row>
    <row r="11" spans="1:3" x14ac:dyDescent="0.25">
      <c r="B11" s="35" t="s">
        <v>63</v>
      </c>
      <c r="C11" s="108"/>
    </row>
    <row r="12" spans="1:3" x14ac:dyDescent="0.25">
      <c r="B12" s="142" t="str">
        <f>'Ev.%1º-4ºtrim_idade (17)'!B11</f>
        <v>Portugal</v>
      </c>
      <c r="C12" s="471">
        <v>92.804381491960513</v>
      </c>
    </row>
    <row r="13" spans="1:3" x14ac:dyDescent="0.25">
      <c r="B13" s="3" t="str">
        <f>'Ev.%1º-4ºtrim_idade (17)'!B12</f>
        <v>Área Metropolitana de Lisboa</v>
      </c>
      <c r="C13" s="472">
        <v>96.923394373429687</v>
      </c>
    </row>
    <row r="14" spans="1:3" x14ac:dyDescent="0.25">
      <c r="B14" s="3" t="str">
        <f>'Ev.%1º-4ºtrim_idade (17)'!B13</f>
        <v>Distrito de Lisboa</v>
      </c>
      <c r="C14" s="472">
        <v>95.127764064056464</v>
      </c>
    </row>
    <row r="15" spans="1:3" x14ac:dyDescent="0.25">
      <c r="B15" s="3" t="str">
        <f>'Ev.%1º-4ºtrim_idade (17)'!B14</f>
        <v>Concelho de Lisboa</v>
      </c>
      <c r="C15" s="474">
        <v>94.835230942099528</v>
      </c>
    </row>
    <row r="16" spans="1:3" x14ac:dyDescent="0.25">
      <c r="B16" s="28" t="str">
        <f>'Ev.%1º-4ºtrim_idade (17)'!B15</f>
        <v>Ajuda</v>
      </c>
      <c r="C16" s="472">
        <v>96.637303148828934</v>
      </c>
    </row>
    <row r="17" spans="2:3" x14ac:dyDescent="0.25">
      <c r="B17" s="28" t="str">
        <f>'Ev.%1º-4ºtrim_idade (17)'!B16</f>
        <v>Alcântara</v>
      </c>
      <c r="C17" s="472">
        <v>94.308129931490612</v>
      </c>
    </row>
    <row r="18" spans="2:3" x14ac:dyDescent="0.25">
      <c r="B18" s="28" t="str">
        <f>'Ev.%1º-4ºtrim_idade (17)'!B17</f>
        <v>Alvalade</v>
      </c>
      <c r="C18" s="472">
        <v>104.1548758774012</v>
      </c>
    </row>
    <row r="19" spans="2:3" x14ac:dyDescent="0.25">
      <c r="B19" s="28" t="str">
        <f>'Ev.%1º-4ºtrim_idade (17)'!B18</f>
        <v>Areeiro</v>
      </c>
      <c r="C19" s="472">
        <v>97.631346492253769</v>
      </c>
    </row>
    <row r="20" spans="2:3" x14ac:dyDescent="0.25">
      <c r="B20" s="28" t="str">
        <f>'Ev.%1º-4ºtrim_idade (17)'!B19</f>
        <v>Arroios</v>
      </c>
      <c r="C20" s="472">
        <v>91.906178195023188</v>
      </c>
    </row>
    <row r="21" spans="2:3" x14ac:dyDescent="0.25">
      <c r="B21" s="28" t="str">
        <f>'Ev.%1º-4ºtrim_idade (17)'!B20</f>
        <v>Avenidas Novas</v>
      </c>
      <c r="C21" s="472">
        <v>97.175549905637922</v>
      </c>
    </row>
    <row r="22" spans="2:3" x14ac:dyDescent="0.25">
      <c r="B22" s="28" t="str">
        <f>'Ev.%1º-4ºtrim_idade (17)'!B21</f>
        <v>Beato</v>
      </c>
      <c r="C22" s="472">
        <v>91.015244428799875</v>
      </c>
    </row>
    <row r="23" spans="2:3" x14ac:dyDescent="0.25">
      <c r="B23" s="28" t="str">
        <f>'Ev.%1º-4ºtrim_idade (17)'!B22</f>
        <v>Belém</v>
      </c>
      <c r="C23" s="472">
        <v>100.10621255736174</v>
      </c>
    </row>
    <row r="24" spans="2:3" x14ac:dyDescent="0.25">
      <c r="B24" s="28" t="str">
        <f>'Ev.%1º-4ºtrim_idade (17)'!B23</f>
        <v>Benfica</v>
      </c>
      <c r="C24" s="472">
        <v>94.087457257289813</v>
      </c>
    </row>
    <row r="25" spans="2:3" x14ac:dyDescent="0.25">
      <c r="B25" s="28" t="str">
        <f>'Ev.%1º-4ºtrim_idade (17)'!B24</f>
        <v>Campo de Ourique</v>
      </c>
      <c r="C25" s="472">
        <v>88.767973951586669</v>
      </c>
    </row>
    <row r="26" spans="2:3" x14ac:dyDescent="0.25">
      <c r="B26" s="28" t="str">
        <f>'Ev.%1º-4ºtrim_idade (17)'!B25</f>
        <v>Campolide</v>
      </c>
      <c r="C26" s="472">
        <v>91.026932245212024</v>
      </c>
    </row>
    <row r="27" spans="2:3" x14ac:dyDescent="0.25">
      <c r="B27" s="28" t="str">
        <f>'Ev.%1º-4ºtrim_idade (17)'!B26</f>
        <v>Carnide</v>
      </c>
      <c r="C27" s="472">
        <v>95.082150867133961</v>
      </c>
    </row>
    <row r="28" spans="2:3" x14ac:dyDescent="0.25">
      <c r="B28" s="28" t="str">
        <f>'Ev.%1º-4ºtrim_idade (17)'!B27</f>
        <v>Estrela</v>
      </c>
      <c r="C28" s="472">
        <v>90.013319004261135</v>
      </c>
    </row>
    <row r="29" spans="2:3" x14ac:dyDescent="0.25">
      <c r="B29" s="28" t="str">
        <f>'Ev.%1º-4ºtrim_idade (17)'!B28</f>
        <v>Lumiar</v>
      </c>
      <c r="C29" s="472">
        <v>98.971194172281741</v>
      </c>
    </row>
    <row r="30" spans="2:3" x14ac:dyDescent="0.25">
      <c r="B30" s="28" t="str">
        <f>'Ev.%1º-4ºtrim_idade (17)'!B29</f>
        <v>Marvila</v>
      </c>
      <c r="C30" s="472">
        <v>98.050817100794418</v>
      </c>
    </row>
    <row r="31" spans="2:3" x14ac:dyDescent="0.25">
      <c r="B31" s="28" t="str">
        <f>'Ev.%1º-4ºtrim_idade (17)'!B30</f>
        <v>Misericórdia</v>
      </c>
      <c r="C31" s="472">
        <v>98.82209976070078</v>
      </c>
    </row>
    <row r="32" spans="2:3" x14ac:dyDescent="0.25">
      <c r="B32" s="28" t="str">
        <f>'Ev.%1º-4ºtrim_idade (17)'!B31</f>
        <v>Olivais</v>
      </c>
      <c r="C32" s="472">
        <v>88.530032390023095</v>
      </c>
    </row>
    <row r="33" spans="2:3" x14ac:dyDescent="0.25">
      <c r="B33" s="28" t="str">
        <f>'Ev.%1º-4ºtrim_idade (17)'!B32</f>
        <v>Parque das Nações</v>
      </c>
      <c r="C33" s="472">
        <v>103.51038788149951</v>
      </c>
    </row>
    <row r="34" spans="2:3" x14ac:dyDescent="0.25">
      <c r="B34" s="28" t="str">
        <f>'Ev.%1º-4ºtrim_idade (17)'!B33</f>
        <v>Penha de França</v>
      </c>
      <c r="C34" s="472">
        <v>89.803151972663727</v>
      </c>
    </row>
    <row r="35" spans="2:3" ht="12.75" customHeight="1" x14ac:dyDescent="0.25">
      <c r="B35" s="28" t="str">
        <f>'Ev.%1º-4ºtrim_idade (17)'!B34</f>
        <v>Santa Clara</v>
      </c>
      <c r="C35" s="472">
        <v>101.04900578990582</v>
      </c>
    </row>
    <row r="36" spans="2:3" x14ac:dyDescent="0.25">
      <c r="B36" s="28" t="str">
        <f>'Ev.%1º-4ºtrim_idade (17)'!B35</f>
        <v>Santa Maria Maior</v>
      </c>
      <c r="C36" s="472">
        <v>99.922370943576198</v>
      </c>
    </row>
    <row r="37" spans="2:3" x14ac:dyDescent="0.25">
      <c r="B37" s="28" t="str">
        <f>'Ev.%1º-4ºtrim_idade (17)'!B36</f>
        <v>Santo António</v>
      </c>
      <c r="C37" s="472">
        <v>96.396378534758583</v>
      </c>
    </row>
    <row r="38" spans="2:3" x14ac:dyDescent="0.25">
      <c r="B38" s="28" t="str">
        <f>'Ev.%1º-4ºtrim_idade (17)'!B37</f>
        <v>São Domingos de Benfica</v>
      </c>
      <c r="C38" s="472">
        <v>91.549869057467262</v>
      </c>
    </row>
    <row r="39" spans="2:3" x14ac:dyDescent="0.25">
      <c r="B39" s="28" t="str">
        <f>'Ev.%1º-4ºtrim_idade (17)'!B38</f>
        <v>São Vicente</v>
      </c>
      <c r="C39" s="473">
        <v>92.928560703083249</v>
      </c>
    </row>
    <row r="40" spans="2:3" x14ac:dyDescent="0.25">
      <c r="B40" s="31"/>
      <c r="C40" s="350"/>
    </row>
    <row r="41" spans="2:3" x14ac:dyDescent="0.25">
      <c r="B41" s="31"/>
      <c r="C41" s="27"/>
    </row>
  </sheetData>
  <pageMargins left="0.7" right="0.7" top="0.75" bottom="0.75" header="0.3" footer="0.3"/>
  <pageSetup orientation="portrait" verticalDpi="0" r:id="rId1"/>
  <headerFooter>
    <oddHeader>&amp;COLCPL - Observatório de Luta Contra a Pobreza</oddHead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4:N36"/>
  <sheetViews>
    <sheetView showGridLines="0" showRowColHeaders="0" workbookViewId="0"/>
  </sheetViews>
  <sheetFormatPr defaultRowHeight="15" x14ac:dyDescent="0.25"/>
  <cols>
    <col min="1" max="1" width="6.85546875" style="1" customWidth="1"/>
    <col min="2" max="2" width="125.140625" style="70" bestFit="1" customWidth="1"/>
    <col min="3" max="16384" width="9.140625" style="1"/>
  </cols>
  <sheetData>
    <row r="4" spans="1:14" x14ac:dyDescent="0.25">
      <c r="B4" s="439"/>
    </row>
    <row r="5" spans="1:14" x14ac:dyDescent="0.25">
      <c r="B5" s="439" t="s">
        <v>101</v>
      </c>
      <c r="C5" s="439"/>
      <c r="D5" s="439"/>
    </row>
    <row r="6" spans="1:14" x14ac:dyDescent="0.25">
      <c r="B6" s="200" t="s">
        <v>108</v>
      </c>
    </row>
    <row r="7" spans="1:14" x14ac:dyDescent="0.25">
      <c r="A7" s="104"/>
      <c r="B7" s="439" t="s">
        <v>105</v>
      </c>
      <c r="C7" s="194"/>
      <c r="D7" s="194"/>
      <c r="E7" s="194"/>
      <c r="F7" s="194"/>
      <c r="G7" s="194"/>
      <c r="H7" s="194"/>
      <c r="I7" s="194"/>
      <c r="J7" s="194"/>
      <c r="K7" s="133"/>
      <c r="L7" s="30"/>
      <c r="M7" s="30"/>
      <c r="N7" s="30"/>
    </row>
    <row r="8" spans="1:14" x14ac:dyDescent="0.25">
      <c r="A8" s="104" t="s">
        <v>2</v>
      </c>
      <c r="B8" s="193" t="s">
        <v>100</v>
      </c>
      <c r="C8" s="74"/>
      <c r="D8" s="74"/>
    </row>
    <row r="9" spans="1:14" x14ac:dyDescent="0.25">
      <c r="A9" s="104" t="s">
        <v>3</v>
      </c>
      <c r="B9" s="193" t="s">
        <v>106</v>
      </c>
      <c r="C9" s="74"/>
      <c r="D9" s="74"/>
    </row>
    <row r="10" spans="1:14" x14ac:dyDescent="0.25">
      <c r="A10" s="104" t="s">
        <v>4</v>
      </c>
      <c r="B10" s="193" t="s">
        <v>204</v>
      </c>
      <c r="C10" s="74"/>
      <c r="D10" s="74"/>
    </row>
    <row r="11" spans="1:14" x14ac:dyDescent="0.25">
      <c r="A11" s="104" t="s">
        <v>5</v>
      </c>
      <c r="B11" s="193" t="s">
        <v>205</v>
      </c>
      <c r="C11" s="74"/>
      <c r="D11" s="74"/>
    </row>
    <row r="12" spans="1:14" x14ac:dyDescent="0.25">
      <c r="A12" s="104"/>
      <c r="B12" s="439" t="s">
        <v>71</v>
      </c>
      <c r="C12" s="74"/>
      <c r="D12" s="74"/>
    </row>
    <row r="13" spans="1:14" x14ac:dyDescent="0.25">
      <c r="A13" s="104" t="s">
        <v>6</v>
      </c>
      <c r="B13" s="193" t="s">
        <v>207</v>
      </c>
      <c r="C13" s="74"/>
      <c r="D13" s="74"/>
    </row>
    <row r="14" spans="1:14" x14ac:dyDescent="0.25">
      <c r="A14" s="183"/>
      <c r="B14" s="193"/>
      <c r="C14" s="74"/>
      <c r="D14" s="74"/>
    </row>
    <row r="15" spans="1:14" x14ac:dyDescent="0.25">
      <c r="A15" s="183"/>
      <c r="B15" s="73"/>
      <c r="C15" s="74"/>
      <c r="D15" s="74"/>
    </row>
    <row r="16" spans="1:14" x14ac:dyDescent="0.25">
      <c r="A16" s="183"/>
      <c r="B16" s="73"/>
      <c r="C16" s="74"/>
      <c r="D16" s="74"/>
    </row>
    <row r="17" spans="1:4" x14ac:dyDescent="0.25">
      <c r="A17" s="183"/>
      <c r="B17" s="73"/>
      <c r="C17" s="74"/>
      <c r="D17" s="74"/>
    </row>
    <row r="18" spans="1:4" x14ac:dyDescent="0.25">
      <c r="A18" s="183"/>
      <c r="B18" s="73"/>
      <c r="C18" s="74"/>
      <c r="D18" s="74"/>
    </row>
    <row r="19" spans="1:4" x14ac:dyDescent="0.25">
      <c r="A19" s="183"/>
      <c r="B19" s="73"/>
      <c r="C19" s="74"/>
      <c r="D19" s="74"/>
    </row>
    <row r="20" spans="1:4" x14ac:dyDescent="0.25">
      <c r="A20" s="183"/>
      <c r="B20" s="73"/>
      <c r="C20" s="74"/>
      <c r="D20" s="74"/>
    </row>
    <row r="21" spans="1:4" x14ac:dyDescent="0.25">
      <c r="A21" s="183"/>
      <c r="B21" s="73"/>
      <c r="C21" s="74"/>
      <c r="D21" s="74"/>
    </row>
    <row r="22" spans="1:4" x14ac:dyDescent="0.25">
      <c r="A22" s="183"/>
      <c r="B22" s="73"/>
      <c r="C22" s="74"/>
      <c r="D22" s="74"/>
    </row>
    <row r="23" spans="1:4" x14ac:dyDescent="0.25">
      <c r="A23" s="183"/>
      <c r="B23" s="73"/>
      <c r="C23" s="74"/>
      <c r="D23" s="74"/>
    </row>
    <row r="24" spans="1:4" x14ac:dyDescent="0.25">
      <c r="A24" s="183"/>
      <c r="B24" s="73"/>
      <c r="C24" s="74"/>
      <c r="D24" s="74"/>
    </row>
    <row r="25" spans="1:4" x14ac:dyDescent="0.25">
      <c r="A25" s="183"/>
      <c r="B25" s="73"/>
      <c r="C25" s="74"/>
      <c r="D25" s="74"/>
    </row>
    <row r="26" spans="1:4" x14ac:dyDescent="0.25">
      <c r="A26" s="183"/>
      <c r="B26" s="73"/>
      <c r="C26" s="74"/>
      <c r="D26" s="74"/>
    </row>
    <row r="27" spans="1:4" x14ac:dyDescent="0.25">
      <c r="A27" s="183"/>
      <c r="B27" s="73"/>
      <c r="C27" s="74"/>
      <c r="D27" s="74"/>
    </row>
    <row r="28" spans="1:4" x14ac:dyDescent="0.25">
      <c r="A28" s="183"/>
      <c r="B28" s="73"/>
      <c r="C28" s="74"/>
      <c r="D28" s="74"/>
    </row>
    <row r="29" spans="1:4" x14ac:dyDescent="0.25">
      <c r="A29" s="183"/>
      <c r="B29" s="73"/>
      <c r="C29" s="74"/>
      <c r="D29" s="74"/>
    </row>
    <row r="30" spans="1:4" x14ac:dyDescent="0.25">
      <c r="A30" s="183"/>
      <c r="B30" s="73"/>
      <c r="C30" s="74"/>
      <c r="D30" s="74"/>
    </row>
    <row r="31" spans="1:4" x14ac:dyDescent="0.25">
      <c r="A31" s="183"/>
      <c r="B31" s="73"/>
      <c r="C31" s="74"/>
      <c r="D31" s="74"/>
    </row>
    <row r="32" spans="1:4" x14ac:dyDescent="0.25">
      <c r="A32" s="183"/>
      <c r="B32" s="73"/>
      <c r="C32" s="74"/>
      <c r="D32" s="74"/>
    </row>
    <row r="33" spans="1:4" x14ac:dyDescent="0.25">
      <c r="A33" s="183"/>
      <c r="B33" s="73"/>
      <c r="C33" s="74"/>
      <c r="D33" s="74"/>
    </row>
    <row r="34" spans="1:4" x14ac:dyDescent="0.25">
      <c r="A34" s="183"/>
      <c r="B34" s="73"/>
      <c r="C34" s="74"/>
      <c r="D34" s="74"/>
    </row>
    <row r="35" spans="1:4" x14ac:dyDescent="0.25">
      <c r="A35" s="183"/>
      <c r="B35" s="73"/>
      <c r="C35" s="74"/>
      <c r="D35" s="74"/>
    </row>
    <row r="36" spans="1:4" x14ac:dyDescent="0.25">
      <c r="A36" s="183"/>
      <c r="B36" s="73"/>
      <c r="C36" s="74"/>
      <c r="D36" s="74"/>
    </row>
  </sheetData>
  <hyperlinks>
    <hyperlink ref="B8" location="'Beneficiarios CSI_genero (10)'!A1" display="Número de Beneficiários de Complemento Solidário para Idosos, género, 2010" xr:uid="{5C7B0DF6-067D-4C17-BEF4-D8CF78682077}"/>
    <hyperlink ref="B9" location="'BeneficiáriosCSI_genero % (10)'!A1" display="Número de Beneficiários de Complemento Solidário para Idosos, género, 2010 (%)" xr:uid="{8E7D2C2B-AD38-4A15-BCB4-58964268D046}"/>
    <hyperlink ref="B11" location="'Beneficiarios CSI_idade % (10)'!A1" display="Número de beneficiários de Complemento Solidário para Idosos, escalão etário, 2010 (%)" xr:uid="{848002EC-13C7-4EAF-9EFA-75D04EEB87ED}"/>
    <hyperlink ref="B10" location="'Beneficiarios CSI_idade (10)'!A1" display="Número de beneficiários de Complemento Solidário para Idosos, escalão etário, 2010" xr:uid="{20C875B7-7E33-4F1E-97AB-68D86584D444}"/>
    <hyperlink ref="B13" location="'CSI valor médio (10)'!A1" display="Valor médio mensal processado por beneficiário de Complemento Solidário para Idosos, 2010 (€)" xr:uid="{B1962F14-A1F1-4DF6-B92E-7887E58548AD}"/>
  </hyperlinks>
  <pageMargins left="0.7" right="0.7" top="0.75" bottom="0.75" header="0.3" footer="0.3"/>
  <pageSetup orientation="portrait" verticalDpi="0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EAB80D-E6C9-40DF-AF82-E62DAAF6B355}">
  <dimension ref="A1:E292"/>
  <sheetViews>
    <sheetView showGridLines="0" showRowColHeaders="0" workbookViewId="0">
      <pane xSplit="2" topLeftCell="C1" activePane="topRight" state="frozen"/>
      <selection activeCell="B45" sqref="B45"/>
      <selection pane="topRight" activeCell="B6" sqref="B6"/>
    </sheetView>
  </sheetViews>
  <sheetFormatPr defaultColWidth="12" defaultRowHeight="12.75" x14ac:dyDescent="0.2"/>
  <cols>
    <col min="1" max="1" width="12" style="65"/>
    <col min="2" max="2" width="38" style="65" customWidth="1"/>
    <col min="3" max="3" width="15.140625" style="65" customWidth="1"/>
    <col min="4" max="4" width="12.7109375" style="65" customWidth="1"/>
    <col min="5" max="5" width="13.42578125" style="69" customWidth="1"/>
    <col min="6" max="16384" width="12" style="65"/>
  </cols>
  <sheetData>
    <row r="1" spans="1:5" s="64" customFormat="1" ht="16.5" customHeight="1" x14ac:dyDescent="0.25">
      <c r="E1" s="66"/>
    </row>
    <row r="2" spans="1:5" s="64" customFormat="1" ht="16.5" customHeight="1" x14ac:dyDescent="0.25">
      <c r="E2" s="66"/>
    </row>
    <row r="3" spans="1:5" s="64" customFormat="1" ht="16.5" customHeight="1" x14ac:dyDescent="0.25">
      <c r="E3" s="66"/>
    </row>
    <row r="4" spans="1:5" s="64" customFormat="1" ht="16.5" customHeight="1" x14ac:dyDescent="0.25">
      <c r="E4" s="66"/>
    </row>
    <row r="5" spans="1:5" s="64" customFormat="1" ht="16.5" customHeight="1" x14ac:dyDescent="0.2">
      <c r="A5" s="109" t="s">
        <v>2</v>
      </c>
      <c r="B5" s="112" t="s">
        <v>100</v>
      </c>
      <c r="D5" s="66"/>
    </row>
    <row r="6" spans="1:5" s="64" customFormat="1" ht="12" customHeight="1" x14ac:dyDescent="0.2">
      <c r="A6" s="109"/>
      <c r="B6" s="105" t="s">
        <v>218</v>
      </c>
      <c r="D6" s="66"/>
    </row>
    <row r="7" spans="1:5" s="64" customFormat="1" ht="12" customHeight="1" x14ac:dyDescent="0.2">
      <c r="A7" s="109"/>
      <c r="B7" s="105"/>
      <c r="D7" s="66"/>
    </row>
    <row r="8" spans="1:5" s="64" customFormat="1" ht="12" customHeight="1" x14ac:dyDescent="0.2">
      <c r="A8" s="109"/>
      <c r="B8" s="105"/>
      <c r="D8" s="66"/>
    </row>
    <row r="9" spans="1:5" s="64" customFormat="1" ht="24.75" customHeight="1" x14ac:dyDescent="0.25">
      <c r="B9" s="7"/>
      <c r="C9" s="531" t="s">
        <v>100</v>
      </c>
      <c r="D9" s="531"/>
      <c r="E9" s="531"/>
    </row>
    <row r="10" spans="1:5" s="64" customFormat="1" ht="24.75" customHeight="1" x14ac:dyDescent="0.25">
      <c r="B10" s="7"/>
      <c r="C10" s="530"/>
      <c r="D10" s="530"/>
      <c r="E10" s="530"/>
    </row>
    <row r="11" spans="1:5" s="64" customFormat="1" ht="14.25" customHeight="1" x14ac:dyDescent="0.2">
      <c r="B11" s="111" t="s">
        <v>10</v>
      </c>
      <c r="C11" s="108" t="s">
        <v>11</v>
      </c>
      <c r="D11" s="108" t="s">
        <v>12</v>
      </c>
      <c r="E11" s="108" t="s">
        <v>0</v>
      </c>
    </row>
    <row r="12" spans="1:5" s="64" customFormat="1" ht="14.25" customHeight="1" x14ac:dyDescent="0.2">
      <c r="B12" s="142" t="str">
        <f>'[1]Q3.3.'!A12</f>
        <v>Portugal</v>
      </c>
      <c r="C12" s="442">
        <v>164997</v>
      </c>
      <c r="D12" s="443">
        <v>81304</v>
      </c>
      <c r="E12" s="444">
        <v>246301</v>
      </c>
    </row>
    <row r="13" spans="1:5" s="64" customFormat="1" ht="14.25" customHeight="1" x14ac:dyDescent="0.2">
      <c r="B13" s="3" t="str">
        <f>'[1]Q3.3.'!A13</f>
        <v>Área Metropolitana de Lisboa</v>
      </c>
      <c r="C13" s="445">
        <v>29096</v>
      </c>
      <c r="D13" s="446">
        <v>12518</v>
      </c>
      <c r="E13" s="447">
        <v>41614</v>
      </c>
    </row>
    <row r="14" spans="1:5" s="64" customFormat="1" ht="14.25" customHeight="1" x14ac:dyDescent="0.2">
      <c r="B14" s="3" t="str">
        <f>'[1]Q3.3.'!A14</f>
        <v>Distrito de Lisboa</v>
      </c>
      <c r="C14" s="445">
        <v>24074</v>
      </c>
      <c r="D14" s="446">
        <v>10746</v>
      </c>
      <c r="E14" s="447">
        <v>34820</v>
      </c>
    </row>
    <row r="15" spans="1:5" s="64" customFormat="1" ht="14.25" customHeight="1" x14ac:dyDescent="0.2">
      <c r="B15" s="3" t="str">
        <f>'[1]Q3.3.'!A15</f>
        <v>Concelho de Lisboa</v>
      </c>
      <c r="C15" s="453">
        <v>7074</v>
      </c>
      <c r="D15" s="454">
        <v>2487</v>
      </c>
      <c r="E15" s="455">
        <v>9561</v>
      </c>
    </row>
    <row r="16" spans="1:5" s="64" customFormat="1" ht="14.25" customHeight="1" x14ac:dyDescent="0.2">
      <c r="B16" s="28" t="s">
        <v>17</v>
      </c>
      <c r="C16" s="445">
        <v>291</v>
      </c>
      <c r="D16" s="446">
        <v>96</v>
      </c>
      <c r="E16" s="447">
        <v>387</v>
      </c>
    </row>
    <row r="17" spans="2:5" s="64" customFormat="1" ht="14.25" customHeight="1" x14ac:dyDescent="0.2">
      <c r="B17" s="28" t="s">
        <v>18</v>
      </c>
      <c r="C17" s="445">
        <v>187</v>
      </c>
      <c r="D17" s="446">
        <v>59</v>
      </c>
      <c r="E17" s="447">
        <v>246</v>
      </c>
    </row>
    <row r="18" spans="2:5" s="64" customFormat="1" ht="14.25" customHeight="1" x14ac:dyDescent="0.2">
      <c r="B18" s="28" t="s">
        <v>19</v>
      </c>
      <c r="C18" s="448">
        <v>368</v>
      </c>
      <c r="D18" s="249">
        <v>83</v>
      </c>
      <c r="E18" s="449">
        <v>451</v>
      </c>
    </row>
    <row r="19" spans="2:5" s="64" customFormat="1" ht="14.25" customHeight="1" x14ac:dyDescent="0.2">
      <c r="B19" s="28" t="s">
        <v>33</v>
      </c>
      <c r="C19" s="448">
        <v>269</v>
      </c>
      <c r="D19" s="249">
        <v>62</v>
      </c>
      <c r="E19" s="449">
        <v>331</v>
      </c>
    </row>
    <row r="20" spans="2:5" s="64" customFormat="1" ht="14.25" customHeight="1" x14ac:dyDescent="0.2">
      <c r="B20" s="28" t="s">
        <v>34</v>
      </c>
      <c r="C20" s="448">
        <v>577</v>
      </c>
      <c r="D20" s="249">
        <v>192</v>
      </c>
      <c r="E20" s="449">
        <v>769</v>
      </c>
    </row>
    <row r="21" spans="2:5" s="64" customFormat="1" ht="14.25" customHeight="1" x14ac:dyDescent="0.2">
      <c r="B21" s="28" t="s">
        <v>35</v>
      </c>
      <c r="C21" s="448">
        <v>290</v>
      </c>
      <c r="D21" s="249">
        <v>83</v>
      </c>
      <c r="E21" s="449">
        <v>373</v>
      </c>
    </row>
    <row r="22" spans="2:5" s="64" customFormat="1" ht="14.25" customHeight="1" x14ac:dyDescent="0.2">
      <c r="B22" s="28" t="s">
        <v>20</v>
      </c>
      <c r="C22" s="448">
        <v>201</v>
      </c>
      <c r="D22" s="249">
        <v>88</v>
      </c>
      <c r="E22" s="449">
        <v>289</v>
      </c>
    </row>
    <row r="23" spans="2:5" s="64" customFormat="1" ht="14.25" customHeight="1" x14ac:dyDescent="0.2">
      <c r="B23" s="28" t="s">
        <v>36</v>
      </c>
      <c r="C23" s="448">
        <v>157</v>
      </c>
      <c r="D23" s="249">
        <v>40</v>
      </c>
      <c r="E23" s="449">
        <v>197</v>
      </c>
    </row>
    <row r="24" spans="2:5" s="64" customFormat="1" ht="14.25" customHeight="1" x14ac:dyDescent="0.2">
      <c r="B24" s="28" t="s">
        <v>21</v>
      </c>
      <c r="C24" s="448">
        <v>468</v>
      </c>
      <c r="D24" s="249">
        <v>151</v>
      </c>
      <c r="E24" s="449">
        <v>619</v>
      </c>
    </row>
    <row r="25" spans="2:5" s="64" customFormat="1" ht="14.25" customHeight="1" x14ac:dyDescent="0.2">
      <c r="B25" s="28" t="s">
        <v>37</v>
      </c>
      <c r="C25" s="448">
        <v>288</v>
      </c>
      <c r="D25" s="249">
        <v>90</v>
      </c>
      <c r="E25" s="449">
        <v>378</v>
      </c>
    </row>
    <row r="26" spans="2:5" s="64" customFormat="1" ht="14.25" customHeight="1" x14ac:dyDescent="0.2">
      <c r="B26" s="28" t="s">
        <v>22</v>
      </c>
      <c r="C26" s="448">
        <v>191</v>
      </c>
      <c r="D26" s="249">
        <v>86</v>
      </c>
      <c r="E26" s="449">
        <v>277</v>
      </c>
    </row>
    <row r="27" spans="2:5" s="64" customFormat="1" ht="14.25" customHeight="1" x14ac:dyDescent="0.2">
      <c r="B27" s="28" t="s">
        <v>23</v>
      </c>
      <c r="C27" s="448">
        <v>191</v>
      </c>
      <c r="D27" s="249">
        <v>92</v>
      </c>
      <c r="E27" s="449">
        <v>283</v>
      </c>
    </row>
    <row r="28" spans="2:5" s="64" customFormat="1" ht="14.25" customHeight="1" x14ac:dyDescent="0.2">
      <c r="B28" s="28" t="s">
        <v>38</v>
      </c>
      <c r="C28" s="448">
        <v>261</v>
      </c>
      <c r="D28" s="249">
        <v>74</v>
      </c>
      <c r="E28" s="449">
        <v>335</v>
      </c>
    </row>
    <row r="29" spans="2:5" s="64" customFormat="1" ht="14.25" customHeight="1" x14ac:dyDescent="0.2">
      <c r="B29" s="28" t="s">
        <v>24</v>
      </c>
      <c r="C29" s="448">
        <v>313</v>
      </c>
      <c r="D29" s="249">
        <v>111</v>
      </c>
      <c r="E29" s="449">
        <v>424</v>
      </c>
    </row>
    <row r="30" spans="2:5" s="64" customFormat="1" ht="14.25" customHeight="1" x14ac:dyDescent="0.2">
      <c r="B30" s="28" t="s">
        <v>25</v>
      </c>
      <c r="C30" s="448">
        <v>648</v>
      </c>
      <c r="D30" s="249">
        <v>256</v>
      </c>
      <c r="E30" s="449">
        <v>904</v>
      </c>
    </row>
    <row r="31" spans="2:5" s="64" customFormat="1" ht="14.25" customHeight="1" x14ac:dyDescent="0.2">
      <c r="B31" s="28" t="s">
        <v>39</v>
      </c>
      <c r="C31" s="448">
        <v>247</v>
      </c>
      <c r="D31" s="249">
        <v>106</v>
      </c>
      <c r="E31" s="449">
        <v>353</v>
      </c>
    </row>
    <row r="32" spans="2:5" s="64" customFormat="1" ht="14.25" customHeight="1" x14ac:dyDescent="0.2">
      <c r="B32" s="28" t="s">
        <v>40</v>
      </c>
      <c r="C32" s="448">
        <v>395</v>
      </c>
      <c r="D32" s="249">
        <v>143</v>
      </c>
      <c r="E32" s="449">
        <v>538</v>
      </c>
    </row>
    <row r="33" spans="2:5" s="64" customFormat="1" ht="14.25" customHeight="1" x14ac:dyDescent="0.2">
      <c r="B33" s="28" t="s">
        <v>41</v>
      </c>
      <c r="C33" s="448">
        <v>33</v>
      </c>
      <c r="D33" s="249">
        <v>14</v>
      </c>
      <c r="E33" s="449">
        <v>47</v>
      </c>
    </row>
    <row r="34" spans="2:5" s="64" customFormat="1" ht="14.25" customHeight="1" x14ac:dyDescent="0.2">
      <c r="B34" s="28" t="s">
        <v>26</v>
      </c>
      <c r="C34" s="448">
        <v>516</v>
      </c>
      <c r="D34" s="249">
        <v>167</v>
      </c>
      <c r="E34" s="449">
        <v>683</v>
      </c>
    </row>
    <row r="35" spans="2:5" s="64" customFormat="1" ht="14.25" customHeight="1" x14ac:dyDescent="0.2">
      <c r="B35" s="28" t="s">
        <v>42</v>
      </c>
      <c r="C35" s="448">
        <v>303</v>
      </c>
      <c r="D35" s="249">
        <v>138</v>
      </c>
      <c r="E35" s="449">
        <v>441</v>
      </c>
    </row>
    <row r="36" spans="2:5" s="64" customFormat="1" ht="14.25" customHeight="1" x14ac:dyDescent="0.2">
      <c r="B36" s="28" t="s">
        <v>43</v>
      </c>
      <c r="C36" s="448">
        <v>244</v>
      </c>
      <c r="D36" s="249">
        <v>124</v>
      </c>
      <c r="E36" s="449">
        <v>368</v>
      </c>
    </row>
    <row r="37" spans="2:5" s="64" customFormat="1" ht="14.25" customHeight="1" x14ac:dyDescent="0.2">
      <c r="B37" s="28" t="s">
        <v>44</v>
      </c>
      <c r="C37" s="448">
        <v>174</v>
      </c>
      <c r="D37" s="249">
        <v>71</v>
      </c>
      <c r="E37" s="449">
        <v>245</v>
      </c>
    </row>
    <row r="38" spans="2:5" s="64" customFormat="1" ht="14.25" customHeight="1" x14ac:dyDescent="0.2">
      <c r="B38" s="28" t="s">
        <v>27</v>
      </c>
      <c r="C38" s="448">
        <v>230</v>
      </c>
      <c r="D38" s="249">
        <v>72</v>
      </c>
      <c r="E38" s="449">
        <v>302</v>
      </c>
    </row>
    <row r="39" spans="2:5" s="1" customFormat="1" ht="15" x14ac:dyDescent="0.25">
      <c r="B39" s="440" t="s">
        <v>90</v>
      </c>
      <c r="C39" s="450">
        <v>232</v>
      </c>
      <c r="D39" s="451">
        <v>89</v>
      </c>
      <c r="E39" s="452">
        <v>321</v>
      </c>
    </row>
    <row r="40" spans="2:5" x14ac:dyDescent="0.2">
      <c r="B40" s="31"/>
      <c r="D40" s="68"/>
      <c r="E40" s="68"/>
    </row>
    <row r="41" spans="2:5" x14ac:dyDescent="0.2">
      <c r="D41" s="68"/>
      <c r="E41" s="68"/>
    </row>
    <row r="42" spans="2:5" x14ac:dyDescent="0.2">
      <c r="D42" s="68"/>
      <c r="E42" s="68"/>
    </row>
    <row r="43" spans="2:5" x14ac:dyDescent="0.2">
      <c r="D43" s="68"/>
      <c r="E43" s="68"/>
    </row>
    <row r="44" spans="2:5" x14ac:dyDescent="0.2">
      <c r="D44" s="68"/>
      <c r="E44" s="68"/>
    </row>
    <row r="45" spans="2:5" x14ac:dyDescent="0.2">
      <c r="D45" s="68"/>
      <c r="E45" s="68"/>
    </row>
    <row r="46" spans="2:5" x14ac:dyDescent="0.2">
      <c r="D46" s="68"/>
      <c r="E46" s="68"/>
    </row>
    <row r="47" spans="2:5" x14ac:dyDescent="0.2">
      <c r="D47" s="68"/>
      <c r="E47" s="68"/>
    </row>
    <row r="48" spans="2:5" x14ac:dyDescent="0.2">
      <c r="D48" s="68"/>
      <c r="E48" s="68"/>
    </row>
    <row r="49" spans="4:5" x14ac:dyDescent="0.2">
      <c r="D49" s="68"/>
      <c r="E49" s="68"/>
    </row>
    <row r="50" spans="4:5" x14ac:dyDescent="0.2">
      <c r="D50" s="68"/>
      <c r="E50" s="68"/>
    </row>
    <row r="51" spans="4:5" x14ac:dyDescent="0.2">
      <c r="D51" s="68"/>
      <c r="E51" s="68"/>
    </row>
    <row r="52" spans="4:5" x14ac:dyDescent="0.2">
      <c r="D52" s="68"/>
      <c r="E52" s="68"/>
    </row>
    <row r="53" spans="4:5" x14ac:dyDescent="0.2">
      <c r="D53" s="68"/>
      <c r="E53" s="68"/>
    </row>
    <row r="54" spans="4:5" x14ac:dyDescent="0.2">
      <c r="D54" s="68"/>
      <c r="E54" s="68"/>
    </row>
    <row r="55" spans="4:5" x14ac:dyDescent="0.2">
      <c r="D55" s="68"/>
      <c r="E55" s="68"/>
    </row>
    <row r="56" spans="4:5" x14ac:dyDescent="0.2">
      <c r="D56" s="68"/>
      <c r="E56" s="68"/>
    </row>
    <row r="57" spans="4:5" x14ac:dyDescent="0.2">
      <c r="D57" s="68"/>
      <c r="E57" s="68"/>
    </row>
    <row r="58" spans="4:5" x14ac:dyDescent="0.2">
      <c r="D58" s="68"/>
      <c r="E58" s="68"/>
    </row>
    <row r="59" spans="4:5" x14ac:dyDescent="0.2">
      <c r="D59" s="68"/>
      <c r="E59" s="68"/>
    </row>
    <row r="60" spans="4:5" x14ac:dyDescent="0.2">
      <c r="D60" s="68"/>
      <c r="E60" s="68"/>
    </row>
    <row r="61" spans="4:5" x14ac:dyDescent="0.2">
      <c r="D61" s="68"/>
      <c r="E61" s="68"/>
    </row>
    <row r="62" spans="4:5" x14ac:dyDescent="0.2">
      <c r="D62" s="68"/>
      <c r="E62" s="68"/>
    </row>
    <row r="63" spans="4:5" x14ac:dyDescent="0.2">
      <c r="D63" s="68"/>
      <c r="E63" s="68"/>
    </row>
    <row r="64" spans="4:5" x14ac:dyDescent="0.2">
      <c r="D64" s="68"/>
      <c r="E64" s="68"/>
    </row>
    <row r="65" spans="4:5" x14ac:dyDescent="0.2">
      <c r="D65" s="68"/>
      <c r="E65" s="68"/>
    </row>
    <row r="66" spans="4:5" x14ac:dyDescent="0.2">
      <c r="D66" s="68"/>
      <c r="E66" s="68"/>
    </row>
    <row r="67" spans="4:5" x14ac:dyDescent="0.2">
      <c r="D67" s="68"/>
      <c r="E67" s="68"/>
    </row>
    <row r="68" spans="4:5" x14ac:dyDescent="0.2">
      <c r="D68" s="68"/>
      <c r="E68" s="68"/>
    </row>
    <row r="69" spans="4:5" x14ac:dyDescent="0.2">
      <c r="D69" s="68"/>
      <c r="E69" s="68"/>
    </row>
    <row r="70" spans="4:5" x14ac:dyDescent="0.2">
      <c r="D70" s="68"/>
      <c r="E70" s="68"/>
    </row>
    <row r="71" spans="4:5" x14ac:dyDescent="0.2">
      <c r="D71" s="68"/>
      <c r="E71" s="68"/>
    </row>
    <row r="72" spans="4:5" x14ac:dyDescent="0.2">
      <c r="D72" s="68"/>
      <c r="E72" s="68"/>
    </row>
    <row r="73" spans="4:5" x14ac:dyDescent="0.2">
      <c r="D73" s="68"/>
      <c r="E73" s="68"/>
    </row>
    <row r="74" spans="4:5" x14ac:dyDescent="0.2">
      <c r="D74" s="68"/>
      <c r="E74" s="68"/>
    </row>
    <row r="75" spans="4:5" x14ac:dyDescent="0.2">
      <c r="D75" s="68"/>
      <c r="E75" s="68"/>
    </row>
    <row r="76" spans="4:5" x14ac:dyDescent="0.2">
      <c r="D76" s="68"/>
      <c r="E76" s="68"/>
    </row>
    <row r="77" spans="4:5" x14ac:dyDescent="0.2">
      <c r="D77" s="68"/>
      <c r="E77" s="68"/>
    </row>
    <row r="78" spans="4:5" x14ac:dyDescent="0.2">
      <c r="D78" s="68"/>
      <c r="E78" s="68"/>
    </row>
    <row r="79" spans="4:5" x14ac:dyDescent="0.2">
      <c r="D79" s="68"/>
      <c r="E79" s="68"/>
    </row>
    <row r="80" spans="4:5" x14ac:dyDescent="0.2">
      <c r="D80" s="68"/>
      <c r="E80" s="68"/>
    </row>
    <row r="81" spans="4:5" x14ac:dyDescent="0.2">
      <c r="D81" s="68"/>
      <c r="E81" s="68"/>
    </row>
    <row r="82" spans="4:5" x14ac:dyDescent="0.2">
      <c r="D82" s="68"/>
      <c r="E82" s="68"/>
    </row>
    <row r="83" spans="4:5" x14ac:dyDescent="0.2">
      <c r="D83" s="68"/>
      <c r="E83" s="68"/>
    </row>
    <row r="84" spans="4:5" x14ac:dyDescent="0.2">
      <c r="D84" s="68"/>
      <c r="E84" s="68"/>
    </row>
    <row r="85" spans="4:5" x14ac:dyDescent="0.2">
      <c r="D85" s="68"/>
      <c r="E85" s="68"/>
    </row>
    <row r="86" spans="4:5" x14ac:dyDescent="0.2">
      <c r="D86" s="68"/>
      <c r="E86" s="68"/>
    </row>
    <row r="87" spans="4:5" x14ac:dyDescent="0.2">
      <c r="D87" s="68"/>
      <c r="E87" s="68"/>
    </row>
    <row r="88" spans="4:5" x14ac:dyDescent="0.2">
      <c r="D88" s="68"/>
      <c r="E88" s="68"/>
    </row>
    <row r="89" spans="4:5" x14ac:dyDescent="0.2">
      <c r="D89" s="68"/>
      <c r="E89" s="68"/>
    </row>
    <row r="90" spans="4:5" x14ac:dyDescent="0.2">
      <c r="D90" s="68"/>
      <c r="E90" s="68"/>
    </row>
    <row r="91" spans="4:5" x14ac:dyDescent="0.2">
      <c r="D91" s="68"/>
      <c r="E91" s="68"/>
    </row>
    <row r="92" spans="4:5" x14ac:dyDescent="0.2">
      <c r="D92" s="68"/>
      <c r="E92" s="68"/>
    </row>
    <row r="93" spans="4:5" x14ac:dyDescent="0.2">
      <c r="D93" s="68"/>
      <c r="E93" s="68"/>
    </row>
    <row r="94" spans="4:5" x14ac:dyDescent="0.2">
      <c r="D94" s="68"/>
      <c r="E94" s="68"/>
    </row>
    <row r="95" spans="4:5" x14ac:dyDescent="0.2">
      <c r="D95" s="68"/>
      <c r="E95" s="68"/>
    </row>
    <row r="96" spans="4:5" x14ac:dyDescent="0.2">
      <c r="D96" s="68"/>
      <c r="E96" s="68"/>
    </row>
    <row r="97" spans="4:5" x14ac:dyDescent="0.2">
      <c r="D97" s="68"/>
      <c r="E97" s="68"/>
    </row>
    <row r="98" spans="4:5" x14ac:dyDescent="0.2">
      <c r="D98" s="68"/>
      <c r="E98" s="68"/>
    </row>
    <row r="99" spans="4:5" x14ac:dyDescent="0.2">
      <c r="D99" s="68"/>
      <c r="E99" s="68"/>
    </row>
    <row r="100" spans="4:5" x14ac:dyDescent="0.2">
      <c r="D100" s="68"/>
      <c r="E100" s="68"/>
    </row>
    <row r="101" spans="4:5" x14ac:dyDescent="0.2">
      <c r="D101" s="68"/>
      <c r="E101" s="68"/>
    </row>
    <row r="102" spans="4:5" x14ac:dyDescent="0.2">
      <c r="D102" s="68"/>
      <c r="E102" s="68"/>
    </row>
    <row r="103" spans="4:5" x14ac:dyDescent="0.2">
      <c r="D103" s="68"/>
      <c r="E103" s="68"/>
    </row>
    <row r="104" spans="4:5" x14ac:dyDescent="0.2">
      <c r="D104" s="68"/>
      <c r="E104" s="68"/>
    </row>
    <row r="105" spans="4:5" x14ac:dyDescent="0.2">
      <c r="D105" s="68"/>
      <c r="E105" s="68"/>
    </row>
    <row r="106" spans="4:5" x14ac:dyDescent="0.2">
      <c r="D106" s="68"/>
      <c r="E106" s="68"/>
    </row>
    <row r="107" spans="4:5" x14ac:dyDescent="0.2">
      <c r="D107" s="68"/>
      <c r="E107" s="68"/>
    </row>
    <row r="108" spans="4:5" x14ac:dyDescent="0.2">
      <c r="D108" s="68"/>
      <c r="E108" s="68"/>
    </row>
    <row r="109" spans="4:5" x14ac:dyDescent="0.2">
      <c r="D109" s="68"/>
      <c r="E109" s="68"/>
    </row>
    <row r="110" spans="4:5" x14ac:dyDescent="0.2">
      <c r="D110" s="68"/>
      <c r="E110" s="68"/>
    </row>
    <row r="111" spans="4:5" x14ac:dyDescent="0.2">
      <c r="D111" s="68"/>
      <c r="E111" s="68"/>
    </row>
    <row r="112" spans="4:5" x14ac:dyDescent="0.2">
      <c r="D112" s="68"/>
      <c r="E112" s="68"/>
    </row>
    <row r="113" spans="4:5" x14ac:dyDescent="0.2">
      <c r="D113" s="68"/>
      <c r="E113" s="68"/>
    </row>
    <row r="114" spans="4:5" x14ac:dyDescent="0.2">
      <c r="D114" s="68"/>
      <c r="E114" s="68"/>
    </row>
    <row r="115" spans="4:5" x14ac:dyDescent="0.2">
      <c r="D115" s="68"/>
      <c r="E115" s="68"/>
    </row>
    <row r="116" spans="4:5" x14ac:dyDescent="0.2">
      <c r="D116" s="68"/>
      <c r="E116" s="68"/>
    </row>
    <row r="117" spans="4:5" x14ac:dyDescent="0.2">
      <c r="D117" s="68"/>
      <c r="E117" s="68"/>
    </row>
    <row r="118" spans="4:5" x14ac:dyDescent="0.2">
      <c r="D118" s="68"/>
      <c r="E118" s="68"/>
    </row>
    <row r="119" spans="4:5" x14ac:dyDescent="0.2">
      <c r="D119" s="68"/>
      <c r="E119" s="68"/>
    </row>
    <row r="120" spans="4:5" x14ac:dyDescent="0.2">
      <c r="D120" s="68"/>
      <c r="E120" s="68"/>
    </row>
    <row r="121" spans="4:5" x14ac:dyDescent="0.2">
      <c r="D121" s="68"/>
      <c r="E121" s="68"/>
    </row>
    <row r="122" spans="4:5" x14ac:dyDescent="0.2">
      <c r="D122" s="68"/>
      <c r="E122" s="68"/>
    </row>
    <row r="123" spans="4:5" x14ac:dyDescent="0.2">
      <c r="D123" s="68"/>
      <c r="E123" s="68"/>
    </row>
    <row r="124" spans="4:5" x14ac:dyDescent="0.2">
      <c r="D124" s="68"/>
      <c r="E124" s="68"/>
    </row>
    <row r="125" spans="4:5" x14ac:dyDescent="0.2">
      <c r="D125" s="68"/>
      <c r="E125" s="68"/>
    </row>
    <row r="126" spans="4:5" x14ac:dyDescent="0.2">
      <c r="D126" s="68"/>
      <c r="E126" s="68"/>
    </row>
    <row r="127" spans="4:5" x14ac:dyDescent="0.2">
      <c r="D127" s="68"/>
      <c r="E127" s="68"/>
    </row>
    <row r="128" spans="4:5" x14ac:dyDescent="0.2">
      <c r="D128" s="68"/>
      <c r="E128" s="68"/>
    </row>
    <row r="129" spans="4:5" x14ac:dyDescent="0.2">
      <c r="D129" s="68"/>
      <c r="E129" s="68"/>
    </row>
    <row r="130" spans="4:5" x14ac:dyDescent="0.2">
      <c r="D130" s="68"/>
      <c r="E130" s="68"/>
    </row>
    <row r="131" spans="4:5" x14ac:dyDescent="0.2">
      <c r="D131" s="68"/>
      <c r="E131" s="68"/>
    </row>
    <row r="132" spans="4:5" x14ac:dyDescent="0.2">
      <c r="D132" s="68"/>
      <c r="E132" s="68"/>
    </row>
    <row r="133" spans="4:5" x14ac:dyDescent="0.2">
      <c r="D133" s="68"/>
      <c r="E133" s="68"/>
    </row>
    <row r="134" spans="4:5" x14ac:dyDescent="0.2">
      <c r="D134" s="68"/>
      <c r="E134" s="68"/>
    </row>
    <row r="135" spans="4:5" x14ac:dyDescent="0.2">
      <c r="D135" s="68"/>
      <c r="E135" s="68"/>
    </row>
    <row r="136" spans="4:5" x14ac:dyDescent="0.2">
      <c r="D136" s="68"/>
      <c r="E136" s="68"/>
    </row>
    <row r="137" spans="4:5" x14ac:dyDescent="0.2">
      <c r="D137" s="68"/>
      <c r="E137" s="68"/>
    </row>
    <row r="138" spans="4:5" x14ac:dyDescent="0.2">
      <c r="D138" s="68"/>
      <c r="E138" s="68"/>
    </row>
    <row r="139" spans="4:5" x14ac:dyDescent="0.2">
      <c r="D139" s="68"/>
      <c r="E139" s="68"/>
    </row>
    <row r="140" spans="4:5" x14ac:dyDescent="0.2">
      <c r="D140" s="68"/>
      <c r="E140" s="68"/>
    </row>
    <row r="141" spans="4:5" x14ac:dyDescent="0.2">
      <c r="D141" s="68"/>
      <c r="E141" s="68"/>
    </row>
    <row r="142" spans="4:5" x14ac:dyDescent="0.2">
      <c r="D142" s="68"/>
      <c r="E142" s="68"/>
    </row>
    <row r="143" spans="4:5" x14ac:dyDescent="0.2">
      <c r="D143" s="68"/>
      <c r="E143" s="68"/>
    </row>
    <row r="144" spans="4:5" x14ac:dyDescent="0.2">
      <c r="D144" s="68"/>
      <c r="E144" s="68"/>
    </row>
    <row r="145" spans="4:5" x14ac:dyDescent="0.2">
      <c r="D145" s="68"/>
      <c r="E145" s="68"/>
    </row>
    <row r="146" spans="4:5" x14ac:dyDescent="0.2">
      <c r="D146" s="68"/>
      <c r="E146" s="68"/>
    </row>
    <row r="147" spans="4:5" x14ac:dyDescent="0.2">
      <c r="D147" s="68"/>
      <c r="E147" s="68"/>
    </row>
    <row r="148" spans="4:5" x14ac:dyDescent="0.2">
      <c r="D148" s="68"/>
      <c r="E148" s="68"/>
    </row>
    <row r="149" spans="4:5" x14ac:dyDescent="0.2">
      <c r="D149" s="68"/>
      <c r="E149" s="68"/>
    </row>
    <row r="150" spans="4:5" x14ac:dyDescent="0.2">
      <c r="D150" s="68"/>
      <c r="E150" s="68"/>
    </row>
    <row r="151" spans="4:5" x14ac:dyDescent="0.2">
      <c r="D151" s="68"/>
      <c r="E151" s="68"/>
    </row>
    <row r="152" spans="4:5" x14ac:dyDescent="0.2">
      <c r="D152" s="68"/>
      <c r="E152" s="68"/>
    </row>
    <row r="153" spans="4:5" x14ac:dyDescent="0.2">
      <c r="D153" s="68"/>
      <c r="E153" s="68"/>
    </row>
    <row r="154" spans="4:5" x14ac:dyDescent="0.2">
      <c r="D154" s="68"/>
      <c r="E154" s="68"/>
    </row>
    <row r="155" spans="4:5" x14ac:dyDescent="0.2">
      <c r="D155" s="68"/>
      <c r="E155" s="68"/>
    </row>
    <row r="156" spans="4:5" x14ac:dyDescent="0.2">
      <c r="D156" s="68"/>
      <c r="E156" s="68"/>
    </row>
    <row r="157" spans="4:5" x14ac:dyDescent="0.2">
      <c r="D157" s="68"/>
      <c r="E157" s="68"/>
    </row>
    <row r="158" spans="4:5" x14ac:dyDescent="0.2">
      <c r="D158" s="68"/>
      <c r="E158" s="68"/>
    </row>
    <row r="159" spans="4:5" x14ac:dyDescent="0.2">
      <c r="D159" s="68"/>
      <c r="E159" s="68"/>
    </row>
    <row r="160" spans="4:5" x14ac:dyDescent="0.2">
      <c r="D160" s="68"/>
      <c r="E160" s="68"/>
    </row>
    <row r="161" spans="4:5" x14ac:dyDescent="0.2">
      <c r="D161" s="68"/>
      <c r="E161" s="68"/>
    </row>
    <row r="162" spans="4:5" x14ac:dyDescent="0.2">
      <c r="D162" s="68"/>
      <c r="E162" s="68"/>
    </row>
    <row r="163" spans="4:5" x14ac:dyDescent="0.2">
      <c r="D163" s="68"/>
      <c r="E163" s="68"/>
    </row>
    <row r="164" spans="4:5" x14ac:dyDescent="0.2">
      <c r="D164" s="68"/>
      <c r="E164" s="68"/>
    </row>
    <row r="165" spans="4:5" x14ac:dyDescent="0.2">
      <c r="D165" s="68"/>
      <c r="E165" s="68"/>
    </row>
    <row r="166" spans="4:5" x14ac:dyDescent="0.2">
      <c r="D166" s="68"/>
      <c r="E166" s="68"/>
    </row>
    <row r="167" spans="4:5" x14ac:dyDescent="0.2">
      <c r="D167" s="68"/>
      <c r="E167" s="68"/>
    </row>
    <row r="168" spans="4:5" x14ac:dyDescent="0.2">
      <c r="D168" s="68"/>
      <c r="E168" s="68"/>
    </row>
    <row r="169" spans="4:5" x14ac:dyDescent="0.2">
      <c r="D169" s="68"/>
      <c r="E169" s="68"/>
    </row>
    <row r="170" spans="4:5" x14ac:dyDescent="0.2">
      <c r="D170" s="68"/>
      <c r="E170" s="68"/>
    </row>
    <row r="171" spans="4:5" x14ac:dyDescent="0.2">
      <c r="D171" s="68"/>
      <c r="E171" s="68"/>
    </row>
    <row r="172" spans="4:5" x14ac:dyDescent="0.2">
      <c r="D172" s="68"/>
      <c r="E172" s="68"/>
    </row>
    <row r="173" spans="4:5" x14ac:dyDescent="0.2">
      <c r="D173" s="68"/>
      <c r="E173" s="68"/>
    </row>
    <row r="174" spans="4:5" x14ac:dyDescent="0.2">
      <c r="D174" s="68"/>
      <c r="E174" s="68"/>
    </row>
    <row r="175" spans="4:5" x14ac:dyDescent="0.2">
      <c r="D175" s="68"/>
      <c r="E175" s="68"/>
    </row>
    <row r="176" spans="4:5" x14ac:dyDescent="0.2">
      <c r="D176" s="68"/>
      <c r="E176" s="68"/>
    </row>
    <row r="177" spans="4:5" x14ac:dyDescent="0.2">
      <c r="D177" s="68"/>
      <c r="E177" s="68"/>
    </row>
    <row r="178" spans="4:5" x14ac:dyDescent="0.2">
      <c r="D178" s="68"/>
      <c r="E178" s="68"/>
    </row>
    <row r="179" spans="4:5" x14ac:dyDescent="0.2">
      <c r="D179" s="68"/>
      <c r="E179" s="68"/>
    </row>
    <row r="180" spans="4:5" x14ac:dyDescent="0.2">
      <c r="D180" s="68"/>
      <c r="E180" s="68"/>
    </row>
    <row r="181" spans="4:5" x14ac:dyDescent="0.2">
      <c r="D181" s="68"/>
      <c r="E181" s="68"/>
    </row>
    <row r="182" spans="4:5" x14ac:dyDescent="0.2">
      <c r="D182" s="68"/>
      <c r="E182" s="68"/>
    </row>
    <row r="183" spans="4:5" x14ac:dyDescent="0.2">
      <c r="D183" s="68"/>
      <c r="E183" s="68"/>
    </row>
    <row r="184" spans="4:5" x14ac:dyDescent="0.2">
      <c r="D184" s="68"/>
      <c r="E184" s="68"/>
    </row>
    <row r="185" spans="4:5" x14ac:dyDescent="0.2">
      <c r="D185" s="68"/>
      <c r="E185" s="68"/>
    </row>
    <row r="186" spans="4:5" x14ac:dyDescent="0.2">
      <c r="D186" s="68"/>
      <c r="E186" s="68"/>
    </row>
    <row r="187" spans="4:5" x14ac:dyDescent="0.2">
      <c r="D187" s="68"/>
      <c r="E187" s="68"/>
    </row>
    <row r="188" spans="4:5" x14ac:dyDescent="0.2">
      <c r="D188" s="68"/>
      <c r="E188" s="68"/>
    </row>
    <row r="189" spans="4:5" x14ac:dyDescent="0.2">
      <c r="D189" s="68"/>
      <c r="E189" s="68"/>
    </row>
    <row r="190" spans="4:5" x14ac:dyDescent="0.2">
      <c r="D190" s="68"/>
      <c r="E190" s="68"/>
    </row>
    <row r="191" spans="4:5" x14ac:dyDescent="0.2">
      <c r="D191" s="68"/>
      <c r="E191" s="68"/>
    </row>
    <row r="192" spans="4:5" x14ac:dyDescent="0.2">
      <c r="D192" s="68"/>
      <c r="E192" s="68"/>
    </row>
    <row r="193" spans="4:5" x14ac:dyDescent="0.2">
      <c r="D193" s="68"/>
      <c r="E193" s="68"/>
    </row>
    <row r="194" spans="4:5" x14ac:dyDescent="0.2">
      <c r="D194" s="68"/>
      <c r="E194" s="68"/>
    </row>
    <row r="195" spans="4:5" x14ac:dyDescent="0.2">
      <c r="D195" s="68"/>
      <c r="E195" s="68"/>
    </row>
    <row r="196" spans="4:5" x14ac:dyDescent="0.2">
      <c r="D196" s="68"/>
      <c r="E196" s="68"/>
    </row>
    <row r="197" spans="4:5" x14ac:dyDescent="0.2">
      <c r="D197" s="68"/>
      <c r="E197" s="68"/>
    </row>
    <row r="198" spans="4:5" x14ac:dyDescent="0.2">
      <c r="D198" s="68"/>
      <c r="E198" s="68"/>
    </row>
    <row r="199" spans="4:5" x14ac:dyDescent="0.2">
      <c r="D199" s="68"/>
      <c r="E199" s="68"/>
    </row>
    <row r="200" spans="4:5" x14ac:dyDescent="0.2">
      <c r="D200" s="68"/>
      <c r="E200" s="68"/>
    </row>
    <row r="201" spans="4:5" x14ac:dyDescent="0.2">
      <c r="D201" s="68"/>
      <c r="E201" s="68"/>
    </row>
    <row r="202" spans="4:5" x14ac:dyDescent="0.2">
      <c r="D202" s="68"/>
      <c r="E202" s="68"/>
    </row>
    <row r="203" spans="4:5" x14ac:dyDescent="0.2">
      <c r="D203" s="68"/>
      <c r="E203" s="68"/>
    </row>
    <row r="204" spans="4:5" x14ac:dyDescent="0.2">
      <c r="D204" s="68"/>
      <c r="E204" s="68"/>
    </row>
    <row r="205" spans="4:5" x14ac:dyDescent="0.2">
      <c r="D205" s="68"/>
      <c r="E205" s="68"/>
    </row>
    <row r="206" spans="4:5" x14ac:dyDescent="0.2">
      <c r="D206" s="68"/>
      <c r="E206" s="68"/>
    </row>
    <row r="207" spans="4:5" x14ac:dyDescent="0.2">
      <c r="D207" s="68"/>
      <c r="E207" s="68"/>
    </row>
    <row r="208" spans="4:5" x14ac:dyDescent="0.2">
      <c r="D208" s="68"/>
      <c r="E208" s="68"/>
    </row>
    <row r="209" spans="4:5" x14ac:dyDescent="0.2">
      <c r="D209" s="68"/>
      <c r="E209" s="68"/>
    </row>
    <row r="210" spans="4:5" x14ac:dyDescent="0.2">
      <c r="D210" s="68"/>
      <c r="E210" s="68"/>
    </row>
    <row r="211" spans="4:5" x14ac:dyDescent="0.2">
      <c r="D211" s="68"/>
      <c r="E211" s="68"/>
    </row>
    <row r="212" spans="4:5" x14ac:dyDescent="0.2">
      <c r="D212" s="68"/>
      <c r="E212" s="68"/>
    </row>
    <row r="213" spans="4:5" x14ac:dyDescent="0.2">
      <c r="D213" s="68"/>
      <c r="E213" s="68"/>
    </row>
    <row r="214" spans="4:5" x14ac:dyDescent="0.2">
      <c r="D214" s="68"/>
      <c r="E214" s="68"/>
    </row>
    <row r="215" spans="4:5" x14ac:dyDescent="0.2">
      <c r="D215" s="68"/>
      <c r="E215" s="68"/>
    </row>
    <row r="216" spans="4:5" x14ac:dyDescent="0.2">
      <c r="D216" s="68"/>
      <c r="E216" s="68"/>
    </row>
    <row r="217" spans="4:5" x14ac:dyDescent="0.2">
      <c r="D217" s="68"/>
      <c r="E217" s="68"/>
    </row>
    <row r="218" spans="4:5" x14ac:dyDescent="0.2">
      <c r="D218" s="68"/>
      <c r="E218" s="68"/>
    </row>
    <row r="219" spans="4:5" x14ac:dyDescent="0.2">
      <c r="D219" s="68"/>
      <c r="E219" s="68"/>
    </row>
    <row r="220" spans="4:5" x14ac:dyDescent="0.2">
      <c r="D220" s="68"/>
      <c r="E220" s="68"/>
    </row>
    <row r="221" spans="4:5" x14ac:dyDescent="0.2">
      <c r="D221" s="68"/>
      <c r="E221" s="68"/>
    </row>
    <row r="222" spans="4:5" x14ac:dyDescent="0.2">
      <c r="D222" s="68"/>
      <c r="E222" s="68"/>
    </row>
    <row r="223" spans="4:5" x14ac:dyDescent="0.2">
      <c r="D223" s="68"/>
      <c r="E223" s="68"/>
    </row>
    <row r="224" spans="4:5" x14ac:dyDescent="0.2">
      <c r="D224" s="68"/>
      <c r="E224" s="68"/>
    </row>
    <row r="225" spans="4:5" x14ac:dyDescent="0.2">
      <c r="D225" s="68"/>
      <c r="E225" s="68"/>
    </row>
    <row r="226" spans="4:5" x14ac:dyDescent="0.2">
      <c r="D226" s="68"/>
      <c r="E226" s="68"/>
    </row>
    <row r="227" spans="4:5" x14ac:dyDescent="0.2">
      <c r="D227" s="68"/>
      <c r="E227" s="68"/>
    </row>
    <row r="228" spans="4:5" x14ac:dyDescent="0.2">
      <c r="D228" s="68"/>
      <c r="E228" s="68"/>
    </row>
    <row r="229" spans="4:5" x14ac:dyDescent="0.2">
      <c r="D229" s="68"/>
      <c r="E229" s="68"/>
    </row>
    <row r="230" spans="4:5" x14ac:dyDescent="0.2">
      <c r="D230" s="68"/>
      <c r="E230" s="68"/>
    </row>
    <row r="231" spans="4:5" x14ac:dyDescent="0.2">
      <c r="D231" s="68"/>
      <c r="E231" s="68"/>
    </row>
    <row r="232" spans="4:5" x14ac:dyDescent="0.2">
      <c r="D232" s="68"/>
      <c r="E232" s="68"/>
    </row>
    <row r="233" spans="4:5" x14ac:dyDescent="0.2">
      <c r="D233" s="68"/>
      <c r="E233" s="68"/>
    </row>
    <row r="234" spans="4:5" x14ac:dyDescent="0.2">
      <c r="D234" s="68"/>
      <c r="E234" s="68"/>
    </row>
    <row r="235" spans="4:5" x14ac:dyDescent="0.2">
      <c r="D235" s="68"/>
      <c r="E235" s="68"/>
    </row>
    <row r="236" spans="4:5" x14ac:dyDescent="0.2">
      <c r="D236" s="68"/>
      <c r="E236" s="68"/>
    </row>
    <row r="237" spans="4:5" x14ac:dyDescent="0.2">
      <c r="D237" s="68"/>
      <c r="E237" s="68"/>
    </row>
    <row r="238" spans="4:5" x14ac:dyDescent="0.2">
      <c r="D238" s="68"/>
      <c r="E238" s="68"/>
    </row>
    <row r="239" spans="4:5" x14ac:dyDescent="0.2">
      <c r="D239" s="68"/>
      <c r="E239" s="68"/>
    </row>
    <row r="240" spans="4:5" x14ac:dyDescent="0.2">
      <c r="D240" s="68"/>
      <c r="E240" s="68"/>
    </row>
    <row r="241" spans="4:5" x14ac:dyDescent="0.2">
      <c r="D241" s="68"/>
      <c r="E241" s="68"/>
    </row>
    <row r="242" spans="4:5" x14ac:dyDescent="0.2">
      <c r="D242" s="68"/>
      <c r="E242" s="68"/>
    </row>
    <row r="243" spans="4:5" x14ac:dyDescent="0.2">
      <c r="D243" s="68"/>
      <c r="E243" s="68"/>
    </row>
    <row r="244" spans="4:5" x14ac:dyDescent="0.2">
      <c r="D244" s="68"/>
      <c r="E244" s="68"/>
    </row>
    <row r="245" spans="4:5" x14ac:dyDescent="0.2">
      <c r="D245" s="68"/>
      <c r="E245" s="68"/>
    </row>
    <row r="246" spans="4:5" x14ac:dyDescent="0.2">
      <c r="D246" s="68"/>
      <c r="E246" s="68"/>
    </row>
    <row r="247" spans="4:5" x14ac:dyDescent="0.2">
      <c r="D247" s="68"/>
      <c r="E247" s="68"/>
    </row>
    <row r="248" spans="4:5" x14ac:dyDescent="0.2">
      <c r="D248" s="68"/>
      <c r="E248" s="68"/>
    </row>
    <row r="249" spans="4:5" x14ac:dyDescent="0.2">
      <c r="D249" s="68"/>
      <c r="E249" s="68"/>
    </row>
    <row r="250" spans="4:5" x14ac:dyDescent="0.2">
      <c r="D250" s="68"/>
      <c r="E250" s="68"/>
    </row>
    <row r="251" spans="4:5" x14ac:dyDescent="0.2">
      <c r="D251" s="68"/>
      <c r="E251" s="68"/>
    </row>
    <row r="252" spans="4:5" x14ac:dyDescent="0.2">
      <c r="D252" s="68"/>
      <c r="E252" s="68"/>
    </row>
    <row r="253" spans="4:5" x14ac:dyDescent="0.2">
      <c r="D253" s="68"/>
      <c r="E253" s="68"/>
    </row>
    <row r="254" spans="4:5" x14ac:dyDescent="0.2">
      <c r="D254" s="68"/>
      <c r="E254" s="68"/>
    </row>
    <row r="255" spans="4:5" x14ac:dyDescent="0.2">
      <c r="D255" s="68"/>
      <c r="E255" s="68"/>
    </row>
    <row r="256" spans="4:5" x14ac:dyDescent="0.2">
      <c r="D256" s="68"/>
      <c r="E256" s="68"/>
    </row>
    <row r="257" spans="4:5" x14ac:dyDescent="0.2">
      <c r="D257" s="68"/>
      <c r="E257" s="68"/>
    </row>
    <row r="258" spans="4:5" x14ac:dyDescent="0.2">
      <c r="D258" s="68"/>
      <c r="E258" s="68"/>
    </row>
    <row r="259" spans="4:5" x14ac:dyDescent="0.2">
      <c r="D259" s="68"/>
      <c r="E259" s="68"/>
    </row>
    <row r="260" spans="4:5" x14ac:dyDescent="0.2">
      <c r="D260" s="68"/>
      <c r="E260" s="68"/>
    </row>
    <row r="261" spans="4:5" x14ac:dyDescent="0.2">
      <c r="D261" s="68"/>
      <c r="E261" s="68"/>
    </row>
    <row r="262" spans="4:5" x14ac:dyDescent="0.2">
      <c r="D262" s="68"/>
      <c r="E262" s="68"/>
    </row>
    <row r="263" spans="4:5" x14ac:dyDescent="0.2">
      <c r="D263" s="68"/>
      <c r="E263" s="68"/>
    </row>
    <row r="264" spans="4:5" x14ac:dyDescent="0.2">
      <c r="D264" s="68"/>
      <c r="E264" s="68"/>
    </row>
    <row r="265" spans="4:5" x14ac:dyDescent="0.2">
      <c r="D265" s="68"/>
      <c r="E265" s="68"/>
    </row>
    <row r="266" spans="4:5" x14ac:dyDescent="0.2">
      <c r="D266" s="68"/>
      <c r="E266" s="68"/>
    </row>
    <row r="267" spans="4:5" x14ac:dyDescent="0.2">
      <c r="D267" s="68"/>
      <c r="E267" s="68"/>
    </row>
    <row r="268" spans="4:5" x14ac:dyDescent="0.2">
      <c r="D268" s="68"/>
      <c r="E268" s="68"/>
    </row>
    <row r="269" spans="4:5" x14ac:dyDescent="0.2">
      <c r="D269" s="68"/>
      <c r="E269" s="68"/>
    </row>
    <row r="270" spans="4:5" x14ac:dyDescent="0.2">
      <c r="D270" s="68"/>
      <c r="E270" s="68"/>
    </row>
    <row r="271" spans="4:5" x14ac:dyDescent="0.2">
      <c r="D271" s="68"/>
      <c r="E271" s="68"/>
    </row>
    <row r="272" spans="4:5" x14ac:dyDescent="0.2">
      <c r="D272" s="68"/>
      <c r="E272" s="68"/>
    </row>
    <row r="273" spans="4:5" x14ac:dyDescent="0.2">
      <c r="D273" s="68"/>
      <c r="E273" s="68"/>
    </row>
    <row r="274" spans="4:5" x14ac:dyDescent="0.2">
      <c r="D274" s="68"/>
      <c r="E274" s="68"/>
    </row>
    <row r="275" spans="4:5" x14ac:dyDescent="0.2">
      <c r="D275" s="68"/>
      <c r="E275" s="68"/>
    </row>
    <row r="276" spans="4:5" x14ac:dyDescent="0.2">
      <c r="D276" s="68"/>
      <c r="E276" s="68"/>
    </row>
    <row r="277" spans="4:5" x14ac:dyDescent="0.2">
      <c r="D277" s="68"/>
      <c r="E277" s="68"/>
    </row>
    <row r="278" spans="4:5" x14ac:dyDescent="0.2">
      <c r="D278" s="68"/>
      <c r="E278" s="68"/>
    </row>
    <row r="279" spans="4:5" x14ac:dyDescent="0.2">
      <c r="D279" s="68"/>
      <c r="E279" s="68"/>
    </row>
    <row r="280" spans="4:5" x14ac:dyDescent="0.2">
      <c r="D280" s="68"/>
      <c r="E280" s="68"/>
    </row>
    <row r="281" spans="4:5" x14ac:dyDescent="0.2">
      <c r="D281" s="68"/>
      <c r="E281" s="68"/>
    </row>
    <row r="282" spans="4:5" x14ac:dyDescent="0.2">
      <c r="D282" s="68"/>
      <c r="E282" s="68"/>
    </row>
    <row r="283" spans="4:5" x14ac:dyDescent="0.2">
      <c r="D283" s="68"/>
      <c r="E283" s="68"/>
    </row>
    <row r="284" spans="4:5" x14ac:dyDescent="0.2">
      <c r="D284" s="68"/>
      <c r="E284" s="68"/>
    </row>
    <row r="285" spans="4:5" x14ac:dyDescent="0.2">
      <c r="D285" s="68"/>
      <c r="E285" s="68"/>
    </row>
    <row r="286" spans="4:5" x14ac:dyDescent="0.2">
      <c r="D286" s="68"/>
      <c r="E286" s="68"/>
    </row>
    <row r="287" spans="4:5" x14ac:dyDescent="0.2">
      <c r="D287" s="68"/>
      <c r="E287" s="68"/>
    </row>
    <row r="288" spans="4:5" x14ac:dyDescent="0.2">
      <c r="D288" s="68"/>
      <c r="E288" s="68"/>
    </row>
    <row r="289" spans="4:5" x14ac:dyDescent="0.2">
      <c r="D289" s="68"/>
      <c r="E289" s="68"/>
    </row>
    <row r="290" spans="4:5" x14ac:dyDescent="0.2">
      <c r="D290" s="68"/>
      <c r="E290" s="68"/>
    </row>
    <row r="291" spans="4:5" x14ac:dyDescent="0.2">
      <c r="D291" s="68"/>
      <c r="E291" s="68"/>
    </row>
    <row r="292" spans="4:5" x14ac:dyDescent="0.2">
      <c r="D292" s="68"/>
      <c r="E292" s="68"/>
    </row>
  </sheetData>
  <mergeCells count="2">
    <mergeCell ref="C9:E9"/>
    <mergeCell ref="C10:E10"/>
  </mergeCells>
  <conditionalFormatting sqref="C12:C39">
    <cfRule type="cellIs" dxfId="118" priority="3" operator="between">
      <formula>1</formula>
      <formula>2</formula>
    </cfRule>
  </conditionalFormatting>
  <conditionalFormatting sqref="D12:D39">
    <cfRule type="cellIs" dxfId="117" priority="2" operator="between">
      <formula>1</formula>
      <formula>2</formula>
    </cfRule>
  </conditionalFormatting>
  <conditionalFormatting sqref="E12:E39">
    <cfRule type="cellIs" dxfId="116" priority="1" operator="between">
      <formula>1</formula>
      <formula>2</formula>
    </cfRule>
  </conditionalFormatting>
  <pageMargins left="0.7" right="0.7" top="0.75" bottom="0.75" header="0.3" footer="0.3"/>
  <pageSetup orientation="portrait" verticalDpi="0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A458A8-2EC6-461E-9224-594A95766FB3}">
  <dimension ref="A1:D293"/>
  <sheetViews>
    <sheetView showGridLines="0" showRowColHeaders="0" workbookViewId="0">
      <selection activeCell="B10" sqref="B10"/>
    </sheetView>
  </sheetViews>
  <sheetFormatPr defaultColWidth="12" defaultRowHeight="12.75" x14ac:dyDescent="0.2"/>
  <cols>
    <col min="1" max="1" width="12" style="65"/>
    <col min="2" max="2" width="38" style="65" customWidth="1"/>
    <col min="3" max="3" width="20.140625" style="65" customWidth="1"/>
    <col min="4" max="4" width="21.7109375" style="65" customWidth="1"/>
    <col min="5" max="16384" width="12" style="65"/>
  </cols>
  <sheetData>
    <row r="1" spans="1:4" s="64" customFormat="1" ht="16.5" customHeight="1" x14ac:dyDescent="0.25"/>
    <row r="2" spans="1:4" s="64" customFormat="1" ht="16.5" customHeight="1" x14ac:dyDescent="0.25"/>
    <row r="3" spans="1:4" s="64" customFormat="1" ht="16.5" customHeight="1" x14ac:dyDescent="0.25"/>
    <row r="4" spans="1:4" s="64" customFormat="1" ht="16.5" customHeight="1" x14ac:dyDescent="0.25"/>
    <row r="5" spans="1:4" s="64" customFormat="1" ht="16.5" customHeight="1" x14ac:dyDescent="0.25">
      <c r="A5" s="107" t="s">
        <v>3</v>
      </c>
      <c r="B5" s="110" t="s">
        <v>106</v>
      </c>
      <c r="D5" s="66"/>
    </row>
    <row r="6" spans="1:4" s="64" customFormat="1" ht="12" customHeight="1" x14ac:dyDescent="0.2">
      <c r="A6" s="107"/>
      <c r="B6" s="105" t="s">
        <v>219</v>
      </c>
      <c r="D6" s="66"/>
    </row>
    <row r="7" spans="1:4" s="64" customFormat="1" ht="12" customHeight="1" x14ac:dyDescent="0.2">
      <c r="A7" s="107"/>
      <c r="B7" s="105"/>
      <c r="D7" s="66"/>
    </row>
    <row r="8" spans="1:4" s="64" customFormat="1" ht="12" customHeight="1" x14ac:dyDescent="0.2">
      <c r="A8" s="107"/>
      <c r="B8" s="105"/>
      <c r="D8" s="66"/>
    </row>
    <row r="9" spans="1:4" s="64" customFormat="1" ht="24.75" customHeight="1" x14ac:dyDescent="0.25">
      <c r="B9" s="7"/>
      <c r="C9" s="531" t="s">
        <v>100</v>
      </c>
      <c r="D9" s="531"/>
    </row>
    <row r="10" spans="1:4" s="64" customFormat="1" ht="24.75" customHeight="1" x14ac:dyDescent="0.25">
      <c r="B10" s="7"/>
      <c r="C10" s="530"/>
      <c r="D10" s="530"/>
    </row>
    <row r="11" spans="1:4" s="64" customFormat="1" ht="14.25" customHeight="1" x14ac:dyDescent="0.25">
      <c r="B11" s="35" t="s">
        <v>29</v>
      </c>
      <c r="C11" s="108" t="s">
        <v>11</v>
      </c>
      <c r="D11" s="108" t="s">
        <v>12</v>
      </c>
    </row>
    <row r="12" spans="1:4" s="64" customFormat="1" ht="14.25" customHeight="1" x14ac:dyDescent="0.2">
      <c r="B12" s="142" t="str">
        <f>'Beneficiarios CSI_genero (17)'!B12</f>
        <v>Portugal</v>
      </c>
      <c r="C12" s="457">
        <f>'Beneficiarios CSI_genero (10)'!C12/'Beneficiarios CSI_genero (10)'!E12</f>
        <v>0.66989983800309383</v>
      </c>
      <c r="D12" s="458">
        <f>'Beneficiarios CSI_genero (10)'!D12/'Beneficiarios CSI_genero (10)'!E12</f>
        <v>0.33010016199690623</v>
      </c>
    </row>
    <row r="13" spans="1:4" s="64" customFormat="1" ht="14.25" customHeight="1" x14ac:dyDescent="0.2">
      <c r="B13" s="3" t="str">
        <f>'Beneficiarios CSI_genero (17)'!B13</f>
        <v>Área Metropolitana de Lisboa</v>
      </c>
      <c r="C13" s="459">
        <f>'Beneficiarios CSI_genero (10)'!C13/'Beneficiarios CSI_genero (10)'!E13</f>
        <v>0.69918777334550875</v>
      </c>
      <c r="D13" s="460">
        <f>'Beneficiarios CSI_genero (10)'!D13/'Beneficiarios CSI_genero (10)'!E13</f>
        <v>0.30081222665449125</v>
      </c>
    </row>
    <row r="14" spans="1:4" s="64" customFormat="1" ht="14.25" customHeight="1" x14ac:dyDescent="0.2">
      <c r="B14" s="3" t="str">
        <f>'Beneficiarios CSI_genero (17)'!B14</f>
        <v>Distrito de Lisboa</v>
      </c>
      <c r="C14" s="459">
        <f>'Beneficiarios CSI_genero (10)'!C14/'Beneficiarios CSI_genero (10)'!E14</f>
        <v>0.69138426191843771</v>
      </c>
      <c r="D14" s="460">
        <f>'Beneficiarios CSI_genero (10)'!D14/'Beneficiarios CSI_genero (10)'!E14</f>
        <v>0.30861573808156234</v>
      </c>
    </row>
    <row r="15" spans="1:4" s="64" customFormat="1" ht="14.25" customHeight="1" x14ac:dyDescent="0.2">
      <c r="B15" s="3" t="str">
        <f>'Beneficiarios CSI_genero (17)'!B15</f>
        <v>Concelho de Lisboa</v>
      </c>
      <c r="C15" s="461">
        <f>'Beneficiarios CSI_genero (10)'!C15/'Beneficiarios CSI_genero (10)'!E15</f>
        <v>0.73988076561029181</v>
      </c>
      <c r="D15" s="462">
        <f>'Beneficiarios CSI_genero (10)'!D15/'Beneficiarios CSI_genero (10)'!E15</f>
        <v>0.26011923438970819</v>
      </c>
    </row>
    <row r="16" spans="1:4" s="64" customFormat="1" ht="14.25" customHeight="1" x14ac:dyDescent="0.2">
      <c r="B16" s="28" t="str">
        <f>'Beneficiarios CSI_genero (17)'!B16</f>
        <v>Ajuda</v>
      </c>
      <c r="C16" s="459">
        <f>'Beneficiarios CSI_genero (10)'!C16/'Beneficiarios CSI_genero (10)'!E16</f>
        <v>0.75193798449612403</v>
      </c>
      <c r="D16" s="460">
        <f>'Beneficiarios CSI_genero (10)'!D16/'Beneficiarios CSI_genero (10)'!E16</f>
        <v>0.24806201550387597</v>
      </c>
    </row>
    <row r="17" spans="2:4" s="64" customFormat="1" ht="14.25" customHeight="1" x14ac:dyDescent="0.2">
      <c r="B17" s="28" t="str">
        <f>'Beneficiarios CSI_genero (17)'!B17</f>
        <v>Alcântara</v>
      </c>
      <c r="C17" s="459">
        <f>'Beneficiarios CSI_genero (10)'!C17/'Beneficiarios CSI_genero (10)'!E17</f>
        <v>0.76016260162601623</v>
      </c>
      <c r="D17" s="460">
        <f>'Beneficiarios CSI_genero (10)'!D17/'Beneficiarios CSI_genero (10)'!E17</f>
        <v>0.23983739837398374</v>
      </c>
    </row>
    <row r="18" spans="2:4" s="64" customFormat="1" ht="14.25" customHeight="1" x14ac:dyDescent="0.2">
      <c r="B18" s="28" t="str">
        <f>'Beneficiarios CSI_genero (17)'!B18</f>
        <v>Alvalade</v>
      </c>
      <c r="C18" s="459">
        <f>'Beneficiarios CSI_genero (10)'!C18/'Beneficiarios CSI_genero (10)'!E18</f>
        <v>0.81596452328159641</v>
      </c>
      <c r="D18" s="460">
        <f>'Beneficiarios CSI_genero (10)'!D18/'Beneficiarios CSI_genero (10)'!E18</f>
        <v>0.18403547671840353</v>
      </c>
    </row>
    <row r="19" spans="2:4" s="64" customFormat="1" ht="14.25" customHeight="1" x14ac:dyDescent="0.2">
      <c r="B19" s="28" t="str">
        <f>'Beneficiarios CSI_genero (17)'!B19</f>
        <v>Areeiro</v>
      </c>
      <c r="C19" s="459">
        <f>'Beneficiarios CSI_genero (10)'!C19/'Beneficiarios CSI_genero (10)'!E19</f>
        <v>0.81268882175226587</v>
      </c>
      <c r="D19" s="460">
        <f>'Beneficiarios CSI_genero (10)'!D19/'Beneficiarios CSI_genero (10)'!E19</f>
        <v>0.18731117824773413</v>
      </c>
    </row>
    <row r="20" spans="2:4" s="64" customFormat="1" ht="14.25" customHeight="1" x14ac:dyDescent="0.2">
      <c r="B20" s="28" t="str">
        <f>'Beneficiarios CSI_genero (17)'!B20</f>
        <v>Arroios</v>
      </c>
      <c r="C20" s="459">
        <f>'Beneficiarios CSI_genero (10)'!C20/'Beneficiarios CSI_genero (10)'!E20</f>
        <v>0.7503250975292588</v>
      </c>
      <c r="D20" s="460">
        <f>'Beneficiarios CSI_genero (10)'!D20/'Beneficiarios CSI_genero (10)'!E20</f>
        <v>0.24967490247074123</v>
      </c>
    </row>
    <row r="21" spans="2:4" s="64" customFormat="1" ht="14.25" customHeight="1" x14ac:dyDescent="0.2">
      <c r="B21" s="28" t="str">
        <f>'Beneficiarios CSI_genero (17)'!B21</f>
        <v>Avenidas Novas</v>
      </c>
      <c r="C21" s="459">
        <f>'Beneficiarios CSI_genero (10)'!C21/'Beneficiarios CSI_genero (10)'!E21</f>
        <v>0.77747989276139406</v>
      </c>
      <c r="D21" s="460">
        <f>'Beneficiarios CSI_genero (10)'!D21/'Beneficiarios CSI_genero (10)'!E21</f>
        <v>0.22252010723860591</v>
      </c>
    </row>
    <row r="22" spans="2:4" s="64" customFormat="1" ht="14.25" customHeight="1" x14ac:dyDescent="0.2">
      <c r="B22" s="28" t="str">
        <f>'Beneficiarios CSI_genero (17)'!B22</f>
        <v>Beato</v>
      </c>
      <c r="C22" s="459">
        <f>'Beneficiarios CSI_genero (10)'!C22/'Beneficiarios CSI_genero (10)'!E22</f>
        <v>0.69550173010380623</v>
      </c>
      <c r="D22" s="460">
        <f>'Beneficiarios CSI_genero (10)'!D22/'Beneficiarios CSI_genero (10)'!E22</f>
        <v>0.30449826989619377</v>
      </c>
    </row>
    <row r="23" spans="2:4" s="64" customFormat="1" ht="14.25" customHeight="1" x14ac:dyDescent="0.2">
      <c r="B23" s="28" t="str">
        <f>'Beneficiarios CSI_genero (17)'!B23</f>
        <v>Belém</v>
      </c>
      <c r="C23" s="459">
        <f>'Beneficiarios CSI_genero (10)'!C23/'Beneficiarios CSI_genero (10)'!E23</f>
        <v>0.79695431472081213</v>
      </c>
      <c r="D23" s="460">
        <f>'Beneficiarios CSI_genero (10)'!D23/'Beneficiarios CSI_genero (10)'!E23</f>
        <v>0.20304568527918782</v>
      </c>
    </row>
    <row r="24" spans="2:4" s="64" customFormat="1" ht="14.25" customHeight="1" x14ac:dyDescent="0.2">
      <c r="B24" s="28" t="str">
        <f>'Beneficiarios CSI_genero (17)'!B24</f>
        <v>Benfica</v>
      </c>
      <c r="C24" s="459">
        <f>'Beneficiarios CSI_genero (10)'!C24/'Beneficiarios CSI_genero (10)'!E24</f>
        <v>0.75605815831987078</v>
      </c>
      <c r="D24" s="460">
        <f>'Beneficiarios CSI_genero (10)'!D24/'Beneficiarios CSI_genero (10)'!E24</f>
        <v>0.24394184168012925</v>
      </c>
    </row>
    <row r="25" spans="2:4" s="64" customFormat="1" ht="14.25" customHeight="1" x14ac:dyDescent="0.2">
      <c r="B25" s="28" t="str">
        <f>'Beneficiarios CSI_genero (17)'!B25</f>
        <v>Campo de Ourique</v>
      </c>
      <c r="C25" s="459">
        <f>'Beneficiarios CSI_genero (10)'!C25/'Beneficiarios CSI_genero (10)'!E25</f>
        <v>0.76190476190476186</v>
      </c>
      <c r="D25" s="460">
        <f>'Beneficiarios CSI_genero (10)'!D25/'Beneficiarios CSI_genero (10)'!E25</f>
        <v>0.23809523809523808</v>
      </c>
    </row>
    <row r="26" spans="2:4" s="64" customFormat="1" ht="14.25" customHeight="1" x14ac:dyDescent="0.2">
      <c r="B26" s="28" t="str">
        <f>'Beneficiarios CSI_genero (17)'!B26</f>
        <v>Campolide</v>
      </c>
      <c r="C26" s="459">
        <f>'Beneficiarios CSI_genero (10)'!C26/'Beneficiarios CSI_genero (10)'!E26</f>
        <v>0.68953068592057765</v>
      </c>
      <c r="D26" s="460">
        <f>'Beneficiarios CSI_genero (10)'!D26/'Beneficiarios CSI_genero (10)'!E26</f>
        <v>0.31046931407942241</v>
      </c>
    </row>
    <row r="27" spans="2:4" s="64" customFormat="1" ht="14.25" customHeight="1" x14ac:dyDescent="0.2">
      <c r="B27" s="28" t="str">
        <f>'Beneficiarios CSI_genero (17)'!B27</f>
        <v>Carnide</v>
      </c>
      <c r="C27" s="459">
        <f>'Beneficiarios CSI_genero (10)'!C27/'Beneficiarios CSI_genero (10)'!E27</f>
        <v>0.67491166077738518</v>
      </c>
      <c r="D27" s="460">
        <f>'Beneficiarios CSI_genero (10)'!D27/'Beneficiarios CSI_genero (10)'!E27</f>
        <v>0.32508833922261482</v>
      </c>
    </row>
    <row r="28" spans="2:4" s="64" customFormat="1" ht="14.25" customHeight="1" x14ac:dyDescent="0.2">
      <c r="B28" s="28" t="str">
        <f>'Beneficiarios CSI_genero (17)'!B28</f>
        <v>Estrela</v>
      </c>
      <c r="C28" s="459">
        <f>'Beneficiarios CSI_genero (10)'!C28/'Beneficiarios CSI_genero (10)'!E28</f>
        <v>0.77910447761194035</v>
      </c>
      <c r="D28" s="460">
        <f>'Beneficiarios CSI_genero (10)'!D28/'Beneficiarios CSI_genero (10)'!E28</f>
        <v>0.22089552238805971</v>
      </c>
    </row>
    <row r="29" spans="2:4" s="64" customFormat="1" ht="14.25" customHeight="1" x14ac:dyDescent="0.2">
      <c r="B29" s="28" t="str">
        <f>'Beneficiarios CSI_genero (17)'!B29</f>
        <v>Lumiar</v>
      </c>
      <c r="C29" s="459">
        <f>'Beneficiarios CSI_genero (10)'!C29/'Beneficiarios CSI_genero (10)'!E29</f>
        <v>0.7382075471698113</v>
      </c>
      <c r="D29" s="460">
        <f>'Beneficiarios CSI_genero (10)'!D29/'Beneficiarios CSI_genero (10)'!E29</f>
        <v>0.2617924528301887</v>
      </c>
    </row>
    <row r="30" spans="2:4" s="64" customFormat="1" ht="14.25" customHeight="1" x14ac:dyDescent="0.2">
      <c r="B30" s="28" t="str">
        <f>'Beneficiarios CSI_genero (17)'!B30</f>
        <v>Marvila</v>
      </c>
      <c r="C30" s="459">
        <f>'Beneficiarios CSI_genero (10)'!C30/'Beneficiarios CSI_genero (10)'!E30</f>
        <v>0.7168141592920354</v>
      </c>
      <c r="D30" s="460">
        <f>'Beneficiarios CSI_genero (10)'!D30/'Beneficiarios CSI_genero (10)'!E30</f>
        <v>0.2831858407079646</v>
      </c>
    </row>
    <row r="31" spans="2:4" s="64" customFormat="1" ht="14.25" customHeight="1" x14ac:dyDescent="0.2">
      <c r="B31" s="28" t="str">
        <f>'Beneficiarios CSI_genero (17)'!B31</f>
        <v>Misericórdia</v>
      </c>
      <c r="C31" s="459">
        <f>'Beneficiarios CSI_genero (10)'!C31/'Beneficiarios CSI_genero (10)'!E31</f>
        <v>0.69971671388101986</v>
      </c>
      <c r="D31" s="460">
        <f>'Beneficiarios CSI_genero (10)'!D31/'Beneficiarios CSI_genero (10)'!E31</f>
        <v>0.3002832861189802</v>
      </c>
    </row>
    <row r="32" spans="2:4" s="64" customFormat="1" ht="14.25" customHeight="1" x14ac:dyDescent="0.2">
      <c r="B32" s="28" t="str">
        <f>'Beneficiarios CSI_genero (17)'!B32</f>
        <v>Olivais</v>
      </c>
      <c r="C32" s="459">
        <f>'Beneficiarios CSI_genero (10)'!C32/'Beneficiarios CSI_genero (10)'!E32</f>
        <v>0.73420074349442377</v>
      </c>
      <c r="D32" s="460">
        <f>'Beneficiarios CSI_genero (10)'!D32/'Beneficiarios CSI_genero (10)'!E32</f>
        <v>0.26579925650557623</v>
      </c>
    </row>
    <row r="33" spans="2:4" s="64" customFormat="1" ht="14.25" customHeight="1" x14ac:dyDescent="0.2">
      <c r="B33" s="28" t="str">
        <f>'Beneficiarios CSI_genero (17)'!B33</f>
        <v>Parque das Nações</v>
      </c>
      <c r="C33" s="459">
        <f>'Beneficiarios CSI_genero (10)'!C33/'Beneficiarios CSI_genero (10)'!E33</f>
        <v>0.7021276595744681</v>
      </c>
      <c r="D33" s="460">
        <f>'Beneficiarios CSI_genero (10)'!D33/'Beneficiarios CSI_genero (10)'!E33</f>
        <v>0.2978723404255319</v>
      </c>
    </row>
    <row r="34" spans="2:4" s="64" customFormat="1" ht="14.25" customHeight="1" x14ac:dyDescent="0.2">
      <c r="B34" s="28" t="str">
        <f>'Beneficiarios CSI_genero (17)'!B34</f>
        <v>Penha de França</v>
      </c>
      <c r="C34" s="459">
        <f>'Beneficiarios CSI_genero (10)'!C34/'Beneficiarios CSI_genero (10)'!E34</f>
        <v>0.75549048316251832</v>
      </c>
      <c r="D34" s="460">
        <f>'Beneficiarios CSI_genero (10)'!D34/'Beneficiarios CSI_genero (10)'!E34</f>
        <v>0.24450951683748171</v>
      </c>
    </row>
    <row r="35" spans="2:4" s="64" customFormat="1" ht="14.25" customHeight="1" x14ac:dyDescent="0.2">
      <c r="B35" s="28" t="str">
        <f>'Beneficiarios CSI_genero (17)'!B35</f>
        <v>Santa Clara</v>
      </c>
      <c r="C35" s="459">
        <f>'Beneficiarios CSI_genero (10)'!C35/'Beneficiarios CSI_genero (10)'!E35</f>
        <v>0.68707482993197277</v>
      </c>
      <c r="D35" s="460">
        <f>'Beneficiarios CSI_genero (10)'!D35/'Beneficiarios CSI_genero (10)'!E35</f>
        <v>0.31292517006802723</v>
      </c>
    </row>
    <row r="36" spans="2:4" s="64" customFormat="1" ht="14.25" customHeight="1" x14ac:dyDescent="0.2">
      <c r="B36" s="28" t="str">
        <f>'Beneficiarios CSI_genero (17)'!B36</f>
        <v>Santa Maria Maior</v>
      </c>
      <c r="C36" s="459">
        <f>'Beneficiarios CSI_genero (10)'!C36/'Beneficiarios CSI_genero (10)'!E36</f>
        <v>0.66304347826086951</v>
      </c>
      <c r="D36" s="460">
        <f>'Beneficiarios CSI_genero (10)'!D36/'Beneficiarios CSI_genero (10)'!E36</f>
        <v>0.33695652173913043</v>
      </c>
    </row>
    <row r="37" spans="2:4" s="64" customFormat="1" ht="14.25" customHeight="1" x14ac:dyDescent="0.2">
      <c r="B37" s="28" t="str">
        <f>'Beneficiarios CSI_genero (17)'!B37</f>
        <v>Santo António</v>
      </c>
      <c r="C37" s="459">
        <f>'Beneficiarios CSI_genero (10)'!C37/'Beneficiarios CSI_genero (10)'!E37</f>
        <v>0.71020408163265303</v>
      </c>
      <c r="D37" s="460">
        <f>'Beneficiarios CSI_genero (10)'!D37/'Beneficiarios CSI_genero (10)'!E37</f>
        <v>0.28979591836734692</v>
      </c>
    </row>
    <row r="38" spans="2:4" s="64" customFormat="1" ht="14.25" customHeight="1" x14ac:dyDescent="0.2">
      <c r="B38" s="28" t="str">
        <f>'Beneficiarios CSI_genero (17)'!B38</f>
        <v>São Domingos de Benfica</v>
      </c>
      <c r="C38" s="459">
        <f>'Beneficiarios CSI_genero (10)'!C38/'Beneficiarios CSI_genero (10)'!E38</f>
        <v>0.76158940397350994</v>
      </c>
      <c r="D38" s="460">
        <f>'Beneficiarios CSI_genero (10)'!D38/'Beneficiarios CSI_genero (10)'!E38</f>
        <v>0.23841059602649006</v>
      </c>
    </row>
    <row r="39" spans="2:4" s="64" customFormat="1" ht="14.25" customHeight="1" x14ac:dyDescent="0.2">
      <c r="B39" s="176" t="str">
        <f>'Beneficiarios CSI_genero (17)'!B39</f>
        <v xml:space="preserve">      São Vicente</v>
      </c>
      <c r="C39" s="461">
        <f>'Beneficiarios CSI_genero (10)'!C39/'Beneficiarios CSI_genero (10)'!E39</f>
        <v>0.72274143302180682</v>
      </c>
      <c r="D39" s="462">
        <f>'Beneficiarios CSI_genero (10)'!D39/'Beneficiarios CSI_genero (10)'!E39</f>
        <v>0.27725856697819312</v>
      </c>
    </row>
    <row r="40" spans="2:4" s="1" customFormat="1" ht="15" x14ac:dyDescent="0.25">
      <c r="B40" s="31"/>
      <c r="C40" s="249"/>
      <c r="D40" s="249"/>
    </row>
    <row r="41" spans="2:4" x14ac:dyDescent="0.2">
      <c r="B41" s="31"/>
      <c r="C41" s="76"/>
      <c r="D41" s="68"/>
    </row>
    <row r="42" spans="2:4" x14ac:dyDescent="0.2">
      <c r="D42" s="68"/>
    </row>
    <row r="43" spans="2:4" x14ac:dyDescent="0.2">
      <c r="D43" s="68"/>
    </row>
    <row r="44" spans="2:4" x14ac:dyDescent="0.2">
      <c r="D44" s="68"/>
    </row>
    <row r="45" spans="2:4" x14ac:dyDescent="0.2">
      <c r="D45" s="68"/>
    </row>
    <row r="46" spans="2:4" x14ac:dyDescent="0.2">
      <c r="D46" s="68"/>
    </row>
    <row r="47" spans="2:4" x14ac:dyDescent="0.2">
      <c r="D47" s="68"/>
    </row>
    <row r="48" spans="2:4" x14ac:dyDescent="0.2">
      <c r="D48" s="68"/>
    </row>
    <row r="49" spans="4:4" x14ac:dyDescent="0.2">
      <c r="D49" s="68"/>
    </row>
    <row r="50" spans="4:4" x14ac:dyDescent="0.2">
      <c r="D50" s="68"/>
    </row>
    <row r="51" spans="4:4" x14ac:dyDescent="0.2">
      <c r="D51" s="68"/>
    </row>
    <row r="52" spans="4:4" x14ac:dyDescent="0.2">
      <c r="D52" s="68"/>
    </row>
    <row r="53" spans="4:4" x14ac:dyDescent="0.2">
      <c r="D53" s="68"/>
    </row>
    <row r="54" spans="4:4" x14ac:dyDescent="0.2">
      <c r="D54" s="68"/>
    </row>
    <row r="55" spans="4:4" x14ac:dyDescent="0.2">
      <c r="D55" s="68"/>
    </row>
    <row r="56" spans="4:4" x14ac:dyDescent="0.2">
      <c r="D56" s="68"/>
    </row>
    <row r="57" spans="4:4" x14ac:dyDescent="0.2">
      <c r="D57" s="68"/>
    </row>
    <row r="58" spans="4:4" x14ac:dyDescent="0.2">
      <c r="D58" s="68"/>
    </row>
    <row r="59" spans="4:4" x14ac:dyDescent="0.2">
      <c r="D59" s="68"/>
    </row>
    <row r="60" spans="4:4" x14ac:dyDescent="0.2">
      <c r="D60" s="68"/>
    </row>
    <row r="61" spans="4:4" x14ac:dyDescent="0.2">
      <c r="D61" s="68"/>
    </row>
    <row r="62" spans="4:4" x14ac:dyDescent="0.2">
      <c r="D62" s="68"/>
    </row>
    <row r="63" spans="4:4" x14ac:dyDescent="0.2">
      <c r="D63" s="68"/>
    </row>
    <row r="64" spans="4:4" x14ac:dyDescent="0.2">
      <c r="D64" s="68"/>
    </row>
    <row r="65" spans="4:4" x14ac:dyDescent="0.2">
      <c r="D65" s="68"/>
    </row>
    <row r="66" spans="4:4" x14ac:dyDescent="0.2">
      <c r="D66" s="68"/>
    </row>
    <row r="67" spans="4:4" x14ac:dyDescent="0.2">
      <c r="D67" s="68"/>
    </row>
    <row r="68" spans="4:4" x14ac:dyDescent="0.2">
      <c r="D68" s="68"/>
    </row>
    <row r="69" spans="4:4" x14ac:dyDescent="0.2">
      <c r="D69" s="68"/>
    </row>
    <row r="70" spans="4:4" x14ac:dyDescent="0.2">
      <c r="D70" s="68"/>
    </row>
    <row r="71" spans="4:4" x14ac:dyDescent="0.2">
      <c r="D71" s="68"/>
    </row>
    <row r="72" spans="4:4" x14ac:dyDescent="0.2">
      <c r="D72" s="68"/>
    </row>
    <row r="73" spans="4:4" x14ac:dyDescent="0.2">
      <c r="D73" s="68"/>
    </row>
    <row r="74" spans="4:4" x14ac:dyDescent="0.2">
      <c r="D74" s="68"/>
    </row>
    <row r="75" spans="4:4" x14ac:dyDescent="0.2">
      <c r="D75" s="68"/>
    </row>
    <row r="76" spans="4:4" x14ac:dyDescent="0.2">
      <c r="D76" s="68"/>
    </row>
    <row r="77" spans="4:4" x14ac:dyDescent="0.2">
      <c r="D77" s="68"/>
    </row>
    <row r="78" spans="4:4" x14ac:dyDescent="0.2">
      <c r="D78" s="68"/>
    </row>
    <row r="79" spans="4:4" x14ac:dyDescent="0.2">
      <c r="D79" s="68"/>
    </row>
    <row r="80" spans="4:4" x14ac:dyDescent="0.2">
      <c r="D80" s="68"/>
    </row>
    <row r="81" spans="4:4" x14ac:dyDescent="0.2">
      <c r="D81" s="68"/>
    </row>
    <row r="82" spans="4:4" x14ac:dyDescent="0.2">
      <c r="D82" s="68"/>
    </row>
    <row r="83" spans="4:4" x14ac:dyDescent="0.2">
      <c r="D83" s="68"/>
    </row>
    <row r="84" spans="4:4" x14ac:dyDescent="0.2">
      <c r="D84" s="68"/>
    </row>
    <row r="85" spans="4:4" x14ac:dyDescent="0.2">
      <c r="D85" s="68"/>
    </row>
    <row r="86" spans="4:4" x14ac:dyDescent="0.2">
      <c r="D86" s="68"/>
    </row>
    <row r="87" spans="4:4" x14ac:dyDescent="0.2">
      <c r="D87" s="68"/>
    </row>
    <row r="88" spans="4:4" x14ac:dyDescent="0.2">
      <c r="D88" s="68"/>
    </row>
    <row r="89" spans="4:4" x14ac:dyDescent="0.2">
      <c r="D89" s="68"/>
    </row>
    <row r="90" spans="4:4" x14ac:dyDescent="0.2">
      <c r="D90" s="68"/>
    </row>
    <row r="91" spans="4:4" x14ac:dyDescent="0.2">
      <c r="D91" s="68"/>
    </row>
    <row r="92" spans="4:4" x14ac:dyDescent="0.2">
      <c r="D92" s="68"/>
    </row>
    <row r="93" spans="4:4" x14ac:dyDescent="0.2">
      <c r="D93" s="68"/>
    </row>
    <row r="94" spans="4:4" x14ac:dyDescent="0.2">
      <c r="D94" s="68"/>
    </row>
    <row r="95" spans="4:4" x14ac:dyDescent="0.2">
      <c r="D95" s="68"/>
    </row>
    <row r="96" spans="4:4" x14ac:dyDescent="0.2">
      <c r="D96" s="68"/>
    </row>
    <row r="97" spans="4:4" x14ac:dyDescent="0.2">
      <c r="D97" s="68"/>
    </row>
    <row r="98" spans="4:4" x14ac:dyDescent="0.2">
      <c r="D98" s="68"/>
    </row>
    <row r="99" spans="4:4" x14ac:dyDescent="0.2">
      <c r="D99" s="68"/>
    </row>
    <row r="100" spans="4:4" x14ac:dyDescent="0.2">
      <c r="D100" s="68"/>
    </row>
    <row r="101" spans="4:4" x14ac:dyDescent="0.2">
      <c r="D101" s="68"/>
    </row>
    <row r="102" spans="4:4" x14ac:dyDescent="0.2">
      <c r="D102" s="68"/>
    </row>
    <row r="103" spans="4:4" x14ac:dyDescent="0.2">
      <c r="D103" s="68"/>
    </row>
    <row r="104" spans="4:4" x14ac:dyDescent="0.2">
      <c r="D104" s="68"/>
    </row>
    <row r="105" spans="4:4" x14ac:dyDescent="0.2">
      <c r="D105" s="68"/>
    </row>
    <row r="106" spans="4:4" x14ac:dyDescent="0.2">
      <c r="D106" s="68"/>
    </row>
    <row r="107" spans="4:4" x14ac:dyDescent="0.2">
      <c r="D107" s="68"/>
    </row>
    <row r="108" spans="4:4" x14ac:dyDescent="0.2">
      <c r="D108" s="68"/>
    </row>
    <row r="109" spans="4:4" x14ac:dyDescent="0.2">
      <c r="D109" s="68"/>
    </row>
    <row r="110" spans="4:4" x14ac:dyDescent="0.2">
      <c r="D110" s="68"/>
    </row>
    <row r="111" spans="4:4" x14ac:dyDescent="0.2">
      <c r="D111" s="68"/>
    </row>
    <row r="112" spans="4:4" x14ac:dyDescent="0.2">
      <c r="D112" s="68"/>
    </row>
    <row r="113" spans="4:4" x14ac:dyDescent="0.2">
      <c r="D113" s="68"/>
    </row>
    <row r="114" spans="4:4" x14ac:dyDescent="0.2">
      <c r="D114" s="68"/>
    </row>
    <row r="115" spans="4:4" x14ac:dyDescent="0.2">
      <c r="D115" s="68"/>
    </row>
    <row r="116" spans="4:4" x14ac:dyDescent="0.2">
      <c r="D116" s="68"/>
    </row>
    <row r="117" spans="4:4" x14ac:dyDescent="0.2">
      <c r="D117" s="68"/>
    </row>
    <row r="118" spans="4:4" x14ac:dyDescent="0.2">
      <c r="D118" s="68"/>
    </row>
    <row r="119" spans="4:4" x14ac:dyDescent="0.2">
      <c r="D119" s="68"/>
    </row>
    <row r="120" spans="4:4" x14ac:dyDescent="0.2">
      <c r="D120" s="68"/>
    </row>
    <row r="121" spans="4:4" x14ac:dyDescent="0.2">
      <c r="D121" s="68"/>
    </row>
    <row r="122" spans="4:4" x14ac:dyDescent="0.2">
      <c r="D122" s="68"/>
    </row>
    <row r="123" spans="4:4" x14ac:dyDescent="0.2">
      <c r="D123" s="68"/>
    </row>
    <row r="124" spans="4:4" x14ac:dyDescent="0.2">
      <c r="D124" s="68"/>
    </row>
    <row r="125" spans="4:4" x14ac:dyDescent="0.2">
      <c r="D125" s="68"/>
    </row>
    <row r="126" spans="4:4" x14ac:dyDescent="0.2">
      <c r="D126" s="68"/>
    </row>
    <row r="127" spans="4:4" x14ac:dyDescent="0.2">
      <c r="D127" s="68"/>
    </row>
    <row r="128" spans="4:4" x14ac:dyDescent="0.2">
      <c r="D128" s="68"/>
    </row>
    <row r="129" spans="4:4" x14ac:dyDescent="0.2">
      <c r="D129" s="68"/>
    </row>
    <row r="130" spans="4:4" x14ac:dyDescent="0.2">
      <c r="D130" s="68"/>
    </row>
    <row r="131" spans="4:4" x14ac:dyDescent="0.2">
      <c r="D131" s="68"/>
    </row>
    <row r="132" spans="4:4" x14ac:dyDescent="0.2">
      <c r="D132" s="68"/>
    </row>
    <row r="133" spans="4:4" x14ac:dyDescent="0.2">
      <c r="D133" s="68"/>
    </row>
    <row r="134" spans="4:4" x14ac:dyDescent="0.2">
      <c r="D134" s="68"/>
    </row>
    <row r="135" spans="4:4" x14ac:dyDescent="0.2">
      <c r="D135" s="68"/>
    </row>
    <row r="136" spans="4:4" x14ac:dyDescent="0.2">
      <c r="D136" s="68"/>
    </row>
    <row r="137" spans="4:4" x14ac:dyDescent="0.2">
      <c r="D137" s="68"/>
    </row>
    <row r="138" spans="4:4" x14ac:dyDescent="0.2">
      <c r="D138" s="68"/>
    </row>
    <row r="139" spans="4:4" x14ac:dyDescent="0.2">
      <c r="D139" s="68"/>
    </row>
    <row r="140" spans="4:4" x14ac:dyDescent="0.2">
      <c r="D140" s="68"/>
    </row>
    <row r="141" spans="4:4" x14ac:dyDescent="0.2">
      <c r="D141" s="68"/>
    </row>
    <row r="142" spans="4:4" x14ac:dyDescent="0.2">
      <c r="D142" s="68"/>
    </row>
    <row r="143" spans="4:4" x14ac:dyDescent="0.2">
      <c r="D143" s="68"/>
    </row>
    <row r="144" spans="4:4" x14ac:dyDescent="0.2">
      <c r="D144" s="68"/>
    </row>
    <row r="145" spans="4:4" x14ac:dyDescent="0.2">
      <c r="D145" s="68"/>
    </row>
    <row r="146" spans="4:4" x14ac:dyDescent="0.2">
      <c r="D146" s="68"/>
    </row>
    <row r="147" spans="4:4" x14ac:dyDescent="0.2">
      <c r="D147" s="68"/>
    </row>
    <row r="148" spans="4:4" x14ac:dyDescent="0.2">
      <c r="D148" s="68"/>
    </row>
    <row r="149" spans="4:4" x14ac:dyDescent="0.2">
      <c r="D149" s="68"/>
    </row>
    <row r="150" spans="4:4" x14ac:dyDescent="0.2">
      <c r="D150" s="68"/>
    </row>
    <row r="151" spans="4:4" x14ac:dyDescent="0.2">
      <c r="D151" s="68"/>
    </row>
    <row r="152" spans="4:4" x14ac:dyDescent="0.2">
      <c r="D152" s="68"/>
    </row>
    <row r="153" spans="4:4" x14ac:dyDescent="0.2">
      <c r="D153" s="68"/>
    </row>
    <row r="154" spans="4:4" x14ac:dyDescent="0.2">
      <c r="D154" s="68"/>
    </row>
    <row r="155" spans="4:4" x14ac:dyDescent="0.2">
      <c r="D155" s="68"/>
    </row>
    <row r="156" spans="4:4" x14ac:dyDescent="0.2">
      <c r="D156" s="68"/>
    </row>
    <row r="157" spans="4:4" x14ac:dyDescent="0.2">
      <c r="D157" s="68"/>
    </row>
    <row r="158" spans="4:4" x14ac:dyDescent="0.2">
      <c r="D158" s="68"/>
    </row>
    <row r="159" spans="4:4" x14ac:dyDescent="0.2">
      <c r="D159" s="68"/>
    </row>
    <row r="160" spans="4:4" x14ac:dyDescent="0.2">
      <c r="D160" s="68"/>
    </row>
    <row r="161" spans="4:4" x14ac:dyDescent="0.2">
      <c r="D161" s="68"/>
    </row>
    <row r="162" spans="4:4" x14ac:dyDescent="0.2">
      <c r="D162" s="68"/>
    </row>
    <row r="163" spans="4:4" x14ac:dyDescent="0.2">
      <c r="D163" s="68"/>
    </row>
    <row r="164" spans="4:4" x14ac:dyDescent="0.2">
      <c r="D164" s="68"/>
    </row>
    <row r="165" spans="4:4" x14ac:dyDescent="0.2">
      <c r="D165" s="68"/>
    </row>
    <row r="166" spans="4:4" x14ac:dyDescent="0.2">
      <c r="D166" s="68"/>
    </row>
    <row r="167" spans="4:4" x14ac:dyDescent="0.2">
      <c r="D167" s="68"/>
    </row>
    <row r="168" spans="4:4" x14ac:dyDescent="0.2">
      <c r="D168" s="68"/>
    </row>
    <row r="169" spans="4:4" x14ac:dyDescent="0.2">
      <c r="D169" s="68"/>
    </row>
    <row r="170" spans="4:4" x14ac:dyDescent="0.2">
      <c r="D170" s="68"/>
    </row>
    <row r="171" spans="4:4" x14ac:dyDescent="0.2">
      <c r="D171" s="68"/>
    </row>
    <row r="172" spans="4:4" x14ac:dyDescent="0.2">
      <c r="D172" s="68"/>
    </row>
    <row r="173" spans="4:4" x14ac:dyDescent="0.2">
      <c r="D173" s="68"/>
    </row>
    <row r="174" spans="4:4" x14ac:dyDescent="0.2">
      <c r="D174" s="68"/>
    </row>
    <row r="175" spans="4:4" x14ac:dyDescent="0.2">
      <c r="D175" s="68"/>
    </row>
    <row r="176" spans="4:4" x14ac:dyDescent="0.2">
      <c r="D176" s="68"/>
    </row>
    <row r="177" spans="4:4" x14ac:dyDescent="0.2">
      <c r="D177" s="68"/>
    </row>
    <row r="178" spans="4:4" x14ac:dyDescent="0.2">
      <c r="D178" s="68"/>
    </row>
    <row r="179" spans="4:4" x14ac:dyDescent="0.2">
      <c r="D179" s="68"/>
    </row>
    <row r="180" spans="4:4" x14ac:dyDescent="0.2">
      <c r="D180" s="68"/>
    </row>
    <row r="181" spans="4:4" x14ac:dyDescent="0.2">
      <c r="D181" s="68"/>
    </row>
    <row r="182" spans="4:4" x14ac:dyDescent="0.2">
      <c r="D182" s="68"/>
    </row>
    <row r="183" spans="4:4" x14ac:dyDescent="0.2">
      <c r="D183" s="68"/>
    </row>
    <row r="184" spans="4:4" x14ac:dyDescent="0.2">
      <c r="D184" s="68"/>
    </row>
    <row r="185" spans="4:4" x14ac:dyDescent="0.2">
      <c r="D185" s="68"/>
    </row>
    <row r="186" spans="4:4" x14ac:dyDescent="0.2">
      <c r="D186" s="68"/>
    </row>
    <row r="187" spans="4:4" x14ac:dyDescent="0.2">
      <c r="D187" s="68"/>
    </row>
    <row r="188" spans="4:4" x14ac:dyDescent="0.2">
      <c r="D188" s="68"/>
    </row>
    <row r="189" spans="4:4" x14ac:dyDescent="0.2">
      <c r="D189" s="68"/>
    </row>
    <row r="190" spans="4:4" x14ac:dyDescent="0.2">
      <c r="D190" s="68"/>
    </row>
    <row r="191" spans="4:4" x14ac:dyDescent="0.2">
      <c r="D191" s="68"/>
    </row>
    <row r="192" spans="4:4" x14ac:dyDescent="0.2">
      <c r="D192" s="68"/>
    </row>
    <row r="193" spans="4:4" x14ac:dyDescent="0.2">
      <c r="D193" s="68"/>
    </row>
    <row r="194" spans="4:4" x14ac:dyDescent="0.2">
      <c r="D194" s="68"/>
    </row>
    <row r="195" spans="4:4" x14ac:dyDescent="0.2">
      <c r="D195" s="68"/>
    </row>
    <row r="196" spans="4:4" x14ac:dyDescent="0.2">
      <c r="D196" s="68"/>
    </row>
    <row r="197" spans="4:4" x14ac:dyDescent="0.2">
      <c r="D197" s="68"/>
    </row>
    <row r="198" spans="4:4" x14ac:dyDescent="0.2">
      <c r="D198" s="68"/>
    </row>
    <row r="199" spans="4:4" x14ac:dyDescent="0.2">
      <c r="D199" s="68"/>
    </row>
    <row r="200" spans="4:4" x14ac:dyDescent="0.2">
      <c r="D200" s="68"/>
    </row>
    <row r="201" spans="4:4" x14ac:dyDescent="0.2">
      <c r="D201" s="68"/>
    </row>
    <row r="202" spans="4:4" x14ac:dyDescent="0.2">
      <c r="D202" s="68"/>
    </row>
    <row r="203" spans="4:4" x14ac:dyDescent="0.2">
      <c r="D203" s="68"/>
    </row>
    <row r="204" spans="4:4" x14ac:dyDescent="0.2">
      <c r="D204" s="68"/>
    </row>
    <row r="205" spans="4:4" x14ac:dyDescent="0.2">
      <c r="D205" s="68"/>
    </row>
    <row r="206" spans="4:4" x14ac:dyDescent="0.2">
      <c r="D206" s="68"/>
    </row>
    <row r="207" spans="4:4" x14ac:dyDescent="0.2">
      <c r="D207" s="68"/>
    </row>
    <row r="208" spans="4:4" x14ac:dyDescent="0.2">
      <c r="D208" s="68"/>
    </row>
    <row r="209" spans="4:4" x14ac:dyDescent="0.2">
      <c r="D209" s="68"/>
    </row>
    <row r="210" spans="4:4" x14ac:dyDescent="0.2">
      <c r="D210" s="68"/>
    </row>
    <row r="211" spans="4:4" x14ac:dyDescent="0.2">
      <c r="D211" s="68"/>
    </row>
    <row r="212" spans="4:4" x14ac:dyDescent="0.2">
      <c r="D212" s="68"/>
    </row>
    <row r="213" spans="4:4" x14ac:dyDescent="0.2">
      <c r="D213" s="68"/>
    </row>
    <row r="214" spans="4:4" x14ac:dyDescent="0.2">
      <c r="D214" s="68"/>
    </row>
    <row r="215" spans="4:4" x14ac:dyDescent="0.2">
      <c r="D215" s="68"/>
    </row>
    <row r="216" spans="4:4" x14ac:dyDescent="0.2">
      <c r="D216" s="68"/>
    </row>
    <row r="217" spans="4:4" x14ac:dyDescent="0.2">
      <c r="D217" s="68"/>
    </row>
    <row r="218" spans="4:4" x14ac:dyDescent="0.2">
      <c r="D218" s="68"/>
    </row>
    <row r="219" spans="4:4" x14ac:dyDescent="0.2">
      <c r="D219" s="68"/>
    </row>
    <row r="220" spans="4:4" x14ac:dyDescent="0.2">
      <c r="D220" s="68"/>
    </row>
    <row r="221" spans="4:4" x14ac:dyDescent="0.2">
      <c r="D221" s="68"/>
    </row>
    <row r="222" spans="4:4" x14ac:dyDescent="0.2">
      <c r="D222" s="68"/>
    </row>
    <row r="223" spans="4:4" x14ac:dyDescent="0.2">
      <c r="D223" s="68"/>
    </row>
    <row r="224" spans="4:4" x14ac:dyDescent="0.2">
      <c r="D224" s="68"/>
    </row>
    <row r="225" spans="4:4" x14ac:dyDescent="0.2">
      <c r="D225" s="68"/>
    </row>
    <row r="226" spans="4:4" x14ac:dyDescent="0.2">
      <c r="D226" s="68"/>
    </row>
    <row r="227" spans="4:4" x14ac:dyDescent="0.2">
      <c r="D227" s="68"/>
    </row>
    <row r="228" spans="4:4" x14ac:dyDescent="0.2">
      <c r="D228" s="68"/>
    </row>
    <row r="229" spans="4:4" x14ac:dyDescent="0.2">
      <c r="D229" s="68"/>
    </row>
    <row r="230" spans="4:4" x14ac:dyDescent="0.2">
      <c r="D230" s="68"/>
    </row>
    <row r="231" spans="4:4" x14ac:dyDescent="0.2">
      <c r="D231" s="68"/>
    </row>
    <row r="232" spans="4:4" x14ac:dyDescent="0.2">
      <c r="D232" s="68"/>
    </row>
    <row r="233" spans="4:4" x14ac:dyDescent="0.2">
      <c r="D233" s="68"/>
    </row>
    <row r="234" spans="4:4" x14ac:dyDescent="0.2">
      <c r="D234" s="68"/>
    </row>
    <row r="235" spans="4:4" x14ac:dyDescent="0.2">
      <c r="D235" s="68"/>
    </row>
    <row r="236" spans="4:4" x14ac:dyDescent="0.2">
      <c r="D236" s="68"/>
    </row>
    <row r="237" spans="4:4" x14ac:dyDescent="0.2">
      <c r="D237" s="68"/>
    </row>
    <row r="238" spans="4:4" x14ac:dyDescent="0.2">
      <c r="D238" s="68"/>
    </row>
    <row r="239" spans="4:4" x14ac:dyDescent="0.2">
      <c r="D239" s="68"/>
    </row>
    <row r="240" spans="4:4" x14ac:dyDescent="0.2">
      <c r="D240" s="68"/>
    </row>
    <row r="241" spans="4:4" x14ac:dyDescent="0.2">
      <c r="D241" s="68"/>
    </row>
    <row r="242" spans="4:4" x14ac:dyDescent="0.2">
      <c r="D242" s="68"/>
    </row>
    <row r="243" spans="4:4" x14ac:dyDescent="0.2">
      <c r="D243" s="68"/>
    </row>
    <row r="244" spans="4:4" x14ac:dyDescent="0.2">
      <c r="D244" s="68"/>
    </row>
    <row r="245" spans="4:4" x14ac:dyDescent="0.2">
      <c r="D245" s="68"/>
    </row>
    <row r="246" spans="4:4" x14ac:dyDescent="0.2">
      <c r="D246" s="68"/>
    </row>
    <row r="247" spans="4:4" x14ac:dyDescent="0.2">
      <c r="D247" s="68"/>
    </row>
    <row r="248" spans="4:4" x14ac:dyDescent="0.2">
      <c r="D248" s="68"/>
    </row>
    <row r="249" spans="4:4" x14ac:dyDescent="0.2">
      <c r="D249" s="68"/>
    </row>
    <row r="250" spans="4:4" x14ac:dyDescent="0.2">
      <c r="D250" s="68"/>
    </row>
    <row r="251" spans="4:4" x14ac:dyDescent="0.2">
      <c r="D251" s="68"/>
    </row>
    <row r="252" spans="4:4" x14ac:dyDescent="0.2">
      <c r="D252" s="68"/>
    </row>
    <row r="253" spans="4:4" x14ac:dyDescent="0.2">
      <c r="D253" s="68"/>
    </row>
    <row r="254" spans="4:4" x14ac:dyDescent="0.2">
      <c r="D254" s="68"/>
    </row>
    <row r="255" spans="4:4" x14ac:dyDescent="0.2">
      <c r="D255" s="68"/>
    </row>
    <row r="256" spans="4:4" x14ac:dyDescent="0.2">
      <c r="D256" s="68"/>
    </row>
    <row r="257" spans="4:4" x14ac:dyDescent="0.2">
      <c r="D257" s="68"/>
    </row>
    <row r="258" spans="4:4" x14ac:dyDescent="0.2">
      <c r="D258" s="68"/>
    </row>
    <row r="259" spans="4:4" x14ac:dyDescent="0.2">
      <c r="D259" s="68"/>
    </row>
    <row r="260" spans="4:4" x14ac:dyDescent="0.2">
      <c r="D260" s="68"/>
    </row>
    <row r="261" spans="4:4" x14ac:dyDescent="0.2">
      <c r="D261" s="68"/>
    </row>
    <row r="262" spans="4:4" x14ac:dyDescent="0.2">
      <c r="D262" s="68"/>
    </row>
    <row r="263" spans="4:4" x14ac:dyDescent="0.2">
      <c r="D263" s="68"/>
    </row>
    <row r="264" spans="4:4" x14ac:dyDescent="0.2">
      <c r="D264" s="68"/>
    </row>
    <row r="265" spans="4:4" x14ac:dyDescent="0.2">
      <c r="D265" s="68"/>
    </row>
    <row r="266" spans="4:4" x14ac:dyDescent="0.2">
      <c r="D266" s="68"/>
    </row>
    <row r="267" spans="4:4" x14ac:dyDescent="0.2">
      <c r="D267" s="68"/>
    </row>
    <row r="268" spans="4:4" x14ac:dyDescent="0.2">
      <c r="D268" s="68"/>
    </row>
    <row r="269" spans="4:4" x14ac:dyDescent="0.2">
      <c r="D269" s="68"/>
    </row>
    <row r="270" spans="4:4" x14ac:dyDescent="0.2">
      <c r="D270" s="68"/>
    </row>
    <row r="271" spans="4:4" x14ac:dyDescent="0.2">
      <c r="D271" s="68"/>
    </row>
    <row r="272" spans="4:4" x14ac:dyDescent="0.2">
      <c r="D272" s="68"/>
    </row>
    <row r="273" spans="4:4" x14ac:dyDescent="0.2">
      <c r="D273" s="68"/>
    </row>
    <row r="274" spans="4:4" x14ac:dyDescent="0.2">
      <c r="D274" s="68"/>
    </row>
    <row r="275" spans="4:4" x14ac:dyDescent="0.2">
      <c r="D275" s="68"/>
    </row>
    <row r="276" spans="4:4" x14ac:dyDescent="0.2">
      <c r="D276" s="68"/>
    </row>
    <row r="277" spans="4:4" x14ac:dyDescent="0.2">
      <c r="D277" s="68"/>
    </row>
    <row r="278" spans="4:4" x14ac:dyDescent="0.2">
      <c r="D278" s="68"/>
    </row>
    <row r="279" spans="4:4" x14ac:dyDescent="0.2">
      <c r="D279" s="68"/>
    </row>
    <row r="280" spans="4:4" x14ac:dyDescent="0.2">
      <c r="D280" s="68"/>
    </row>
    <row r="281" spans="4:4" x14ac:dyDescent="0.2">
      <c r="D281" s="68"/>
    </row>
    <row r="282" spans="4:4" x14ac:dyDescent="0.2">
      <c r="D282" s="68"/>
    </row>
    <row r="283" spans="4:4" x14ac:dyDescent="0.2">
      <c r="D283" s="68"/>
    </row>
    <row r="284" spans="4:4" x14ac:dyDescent="0.2">
      <c r="D284" s="68"/>
    </row>
    <row r="285" spans="4:4" x14ac:dyDescent="0.2">
      <c r="D285" s="68"/>
    </row>
    <row r="286" spans="4:4" x14ac:dyDescent="0.2">
      <c r="D286" s="68"/>
    </row>
    <row r="287" spans="4:4" x14ac:dyDescent="0.2">
      <c r="D287" s="68"/>
    </row>
    <row r="288" spans="4:4" x14ac:dyDescent="0.2">
      <c r="D288" s="68"/>
    </row>
    <row r="289" spans="4:4" x14ac:dyDescent="0.2">
      <c r="D289" s="68"/>
    </row>
    <row r="290" spans="4:4" x14ac:dyDescent="0.2">
      <c r="D290" s="68"/>
    </row>
    <row r="291" spans="4:4" x14ac:dyDescent="0.2">
      <c r="D291" s="68"/>
    </row>
    <row r="292" spans="4:4" x14ac:dyDescent="0.2">
      <c r="D292" s="68"/>
    </row>
    <row r="293" spans="4:4" x14ac:dyDescent="0.2">
      <c r="D293" s="68"/>
    </row>
  </sheetData>
  <mergeCells count="2">
    <mergeCell ref="C9:D9"/>
    <mergeCell ref="C10:D10"/>
  </mergeCells>
  <conditionalFormatting sqref="C12:D40">
    <cfRule type="cellIs" dxfId="115" priority="1" operator="between">
      <formula>1</formula>
      <formula>2</formula>
    </cfRule>
  </conditionalFormatting>
  <pageMargins left="0.7" right="0.7" top="0.75" bottom="0.75" header="0.3" footer="0.3"/>
  <pageSetup orientation="portrait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00136A-CF26-4DCB-9332-82FE1D33ABA2}">
  <dimension ref="A1:H41"/>
  <sheetViews>
    <sheetView showGridLines="0" showRowColHeaders="0" zoomScaleNormal="100" workbookViewId="0">
      <pane xSplit="2" topLeftCell="C1" activePane="topRight" state="frozen"/>
      <selection activeCell="B45" sqref="B45"/>
      <selection pane="topRight" activeCell="B6" sqref="B6"/>
    </sheetView>
  </sheetViews>
  <sheetFormatPr defaultColWidth="12" defaultRowHeight="15" x14ac:dyDescent="0.25"/>
  <cols>
    <col min="2" max="2" width="38" style="65" customWidth="1"/>
    <col min="3" max="3" width="12.140625" style="65" customWidth="1"/>
    <col min="4" max="4" width="12.5703125" style="65" customWidth="1"/>
    <col min="5" max="5" width="12.42578125" style="65" customWidth="1"/>
    <col min="6" max="6" width="12.85546875" style="65" customWidth="1"/>
    <col min="7" max="7" width="11.28515625" style="160" customWidth="1"/>
    <col min="8" max="8" width="10.7109375" style="65" customWidth="1"/>
    <col min="9" max="16384" width="12" style="65"/>
  </cols>
  <sheetData>
    <row r="1" spans="1:8" s="64" customFormat="1" ht="16.5" customHeight="1" x14ac:dyDescent="0.25">
      <c r="A1"/>
      <c r="G1" s="157"/>
    </row>
    <row r="2" spans="1:8" s="64" customFormat="1" ht="16.5" customHeight="1" x14ac:dyDescent="0.25">
      <c r="A2"/>
      <c r="G2" s="157"/>
    </row>
    <row r="3" spans="1:8" s="64" customFormat="1" ht="16.5" customHeight="1" x14ac:dyDescent="0.25">
      <c r="A3"/>
      <c r="G3" s="157"/>
    </row>
    <row r="4" spans="1:8" s="64" customFormat="1" ht="16.5" customHeight="1" x14ac:dyDescent="0.25">
      <c r="A4"/>
      <c r="G4" s="157"/>
    </row>
    <row r="5" spans="1:8" s="64" customFormat="1" ht="16.5" customHeight="1" x14ac:dyDescent="0.2">
      <c r="A5" s="107" t="s">
        <v>4</v>
      </c>
      <c r="B5" s="110" t="s">
        <v>204</v>
      </c>
      <c r="G5" s="162"/>
      <c r="H5" s="2"/>
    </row>
    <row r="6" spans="1:8" s="64" customFormat="1" ht="12" customHeight="1" x14ac:dyDescent="0.2">
      <c r="A6" s="107"/>
      <c r="B6" s="105" t="s">
        <v>218</v>
      </c>
      <c r="G6" s="162"/>
      <c r="H6" s="2"/>
    </row>
    <row r="7" spans="1:8" s="64" customFormat="1" ht="12" customHeight="1" x14ac:dyDescent="0.2">
      <c r="A7" s="107"/>
      <c r="B7" s="105"/>
      <c r="G7" s="162"/>
      <c r="H7" s="2"/>
    </row>
    <row r="8" spans="1:8" ht="15" customHeight="1" x14ac:dyDescent="0.25"/>
    <row r="9" spans="1:8" ht="24.95" customHeight="1" x14ac:dyDescent="0.25">
      <c r="B9" s="7"/>
      <c r="C9" s="531" t="s">
        <v>204</v>
      </c>
      <c r="D9" s="531"/>
      <c r="E9" s="531"/>
      <c r="F9" s="531"/>
      <c r="G9" s="531"/>
      <c r="H9" s="531"/>
    </row>
    <row r="10" spans="1:8" ht="24.95" customHeight="1" x14ac:dyDescent="0.25">
      <c r="B10" s="10"/>
      <c r="C10" s="530"/>
      <c r="D10" s="530"/>
      <c r="E10" s="530"/>
      <c r="F10" s="530"/>
      <c r="G10" s="530"/>
      <c r="H10" s="530"/>
    </row>
    <row r="11" spans="1:8" ht="24" x14ac:dyDescent="0.25">
      <c r="B11" s="111" t="s">
        <v>10</v>
      </c>
      <c r="C11" s="108" t="s">
        <v>56</v>
      </c>
      <c r="D11" s="108" t="s">
        <v>57</v>
      </c>
      <c r="E11" s="108" t="s">
        <v>58</v>
      </c>
      <c r="F11" s="108" t="s">
        <v>59</v>
      </c>
      <c r="G11" s="156" t="s">
        <v>60</v>
      </c>
      <c r="H11" s="108" t="s">
        <v>0</v>
      </c>
    </row>
    <row r="12" spans="1:8" x14ac:dyDescent="0.25">
      <c r="B12" s="142" t="str">
        <f>'[1]Q3.2'!A12</f>
        <v>Portugal</v>
      </c>
      <c r="C12" s="465">
        <v>43420</v>
      </c>
      <c r="D12" s="466">
        <v>57089</v>
      </c>
      <c r="E12" s="466">
        <v>60827</v>
      </c>
      <c r="F12" s="466">
        <v>47594</v>
      </c>
      <c r="G12" s="466">
        <v>37371</v>
      </c>
      <c r="H12" s="467">
        <v>246301</v>
      </c>
    </row>
    <row r="13" spans="1:8" x14ac:dyDescent="0.25">
      <c r="B13" s="3" t="str">
        <f>'[1]Q3.2'!A13</f>
        <v>Área Metropolitana de Lisboa</v>
      </c>
      <c r="C13" s="448">
        <v>7060</v>
      </c>
      <c r="D13" s="249">
        <v>9872</v>
      </c>
      <c r="E13" s="249">
        <v>10074</v>
      </c>
      <c r="F13" s="249">
        <v>7940</v>
      </c>
      <c r="G13" s="249">
        <v>6668</v>
      </c>
      <c r="H13" s="449">
        <v>41614</v>
      </c>
    </row>
    <row r="14" spans="1:8" x14ac:dyDescent="0.25">
      <c r="B14" s="3" t="str">
        <f>'[1]Q3.2'!A14</f>
        <v>Distrito de Lisboa</v>
      </c>
      <c r="C14" s="448">
        <v>5691</v>
      </c>
      <c r="D14" s="249">
        <v>8217</v>
      </c>
      <c r="E14" s="249">
        <v>8597</v>
      </c>
      <c r="F14" s="249">
        <v>6782</v>
      </c>
      <c r="G14" s="249">
        <v>5533</v>
      </c>
      <c r="H14" s="449">
        <v>34820</v>
      </c>
    </row>
    <row r="15" spans="1:8" x14ac:dyDescent="0.25">
      <c r="B15" s="3" t="str">
        <f>'[1]Q3.2'!A15</f>
        <v>Concelho de Lisboa</v>
      </c>
      <c r="C15" s="468">
        <v>1456</v>
      </c>
      <c r="D15" s="469">
        <v>2075</v>
      </c>
      <c r="E15" s="469">
        <v>2255</v>
      </c>
      <c r="F15" s="469">
        <v>1922</v>
      </c>
      <c r="G15" s="469">
        <v>1853</v>
      </c>
      <c r="H15" s="470">
        <v>9561</v>
      </c>
    </row>
    <row r="16" spans="1:8" x14ac:dyDescent="0.25">
      <c r="B16" s="28" t="str">
        <f>'[1]Q3.2'!A16</f>
        <v>Ajuda</v>
      </c>
      <c r="C16" s="448">
        <v>66</v>
      </c>
      <c r="D16" s="249">
        <v>94</v>
      </c>
      <c r="E16" s="249">
        <v>93</v>
      </c>
      <c r="F16" s="249">
        <v>68</v>
      </c>
      <c r="G16" s="249">
        <v>66</v>
      </c>
      <c r="H16" s="449">
        <v>387</v>
      </c>
    </row>
    <row r="17" spans="2:8" x14ac:dyDescent="0.25">
      <c r="B17" s="28" t="str">
        <f>'[1]Q3.2'!A17</f>
        <v>Alcântara</v>
      </c>
      <c r="C17" s="448">
        <v>39</v>
      </c>
      <c r="D17" s="249">
        <v>50</v>
      </c>
      <c r="E17" s="249">
        <v>61</v>
      </c>
      <c r="F17" s="249">
        <v>43</v>
      </c>
      <c r="G17" s="249">
        <v>53</v>
      </c>
      <c r="H17" s="449">
        <v>246</v>
      </c>
    </row>
    <row r="18" spans="2:8" x14ac:dyDescent="0.25">
      <c r="B18" s="28" t="str">
        <f>'[1]Q3.2'!A18</f>
        <v>Alvalade</v>
      </c>
      <c r="C18" s="448">
        <v>53</v>
      </c>
      <c r="D18" s="249">
        <v>72</v>
      </c>
      <c r="E18" s="249">
        <v>108</v>
      </c>
      <c r="F18" s="249">
        <v>95</v>
      </c>
      <c r="G18" s="249">
        <v>123</v>
      </c>
      <c r="H18" s="449">
        <v>451</v>
      </c>
    </row>
    <row r="19" spans="2:8" x14ac:dyDescent="0.25">
      <c r="B19" s="28" t="str">
        <f>'[1]Q3.2'!A19</f>
        <v>Areeiro</v>
      </c>
      <c r="C19" s="448">
        <v>27</v>
      </c>
      <c r="D19" s="249">
        <v>56</v>
      </c>
      <c r="E19" s="249">
        <v>79</v>
      </c>
      <c r="F19" s="249">
        <v>90</v>
      </c>
      <c r="G19" s="249">
        <v>79</v>
      </c>
      <c r="H19" s="449">
        <v>331</v>
      </c>
    </row>
    <row r="20" spans="2:8" x14ac:dyDescent="0.25">
      <c r="B20" s="28" t="str">
        <f>'[1]Q3.2'!A20</f>
        <v>Arroios</v>
      </c>
      <c r="C20" s="448">
        <v>101</v>
      </c>
      <c r="D20" s="249">
        <v>141</v>
      </c>
      <c r="E20" s="249">
        <v>189</v>
      </c>
      <c r="F20" s="249">
        <v>159</v>
      </c>
      <c r="G20" s="249">
        <v>179</v>
      </c>
      <c r="H20" s="449">
        <v>769</v>
      </c>
    </row>
    <row r="21" spans="2:8" x14ac:dyDescent="0.25">
      <c r="B21" s="28" t="str">
        <f>'[1]Q3.2'!A21</f>
        <v>Avenidas Novas</v>
      </c>
      <c r="C21" s="448">
        <v>41</v>
      </c>
      <c r="D21" s="249">
        <v>71</v>
      </c>
      <c r="E21" s="249">
        <v>86</v>
      </c>
      <c r="F21" s="249">
        <v>90</v>
      </c>
      <c r="G21" s="249">
        <v>85</v>
      </c>
      <c r="H21" s="449">
        <v>373</v>
      </c>
    </row>
    <row r="22" spans="2:8" x14ac:dyDescent="0.25">
      <c r="B22" s="28" t="str">
        <f>'[1]Q3.2'!A22</f>
        <v>Beato</v>
      </c>
      <c r="C22" s="448">
        <v>40</v>
      </c>
      <c r="D22" s="249">
        <v>81</v>
      </c>
      <c r="E22" s="249">
        <v>74</v>
      </c>
      <c r="F22" s="249">
        <v>51</v>
      </c>
      <c r="G22" s="249">
        <v>43</v>
      </c>
      <c r="H22" s="449">
        <v>289</v>
      </c>
    </row>
    <row r="23" spans="2:8" x14ac:dyDescent="0.25">
      <c r="B23" s="28" t="str">
        <f>'[1]Q3.2'!A23</f>
        <v>Belém</v>
      </c>
      <c r="C23" s="448">
        <v>30</v>
      </c>
      <c r="D23" s="249">
        <v>43</v>
      </c>
      <c r="E23" s="249">
        <v>42</v>
      </c>
      <c r="F23" s="249">
        <v>37</v>
      </c>
      <c r="G23" s="249">
        <v>45</v>
      </c>
      <c r="H23" s="449">
        <v>197</v>
      </c>
    </row>
    <row r="24" spans="2:8" x14ac:dyDescent="0.25">
      <c r="B24" s="28" t="str">
        <f>'[1]Q3.2'!A24</f>
        <v>Benfica</v>
      </c>
      <c r="C24" s="448">
        <v>113</v>
      </c>
      <c r="D24" s="249">
        <v>120</v>
      </c>
      <c r="E24" s="249">
        <v>166</v>
      </c>
      <c r="F24" s="249">
        <v>126</v>
      </c>
      <c r="G24" s="249">
        <v>94</v>
      </c>
      <c r="H24" s="449">
        <v>619</v>
      </c>
    </row>
    <row r="25" spans="2:8" x14ac:dyDescent="0.25">
      <c r="B25" s="28" t="str">
        <f>'[1]Q3.2'!A25</f>
        <v>Campo de Ourique</v>
      </c>
      <c r="C25" s="448">
        <v>45</v>
      </c>
      <c r="D25" s="249">
        <v>66</v>
      </c>
      <c r="E25" s="249">
        <v>87</v>
      </c>
      <c r="F25" s="249">
        <v>89</v>
      </c>
      <c r="G25" s="249">
        <v>91</v>
      </c>
      <c r="H25" s="449">
        <v>378</v>
      </c>
    </row>
    <row r="26" spans="2:8" x14ac:dyDescent="0.25">
      <c r="B26" s="28" t="str">
        <f>'[1]Q3.2'!A26</f>
        <v>Campolide</v>
      </c>
      <c r="C26" s="448">
        <v>43</v>
      </c>
      <c r="D26" s="249">
        <v>63</v>
      </c>
      <c r="E26" s="249">
        <v>48</v>
      </c>
      <c r="F26" s="249">
        <v>61</v>
      </c>
      <c r="G26" s="249">
        <v>62</v>
      </c>
      <c r="H26" s="449">
        <v>277</v>
      </c>
    </row>
    <row r="27" spans="2:8" x14ac:dyDescent="0.25">
      <c r="B27" s="28" t="str">
        <f>'[1]Q3.2'!A27</f>
        <v>Carnide</v>
      </c>
      <c r="C27" s="448">
        <v>49</v>
      </c>
      <c r="D27" s="249">
        <v>72</v>
      </c>
      <c r="E27" s="249">
        <v>74</v>
      </c>
      <c r="F27" s="249">
        <v>41</v>
      </c>
      <c r="G27" s="249">
        <v>47</v>
      </c>
      <c r="H27" s="449">
        <v>283</v>
      </c>
    </row>
    <row r="28" spans="2:8" x14ac:dyDescent="0.25">
      <c r="B28" s="28" t="str">
        <f>'[1]Q3.2'!A28</f>
        <v>Estrela</v>
      </c>
      <c r="C28" s="448">
        <v>42</v>
      </c>
      <c r="D28" s="249">
        <v>67</v>
      </c>
      <c r="E28" s="249">
        <v>82</v>
      </c>
      <c r="F28" s="249">
        <v>75</v>
      </c>
      <c r="G28" s="249">
        <v>69</v>
      </c>
      <c r="H28" s="449">
        <v>335</v>
      </c>
    </row>
    <row r="29" spans="2:8" x14ac:dyDescent="0.25">
      <c r="B29" s="28" t="str">
        <f>'[1]Q3.2'!A29</f>
        <v>Lumiar</v>
      </c>
      <c r="C29" s="448">
        <v>58</v>
      </c>
      <c r="D29" s="249">
        <v>99</v>
      </c>
      <c r="E29" s="249">
        <v>98</v>
      </c>
      <c r="F29" s="249">
        <v>90</v>
      </c>
      <c r="G29" s="249">
        <v>79</v>
      </c>
      <c r="H29" s="449">
        <v>424</v>
      </c>
    </row>
    <row r="30" spans="2:8" x14ac:dyDescent="0.25">
      <c r="B30" s="28" t="str">
        <f>'[1]Q3.2'!A30</f>
        <v>Marvila</v>
      </c>
      <c r="C30" s="448">
        <v>173</v>
      </c>
      <c r="D30" s="249">
        <v>221</v>
      </c>
      <c r="E30" s="249">
        <v>198</v>
      </c>
      <c r="F30" s="249">
        <v>177</v>
      </c>
      <c r="G30" s="249">
        <v>135</v>
      </c>
      <c r="H30" s="449">
        <v>904</v>
      </c>
    </row>
    <row r="31" spans="2:8" x14ac:dyDescent="0.25">
      <c r="B31" s="28" t="str">
        <f>'[1]Q3.2'!A31</f>
        <v>Misericórdia</v>
      </c>
      <c r="C31" s="448">
        <v>68</v>
      </c>
      <c r="D31" s="249">
        <v>61</v>
      </c>
      <c r="E31" s="249">
        <v>78</v>
      </c>
      <c r="F31" s="249">
        <v>73</v>
      </c>
      <c r="G31" s="249">
        <v>73</v>
      </c>
      <c r="H31" s="449">
        <v>353</v>
      </c>
    </row>
    <row r="32" spans="2:8" x14ac:dyDescent="0.25">
      <c r="B32" s="28" t="str">
        <f>'[1]Q3.2'!A32</f>
        <v>Olivais</v>
      </c>
      <c r="C32" s="448">
        <v>71</v>
      </c>
      <c r="D32" s="249">
        <v>137</v>
      </c>
      <c r="E32" s="249">
        <v>150</v>
      </c>
      <c r="F32" s="249">
        <v>97</v>
      </c>
      <c r="G32" s="249">
        <v>83</v>
      </c>
      <c r="H32" s="449">
        <v>538</v>
      </c>
    </row>
    <row r="33" spans="2:8" x14ac:dyDescent="0.25">
      <c r="B33" s="28" t="str">
        <f>'[1]Q3.2'!A33</f>
        <v>Parque das Nações</v>
      </c>
      <c r="C33" s="448">
        <v>12</v>
      </c>
      <c r="D33" s="249">
        <v>16</v>
      </c>
      <c r="E33" s="249">
        <v>10</v>
      </c>
      <c r="F33" s="249">
        <v>7</v>
      </c>
      <c r="G33" s="249">
        <v>2</v>
      </c>
      <c r="H33" s="449">
        <v>47</v>
      </c>
    </row>
    <row r="34" spans="2:8" x14ac:dyDescent="0.25">
      <c r="B34" s="28" t="str">
        <f>'[1]Q3.2'!A34</f>
        <v>Penha de França</v>
      </c>
      <c r="C34" s="448">
        <v>107</v>
      </c>
      <c r="D34" s="249">
        <v>159</v>
      </c>
      <c r="E34" s="249">
        <v>154</v>
      </c>
      <c r="F34" s="249">
        <v>131</v>
      </c>
      <c r="G34" s="249">
        <v>132</v>
      </c>
      <c r="H34" s="449">
        <v>683</v>
      </c>
    </row>
    <row r="35" spans="2:8" ht="12.75" customHeight="1" x14ac:dyDescent="0.25">
      <c r="B35" s="28" t="str">
        <f>'[1]Q3.2'!A35</f>
        <v>Santa Clara</v>
      </c>
      <c r="C35" s="448">
        <v>94</v>
      </c>
      <c r="D35" s="249">
        <v>120</v>
      </c>
      <c r="E35" s="249">
        <v>90</v>
      </c>
      <c r="F35" s="249">
        <v>77</v>
      </c>
      <c r="G35" s="249">
        <v>60</v>
      </c>
      <c r="H35" s="449">
        <v>441</v>
      </c>
    </row>
    <row r="36" spans="2:8" x14ac:dyDescent="0.25">
      <c r="B36" s="28" t="str">
        <f>'[1]Q3.2'!A36</f>
        <v>Santa Maria Maior</v>
      </c>
      <c r="C36" s="448">
        <v>68</v>
      </c>
      <c r="D36" s="249">
        <v>79</v>
      </c>
      <c r="E36" s="249">
        <v>80</v>
      </c>
      <c r="F36" s="249">
        <v>60</v>
      </c>
      <c r="G36" s="249">
        <v>81</v>
      </c>
      <c r="H36" s="449">
        <v>368</v>
      </c>
    </row>
    <row r="37" spans="2:8" x14ac:dyDescent="0.25">
      <c r="B37" s="28" t="str">
        <f>'[1]Q3.2'!A37</f>
        <v>Santo António</v>
      </c>
      <c r="C37" s="448">
        <v>39</v>
      </c>
      <c r="D37" s="249">
        <v>47</v>
      </c>
      <c r="E37" s="249">
        <v>64</v>
      </c>
      <c r="F37" s="249">
        <v>41</v>
      </c>
      <c r="G37" s="249">
        <v>54</v>
      </c>
      <c r="H37" s="449">
        <v>245</v>
      </c>
    </row>
    <row r="38" spans="2:8" x14ac:dyDescent="0.25">
      <c r="B38" s="28" t="str">
        <f>'[1]Q3.2'!A38</f>
        <v>São Domingos de Benfica</v>
      </c>
      <c r="C38" s="448">
        <v>42</v>
      </c>
      <c r="D38" s="249">
        <v>66</v>
      </c>
      <c r="E38" s="249">
        <v>75</v>
      </c>
      <c r="F38" s="249">
        <v>61</v>
      </c>
      <c r="G38" s="249">
        <v>58</v>
      </c>
      <c r="H38" s="449">
        <v>302</v>
      </c>
    </row>
    <row r="39" spans="2:8" x14ac:dyDescent="0.25">
      <c r="B39" s="28" t="str">
        <f>'[1]Q3.2'!A39</f>
        <v>São Vicente</v>
      </c>
      <c r="C39" s="450">
        <v>35</v>
      </c>
      <c r="D39" s="451">
        <v>74</v>
      </c>
      <c r="E39" s="451">
        <v>69</v>
      </c>
      <c r="F39" s="451">
        <v>83</v>
      </c>
      <c r="G39" s="451">
        <v>60</v>
      </c>
      <c r="H39" s="452">
        <v>321</v>
      </c>
    </row>
    <row r="40" spans="2:8" x14ac:dyDescent="0.25">
      <c r="B40" s="31"/>
      <c r="C40" s="532"/>
      <c r="D40" s="533"/>
      <c r="E40" s="533"/>
      <c r="F40" s="533"/>
      <c r="G40" s="533"/>
      <c r="H40" s="533"/>
    </row>
    <row r="41" spans="2:8" x14ac:dyDescent="0.25">
      <c r="B41" s="31"/>
      <c r="C41" s="27"/>
      <c r="D41" s="27"/>
      <c r="E41" s="27"/>
      <c r="F41" s="27"/>
      <c r="G41" s="163"/>
      <c r="H41" s="27"/>
    </row>
  </sheetData>
  <mergeCells count="3">
    <mergeCell ref="C9:H9"/>
    <mergeCell ref="C10:H10"/>
    <mergeCell ref="C40:H40"/>
  </mergeCells>
  <conditionalFormatting sqref="C14:H14">
    <cfRule type="cellIs" dxfId="114" priority="4" operator="between">
      <formula>1</formula>
      <formula>2</formula>
    </cfRule>
  </conditionalFormatting>
  <conditionalFormatting sqref="C15:H15">
    <cfRule type="cellIs" dxfId="113" priority="3" operator="between">
      <formula>1</formula>
      <formula>2</formula>
    </cfRule>
  </conditionalFormatting>
  <conditionalFormatting sqref="C14:H14">
    <cfRule type="cellIs" dxfId="112" priority="2" operator="between">
      <formula>1</formula>
      <formula>2</formula>
    </cfRule>
  </conditionalFormatting>
  <conditionalFormatting sqref="C15:H15">
    <cfRule type="cellIs" dxfId="111" priority="1" operator="between">
      <formula>1</formula>
      <formula>2</formula>
    </cfRule>
  </conditionalFormatting>
  <pageMargins left="0.7" right="0.7" top="0.75" bottom="0.75" header="0.3" footer="0.3"/>
  <pageSetup orientation="portrait" verticalDpi="0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1A3CD9-B968-4A19-A611-C2D934792931}">
  <dimension ref="A1:G293"/>
  <sheetViews>
    <sheetView showGridLines="0" showRowColHeaders="0" zoomScale="98" zoomScaleNormal="98" workbookViewId="0">
      <pane xSplit="2" topLeftCell="C1" activePane="topRight" state="frozen"/>
      <selection activeCell="B45" sqref="B45"/>
      <selection pane="topRight" activeCell="B9" sqref="B9"/>
    </sheetView>
  </sheetViews>
  <sheetFormatPr defaultColWidth="12" defaultRowHeight="12.75" x14ac:dyDescent="0.2"/>
  <cols>
    <col min="1" max="1" width="12" style="65"/>
    <col min="2" max="2" width="38" style="65" customWidth="1"/>
    <col min="3" max="6" width="11.28515625" style="65" customWidth="1"/>
    <col min="7" max="7" width="11.28515625" style="159" customWidth="1"/>
    <col min="8" max="16384" width="12" style="65"/>
  </cols>
  <sheetData>
    <row r="1" spans="1:7" s="64" customFormat="1" ht="16.5" customHeight="1" x14ac:dyDescent="0.25">
      <c r="G1" s="167"/>
    </row>
    <row r="2" spans="1:7" s="64" customFormat="1" ht="16.5" customHeight="1" x14ac:dyDescent="0.25">
      <c r="G2" s="167"/>
    </row>
    <row r="3" spans="1:7" s="64" customFormat="1" ht="16.5" customHeight="1" x14ac:dyDescent="0.25">
      <c r="G3" s="167"/>
    </row>
    <row r="4" spans="1:7" s="64" customFormat="1" ht="16.5" customHeight="1" x14ac:dyDescent="0.25">
      <c r="G4" s="167"/>
    </row>
    <row r="5" spans="1:7" s="64" customFormat="1" ht="16.5" customHeight="1" x14ac:dyDescent="0.25">
      <c r="A5" s="107" t="s">
        <v>5</v>
      </c>
      <c r="B5" s="110" t="s">
        <v>205</v>
      </c>
      <c r="D5" s="66"/>
      <c r="E5" s="66"/>
      <c r="F5" s="66"/>
      <c r="G5" s="157"/>
    </row>
    <row r="6" spans="1:7" s="64" customFormat="1" ht="12" customHeight="1" x14ac:dyDescent="0.2">
      <c r="A6" s="107"/>
      <c r="B6" s="105" t="s">
        <v>219</v>
      </c>
      <c r="D6" s="66"/>
      <c r="E6" s="66"/>
      <c r="F6" s="66"/>
      <c r="G6" s="157"/>
    </row>
    <row r="7" spans="1:7" s="64" customFormat="1" ht="12" customHeight="1" x14ac:dyDescent="0.2">
      <c r="A7" s="107"/>
      <c r="B7" s="105"/>
      <c r="D7" s="66"/>
      <c r="E7" s="66"/>
      <c r="F7" s="66"/>
      <c r="G7" s="157"/>
    </row>
    <row r="8" spans="1:7" s="64" customFormat="1" ht="12" customHeight="1" x14ac:dyDescent="0.2">
      <c r="A8" s="107"/>
      <c r="B8" s="105"/>
      <c r="D8" s="66"/>
      <c r="E8" s="66"/>
      <c r="F8" s="66"/>
      <c r="G8" s="157"/>
    </row>
    <row r="9" spans="1:7" s="64" customFormat="1" ht="24.75" customHeight="1" x14ac:dyDescent="0.25">
      <c r="B9" s="7"/>
      <c r="C9" s="531" t="s">
        <v>206</v>
      </c>
      <c r="D9" s="531"/>
      <c r="E9" s="531"/>
      <c r="F9" s="531"/>
      <c r="G9" s="531"/>
    </row>
    <row r="10" spans="1:7" s="64" customFormat="1" ht="24.75" customHeight="1" x14ac:dyDescent="0.25">
      <c r="B10" s="7"/>
      <c r="C10" s="530"/>
      <c r="D10" s="530"/>
      <c r="E10" s="530"/>
      <c r="F10" s="530"/>
      <c r="G10" s="530"/>
    </row>
    <row r="11" spans="1:7" s="64" customFormat="1" ht="25.5" customHeight="1" x14ac:dyDescent="0.2">
      <c r="B11" s="111" t="s">
        <v>29</v>
      </c>
      <c r="C11" s="108" t="s">
        <v>56</v>
      </c>
      <c r="D11" s="108" t="s">
        <v>57</v>
      </c>
      <c r="E11" s="108" t="s">
        <v>58</v>
      </c>
      <c r="F11" s="108" t="s">
        <v>59</v>
      </c>
      <c r="G11" s="156" t="s">
        <v>60</v>
      </c>
    </row>
    <row r="12" spans="1:7" s="64" customFormat="1" ht="14.25" customHeight="1" x14ac:dyDescent="0.2">
      <c r="B12" s="142" t="str">
        <f>'Beneficiarios CSI_idade (17)'!B12</f>
        <v>Portugal</v>
      </c>
      <c r="C12" s="90">
        <f>'Beneficiarios CSI_idade (10)'!C12/'Beneficiarios CSI_idade (10)'!H12</f>
        <v>0.17628836261322528</v>
      </c>
      <c r="D12" s="96">
        <f>'Beneficiarios CSI_idade (10)'!D12/'Beneficiarios CSI_idade (10)'!H12</f>
        <v>0.23178549823183828</v>
      </c>
      <c r="E12" s="96">
        <f>'Beneficiarios CSI_idade (10)'!E12/'Beneficiarios CSI_idade (10)'!H12</f>
        <v>0.24696205049918596</v>
      </c>
      <c r="F12" s="96">
        <f>'Beneficiarios CSI_idade (10)'!F12/'Beneficiarios CSI_idade (10)'!H12</f>
        <v>0.19323510663781307</v>
      </c>
      <c r="G12" s="91">
        <f>'Beneficiarios CSI_idade (10)'!G12/'Beneficiarios CSI_idade (10)'!H12</f>
        <v>0.15172898201793741</v>
      </c>
    </row>
    <row r="13" spans="1:7" s="64" customFormat="1" ht="14.25" customHeight="1" x14ac:dyDescent="0.2">
      <c r="B13" s="3" t="str">
        <f>'Beneficiarios CSI_idade (17)'!B13</f>
        <v>Área Metropolitana de Lisboa</v>
      </c>
      <c r="C13" s="92">
        <f>'Beneficiarios CSI_idade (10)'!C13/'Beneficiarios CSI_idade (10)'!H13</f>
        <v>0.1696544432162253</v>
      </c>
      <c r="D13" s="97">
        <f>'Beneficiarios CSI_idade (10)'!D13/'Beneficiarios CSI_idade (10)'!H13</f>
        <v>0.23722785600999663</v>
      </c>
      <c r="E13" s="97">
        <f>'Beneficiarios CSI_idade (10)'!E13/'Beneficiarios CSI_idade (10)'!H13</f>
        <v>0.24208199163742972</v>
      </c>
      <c r="F13" s="97">
        <f>'Beneficiarios CSI_idade (10)'!F13/'Beneficiarios CSI_idade (10)'!H13</f>
        <v>0.1908011726822704</v>
      </c>
      <c r="G13" s="93">
        <f>'Beneficiarios CSI_idade (10)'!G13/'Beneficiarios CSI_idade (10)'!H13</f>
        <v>0.16023453645407795</v>
      </c>
    </row>
    <row r="14" spans="1:7" s="64" customFormat="1" ht="14.25" customHeight="1" x14ac:dyDescent="0.2">
      <c r="B14" s="3" t="str">
        <f>'Beneficiarios CSI_idade (17)'!B14</f>
        <v>Distrito de Lisboa</v>
      </c>
      <c r="C14" s="92">
        <f>'Beneficiarios CSI_idade (10)'!C14/'Beneficiarios CSI_idade (10)'!H14</f>
        <v>0.16344055140723723</v>
      </c>
      <c r="D14" s="97">
        <f>'Beneficiarios CSI_idade (10)'!D14/'Beneficiarios CSI_idade (10)'!H14</f>
        <v>0.23598506605399197</v>
      </c>
      <c r="E14" s="97">
        <f>'Beneficiarios CSI_idade (10)'!E14/'Beneficiarios CSI_idade (10)'!H14</f>
        <v>0.24689833429063757</v>
      </c>
      <c r="F14" s="97">
        <f>'Beneficiarios CSI_idade (10)'!F14/'Beneficiarios CSI_idade (10)'!H14</f>
        <v>0.19477311889718552</v>
      </c>
      <c r="G14" s="93">
        <f>'Beneficiarios CSI_idade (10)'!G14/'Beneficiarios CSI_idade (10)'!H14</f>
        <v>0.15890292935094774</v>
      </c>
    </row>
    <row r="15" spans="1:7" s="64" customFormat="1" ht="14.25" customHeight="1" x14ac:dyDescent="0.2">
      <c r="B15" s="3" t="str">
        <f>'Beneficiarios CSI_idade (17)'!B15</f>
        <v>Concelho de Lisboa</v>
      </c>
      <c r="C15" s="94">
        <f>'Beneficiarios CSI_idade (10)'!C15/'Beneficiarios CSI_idade (10)'!H15</f>
        <v>0.15228532580274029</v>
      </c>
      <c r="D15" s="98">
        <f>'Beneficiarios CSI_idade (10)'!D15/'Beneficiarios CSI_idade (10)'!H15</f>
        <v>0.21702750758288883</v>
      </c>
      <c r="E15" s="98">
        <f>'Beneficiarios CSI_idade (10)'!E15/'Beneficiarios CSI_idade (10)'!H15</f>
        <v>0.23585399016839242</v>
      </c>
      <c r="F15" s="98">
        <f>'Beneficiarios CSI_idade (10)'!F15/'Beneficiarios CSI_idade (10)'!H15</f>
        <v>0.20102499738521076</v>
      </c>
      <c r="G15" s="95">
        <f>'Beneficiarios CSI_idade (10)'!G15/'Beneficiarios CSI_idade (10)'!H15</f>
        <v>0.19380817906076769</v>
      </c>
    </row>
    <row r="16" spans="1:7" s="64" customFormat="1" ht="14.25" customHeight="1" x14ac:dyDescent="0.2">
      <c r="B16" s="28" t="str">
        <f>'Beneficiarios CSI_idade (17)'!B16</f>
        <v>Ajuda</v>
      </c>
      <c r="C16" s="92">
        <f>'Beneficiarios CSI_idade (10)'!C16/'Beneficiarios CSI_idade (10)'!H16</f>
        <v>0.17054263565891473</v>
      </c>
      <c r="D16" s="97">
        <f>'Beneficiarios CSI_idade (10)'!D16/'Beneficiarios CSI_idade (10)'!H16</f>
        <v>0.24289405684754523</v>
      </c>
      <c r="E16" s="97">
        <f>'Beneficiarios CSI_idade (10)'!E16/'Beneficiarios CSI_idade (10)'!H16</f>
        <v>0.24031007751937986</v>
      </c>
      <c r="F16" s="97">
        <f>'Beneficiarios CSI_idade (10)'!F16/'Beneficiarios CSI_idade (10)'!H16</f>
        <v>0.17571059431524547</v>
      </c>
      <c r="G16" s="93">
        <f>'Beneficiarios CSI_idade (10)'!G16/'Beneficiarios CSI_idade (10)'!H16</f>
        <v>0.17054263565891473</v>
      </c>
    </row>
    <row r="17" spans="2:7" s="64" customFormat="1" ht="14.25" customHeight="1" x14ac:dyDescent="0.2">
      <c r="B17" s="28" t="str">
        <f>'Beneficiarios CSI_idade (17)'!B17</f>
        <v>Alcântara</v>
      </c>
      <c r="C17" s="92">
        <f>'Beneficiarios CSI_idade (10)'!C17/'Beneficiarios CSI_idade (10)'!H17</f>
        <v>0.15853658536585366</v>
      </c>
      <c r="D17" s="97">
        <f>'Beneficiarios CSI_idade (10)'!D17/'Beneficiarios CSI_idade (10)'!H17</f>
        <v>0.2032520325203252</v>
      </c>
      <c r="E17" s="97">
        <f>'Beneficiarios CSI_idade (10)'!E17/'Beneficiarios CSI_idade (10)'!H17</f>
        <v>0.24796747967479674</v>
      </c>
      <c r="F17" s="97">
        <f>'Beneficiarios CSI_idade (10)'!F17/'Beneficiarios CSI_idade (10)'!H17</f>
        <v>0.17479674796747968</v>
      </c>
      <c r="G17" s="93">
        <f>'Beneficiarios CSI_idade (10)'!G17/'Beneficiarios CSI_idade (10)'!H17</f>
        <v>0.21544715447154472</v>
      </c>
    </row>
    <row r="18" spans="2:7" s="64" customFormat="1" ht="14.25" customHeight="1" x14ac:dyDescent="0.2">
      <c r="B18" s="28" t="str">
        <f>'Beneficiarios CSI_idade (17)'!B18</f>
        <v>Alvalade</v>
      </c>
      <c r="C18" s="92">
        <f>'Beneficiarios CSI_idade (10)'!C18/'Beneficiarios CSI_idade (10)'!H18</f>
        <v>0.11751662971175167</v>
      </c>
      <c r="D18" s="97">
        <f>'Beneficiarios CSI_idade (10)'!D18/'Beneficiarios CSI_idade (10)'!H18</f>
        <v>0.15964523281596452</v>
      </c>
      <c r="E18" s="97">
        <f>'Beneficiarios CSI_idade (10)'!E18/'Beneficiarios CSI_idade (10)'!H18</f>
        <v>0.23946784922394679</v>
      </c>
      <c r="F18" s="97">
        <f>'Beneficiarios CSI_idade (10)'!F18/'Beneficiarios CSI_idade (10)'!H18</f>
        <v>0.21064301552106429</v>
      </c>
      <c r="G18" s="93">
        <f>'Beneficiarios CSI_idade (10)'!G18/'Beneficiarios CSI_idade (10)'!H18</f>
        <v>0.27272727272727271</v>
      </c>
    </row>
    <row r="19" spans="2:7" s="64" customFormat="1" ht="14.25" customHeight="1" x14ac:dyDescent="0.2">
      <c r="B19" s="28" t="str">
        <f>'Beneficiarios CSI_idade (17)'!B19</f>
        <v>Areeiro</v>
      </c>
      <c r="C19" s="92">
        <f>'Beneficiarios CSI_idade (10)'!C19/'Beneficiarios CSI_idade (10)'!H19</f>
        <v>8.1570996978851965E-2</v>
      </c>
      <c r="D19" s="97">
        <f>'Beneficiarios CSI_idade (10)'!D19/'Beneficiarios CSI_idade (10)'!H19</f>
        <v>0.16918429003021149</v>
      </c>
      <c r="E19" s="97">
        <f>'Beneficiarios CSI_idade (10)'!E19/'Beneficiarios CSI_idade (10)'!H19</f>
        <v>0.23867069486404835</v>
      </c>
      <c r="F19" s="97">
        <f>'Beneficiarios CSI_idade (10)'!F19/'Beneficiarios CSI_idade (10)'!H19</f>
        <v>0.27190332326283989</v>
      </c>
      <c r="G19" s="93">
        <f>'Beneficiarios CSI_idade (10)'!G19/'Beneficiarios CSI_idade (10)'!H19</f>
        <v>0.23867069486404835</v>
      </c>
    </row>
    <row r="20" spans="2:7" s="64" customFormat="1" ht="14.25" customHeight="1" x14ac:dyDescent="0.2">
      <c r="B20" s="28" t="str">
        <f>'Beneficiarios CSI_idade (17)'!B20</f>
        <v>Arroios</v>
      </c>
      <c r="C20" s="92">
        <f>'Beneficiarios CSI_idade (10)'!C20/'Beneficiarios CSI_idade (10)'!H20</f>
        <v>0.13133940182054615</v>
      </c>
      <c r="D20" s="97">
        <f>'Beneficiarios CSI_idade (10)'!D20/'Beneficiarios CSI_idade (10)'!H20</f>
        <v>0.18335500650195058</v>
      </c>
      <c r="E20" s="97">
        <f>'Beneficiarios CSI_idade (10)'!E20/'Beneficiarios CSI_idade (10)'!H20</f>
        <v>0.24577373211963588</v>
      </c>
      <c r="F20" s="97">
        <f>'Beneficiarios CSI_idade (10)'!F20/'Beneficiarios CSI_idade (10)'!H20</f>
        <v>0.20676202860858259</v>
      </c>
      <c r="G20" s="93">
        <f>'Beneficiarios CSI_idade (10)'!G20/'Beneficiarios CSI_idade (10)'!H20</f>
        <v>0.23276983094928477</v>
      </c>
    </row>
    <row r="21" spans="2:7" s="64" customFormat="1" ht="14.25" customHeight="1" x14ac:dyDescent="0.2">
      <c r="B21" s="28" t="str">
        <f>'Beneficiarios CSI_idade (17)'!B21</f>
        <v>Avenidas Novas</v>
      </c>
      <c r="C21" s="92">
        <f>'Beneficiarios CSI_idade (10)'!C21/'Beneficiarios CSI_idade (10)'!H21</f>
        <v>0.10991957104557641</v>
      </c>
      <c r="D21" s="97">
        <f>'Beneficiarios CSI_idade (10)'!D21/'Beneficiarios CSI_idade (10)'!H21</f>
        <v>0.19034852546916889</v>
      </c>
      <c r="E21" s="97">
        <f>'Beneficiarios CSI_idade (10)'!E21/'Beneficiarios CSI_idade (10)'!H21</f>
        <v>0.23056300268096513</v>
      </c>
      <c r="F21" s="97">
        <f>'Beneficiarios CSI_idade (10)'!F21/'Beneficiarios CSI_idade (10)'!H21</f>
        <v>0.24128686327077747</v>
      </c>
      <c r="G21" s="93">
        <f>'Beneficiarios CSI_idade (10)'!G21/'Beneficiarios CSI_idade (10)'!H21</f>
        <v>0.22788203753351208</v>
      </c>
    </row>
    <row r="22" spans="2:7" s="64" customFormat="1" ht="14.25" customHeight="1" x14ac:dyDescent="0.2">
      <c r="B22" s="28" t="str">
        <f>'Beneficiarios CSI_idade (17)'!B22</f>
        <v>Beato</v>
      </c>
      <c r="C22" s="92">
        <f>'Beneficiarios CSI_idade (10)'!C22/'Beneficiarios CSI_idade (10)'!H22</f>
        <v>0.13840830449826991</v>
      </c>
      <c r="D22" s="97">
        <f>'Beneficiarios CSI_idade (10)'!D22/'Beneficiarios CSI_idade (10)'!H22</f>
        <v>0.28027681660899656</v>
      </c>
      <c r="E22" s="97">
        <f>'Beneficiarios CSI_idade (10)'!E22/'Beneficiarios CSI_idade (10)'!H22</f>
        <v>0.25605536332179929</v>
      </c>
      <c r="F22" s="97">
        <f>'Beneficiarios CSI_idade (10)'!F22/'Beneficiarios CSI_idade (10)'!H22</f>
        <v>0.17647058823529413</v>
      </c>
      <c r="G22" s="93">
        <f>'Beneficiarios CSI_idade (10)'!G22/'Beneficiarios CSI_idade (10)'!H22</f>
        <v>0.14878892733564014</v>
      </c>
    </row>
    <row r="23" spans="2:7" s="64" customFormat="1" ht="14.25" customHeight="1" x14ac:dyDescent="0.2">
      <c r="B23" s="28" t="str">
        <f>'Beneficiarios CSI_idade (17)'!B23</f>
        <v>Belém</v>
      </c>
      <c r="C23" s="92">
        <f>'Beneficiarios CSI_idade (10)'!C23/'Beneficiarios CSI_idade (10)'!H23</f>
        <v>0.15228426395939088</v>
      </c>
      <c r="D23" s="97">
        <f>'Beneficiarios CSI_idade (10)'!D23/'Beneficiarios CSI_idade (10)'!H23</f>
        <v>0.21827411167512689</v>
      </c>
      <c r="E23" s="97">
        <f>'Beneficiarios CSI_idade (10)'!E23/'Beneficiarios CSI_idade (10)'!H23</f>
        <v>0.21319796954314721</v>
      </c>
      <c r="F23" s="97">
        <f>'Beneficiarios CSI_idade (10)'!F23/'Beneficiarios CSI_idade (10)'!H23</f>
        <v>0.18781725888324874</v>
      </c>
      <c r="G23" s="93">
        <f>'Beneficiarios CSI_idade (10)'!G23/'Beneficiarios CSI_idade (10)'!H23</f>
        <v>0.22842639593908629</v>
      </c>
    </row>
    <row r="24" spans="2:7" s="64" customFormat="1" ht="14.25" customHeight="1" x14ac:dyDescent="0.2">
      <c r="B24" s="28" t="str">
        <f>'Beneficiarios CSI_idade (17)'!B24</f>
        <v>Benfica</v>
      </c>
      <c r="C24" s="92">
        <f>'Beneficiarios CSI_idade (10)'!C24/'Beneficiarios CSI_idade (10)'!H24</f>
        <v>0.18255250403877221</v>
      </c>
      <c r="D24" s="97">
        <f>'Beneficiarios CSI_idade (10)'!D24/'Beneficiarios CSI_idade (10)'!H24</f>
        <v>0.1938610662358643</v>
      </c>
      <c r="E24" s="97">
        <f>'Beneficiarios CSI_idade (10)'!E24/'Beneficiarios CSI_idade (10)'!H24</f>
        <v>0.26817447495961227</v>
      </c>
      <c r="F24" s="97">
        <f>'Beneficiarios CSI_idade (10)'!F24/'Beneficiarios CSI_idade (10)'!H24</f>
        <v>0.20355411954765751</v>
      </c>
      <c r="G24" s="93">
        <f>'Beneficiarios CSI_idade (10)'!G24/'Beneficiarios CSI_idade (10)'!H24</f>
        <v>0.15185783521809371</v>
      </c>
    </row>
    <row r="25" spans="2:7" s="64" customFormat="1" ht="14.25" customHeight="1" x14ac:dyDescent="0.2">
      <c r="B25" s="28" t="str">
        <f>'Beneficiarios CSI_idade (17)'!B25</f>
        <v>Campo de Ourique</v>
      </c>
      <c r="C25" s="92">
        <f>'Beneficiarios CSI_idade (10)'!C25/'Beneficiarios CSI_idade (10)'!H25</f>
        <v>0.11904761904761904</v>
      </c>
      <c r="D25" s="97">
        <f>'Beneficiarios CSI_idade (10)'!D25/'Beneficiarios CSI_idade (10)'!H25</f>
        <v>0.17460317460317459</v>
      </c>
      <c r="E25" s="97">
        <f>'Beneficiarios CSI_idade (10)'!E25/'Beneficiarios CSI_idade (10)'!H25</f>
        <v>0.23015873015873015</v>
      </c>
      <c r="F25" s="97">
        <f>'Beneficiarios CSI_idade (10)'!F25/'Beneficiarios CSI_idade (10)'!H25</f>
        <v>0.23544973544973544</v>
      </c>
      <c r="G25" s="93">
        <f>'Beneficiarios CSI_idade (10)'!G25/'Beneficiarios CSI_idade (10)'!H25</f>
        <v>0.24074074074074073</v>
      </c>
    </row>
    <row r="26" spans="2:7" s="64" customFormat="1" ht="14.25" customHeight="1" x14ac:dyDescent="0.2">
      <c r="B26" s="28" t="str">
        <f>'Beneficiarios CSI_idade (17)'!B26</f>
        <v>Campolide</v>
      </c>
      <c r="C26" s="92">
        <f>'Beneficiarios CSI_idade (10)'!C26/'Beneficiarios CSI_idade (10)'!H26</f>
        <v>0.1552346570397112</v>
      </c>
      <c r="D26" s="97">
        <f>'Beneficiarios CSI_idade (10)'!D26/'Beneficiarios CSI_idade (10)'!H26</f>
        <v>0.22743682310469315</v>
      </c>
      <c r="E26" s="97">
        <f>'Beneficiarios CSI_idade (10)'!E26/'Beneficiarios CSI_idade (10)'!H26</f>
        <v>0.17328519855595667</v>
      </c>
      <c r="F26" s="97">
        <f>'Beneficiarios CSI_idade (10)'!F26/'Beneficiarios CSI_idade (10)'!H26</f>
        <v>0.22021660649819494</v>
      </c>
      <c r="G26" s="93">
        <f>'Beneficiarios CSI_idade (10)'!G26/'Beneficiarios CSI_idade (10)'!H26</f>
        <v>0.22382671480144403</v>
      </c>
    </row>
    <row r="27" spans="2:7" s="64" customFormat="1" ht="14.25" customHeight="1" x14ac:dyDescent="0.2">
      <c r="B27" s="28" t="str">
        <f>'Beneficiarios CSI_idade (17)'!B27</f>
        <v>Carnide</v>
      </c>
      <c r="C27" s="92">
        <f>'Beneficiarios CSI_idade (10)'!C27/'Beneficiarios CSI_idade (10)'!H27</f>
        <v>0.17314487632508835</v>
      </c>
      <c r="D27" s="97">
        <f>'Beneficiarios CSI_idade (10)'!D27/'Beneficiarios CSI_idade (10)'!H27</f>
        <v>0.25441696113074203</v>
      </c>
      <c r="E27" s="97">
        <f>'Beneficiarios CSI_idade (10)'!E27/'Beneficiarios CSI_idade (10)'!H27</f>
        <v>0.26148409893992935</v>
      </c>
      <c r="F27" s="97">
        <f>'Beneficiarios CSI_idade (10)'!F27/'Beneficiarios CSI_idade (10)'!H27</f>
        <v>0.14487632508833923</v>
      </c>
      <c r="G27" s="93">
        <f>'Beneficiarios CSI_idade (10)'!G27/'Beneficiarios CSI_idade (10)'!H27</f>
        <v>0.16607773851590105</v>
      </c>
    </row>
    <row r="28" spans="2:7" s="64" customFormat="1" ht="14.25" customHeight="1" x14ac:dyDescent="0.2">
      <c r="B28" s="28" t="str">
        <f>'Beneficiarios CSI_idade (17)'!B28</f>
        <v>Estrela</v>
      </c>
      <c r="C28" s="92">
        <f>'Beneficiarios CSI_idade (10)'!C28/'Beneficiarios CSI_idade (10)'!H28</f>
        <v>0.1253731343283582</v>
      </c>
      <c r="D28" s="97">
        <f>'Beneficiarios CSI_idade (10)'!D28/'Beneficiarios CSI_idade (10)'!H28</f>
        <v>0.2</v>
      </c>
      <c r="E28" s="97">
        <f>'Beneficiarios CSI_idade (10)'!E28/'Beneficiarios CSI_idade (10)'!H28</f>
        <v>0.24477611940298508</v>
      </c>
      <c r="F28" s="97">
        <f>'Beneficiarios CSI_idade (10)'!F28/'Beneficiarios CSI_idade (10)'!H28</f>
        <v>0.22388059701492538</v>
      </c>
      <c r="G28" s="93">
        <f>'Beneficiarios CSI_idade (10)'!G28/'Beneficiarios CSI_idade (10)'!H28</f>
        <v>0.20597014925373133</v>
      </c>
    </row>
    <row r="29" spans="2:7" s="64" customFormat="1" ht="14.25" customHeight="1" x14ac:dyDescent="0.2">
      <c r="B29" s="28" t="str">
        <f>'Beneficiarios CSI_idade (17)'!B29</f>
        <v>Lumiar</v>
      </c>
      <c r="C29" s="92">
        <f>'Beneficiarios CSI_idade (10)'!C29/'Beneficiarios CSI_idade (10)'!H29</f>
        <v>0.13679245283018868</v>
      </c>
      <c r="D29" s="97">
        <f>'Beneficiarios CSI_idade (10)'!D29/'Beneficiarios CSI_idade (10)'!H29</f>
        <v>0.23349056603773585</v>
      </c>
      <c r="E29" s="97">
        <f>'Beneficiarios CSI_idade (10)'!E29/'Beneficiarios CSI_idade (10)'!H29</f>
        <v>0.23113207547169812</v>
      </c>
      <c r="F29" s="97">
        <f>'Beneficiarios CSI_idade (10)'!F29/'Beneficiarios CSI_idade (10)'!H29</f>
        <v>0.21226415094339623</v>
      </c>
      <c r="G29" s="93">
        <f>'Beneficiarios CSI_idade (10)'!G29/'Beneficiarios CSI_idade (10)'!H29</f>
        <v>0.18632075471698112</v>
      </c>
    </row>
    <row r="30" spans="2:7" s="64" customFormat="1" ht="14.25" customHeight="1" x14ac:dyDescent="0.2">
      <c r="B30" s="28" t="str">
        <f>'Beneficiarios CSI_idade (17)'!B30</f>
        <v>Marvila</v>
      </c>
      <c r="C30" s="92">
        <f>'Beneficiarios CSI_idade (10)'!C30/'Beneficiarios CSI_idade (10)'!H30</f>
        <v>0.1913716814159292</v>
      </c>
      <c r="D30" s="97">
        <f>'Beneficiarios CSI_idade (10)'!D30/'Beneficiarios CSI_idade (10)'!H30</f>
        <v>0.24446902654867256</v>
      </c>
      <c r="E30" s="97">
        <f>'Beneficiarios CSI_idade (10)'!E30/'Beneficiarios CSI_idade (10)'!H30</f>
        <v>0.21902654867256638</v>
      </c>
      <c r="F30" s="97">
        <f>'Beneficiarios CSI_idade (10)'!F30/'Beneficiarios CSI_idade (10)'!H30</f>
        <v>0.19579646017699115</v>
      </c>
      <c r="G30" s="93">
        <f>'Beneficiarios CSI_idade (10)'!G30/'Beneficiarios CSI_idade (10)'!H30</f>
        <v>0.14933628318584072</v>
      </c>
    </row>
    <row r="31" spans="2:7" s="64" customFormat="1" ht="14.25" customHeight="1" x14ac:dyDescent="0.2">
      <c r="B31" s="28" t="str">
        <f>'Beneficiarios CSI_idade (17)'!B31</f>
        <v>Misericórdia</v>
      </c>
      <c r="C31" s="92">
        <f>'Beneficiarios CSI_idade (10)'!C31/'Beneficiarios CSI_idade (10)'!H31</f>
        <v>0.19263456090651557</v>
      </c>
      <c r="D31" s="97">
        <f>'Beneficiarios CSI_idade (10)'!D31/'Beneficiarios CSI_idade (10)'!H31</f>
        <v>0.17280453257790368</v>
      </c>
      <c r="E31" s="97">
        <f>'Beneficiarios CSI_idade (10)'!E31/'Beneficiarios CSI_idade (10)'!H31</f>
        <v>0.22096317280453256</v>
      </c>
      <c r="F31" s="97">
        <f>'Beneficiarios CSI_idade (10)'!F31/'Beneficiarios CSI_idade (10)'!H31</f>
        <v>0.20679886685552407</v>
      </c>
      <c r="G31" s="93">
        <f>'Beneficiarios CSI_idade (10)'!G31/'Beneficiarios CSI_idade (10)'!H31</f>
        <v>0.20679886685552407</v>
      </c>
    </row>
    <row r="32" spans="2:7" s="64" customFormat="1" ht="14.25" customHeight="1" x14ac:dyDescent="0.2">
      <c r="B32" s="28" t="str">
        <f>'Beneficiarios CSI_idade (17)'!B32</f>
        <v>Olivais</v>
      </c>
      <c r="C32" s="92">
        <f>'Beneficiarios CSI_idade (10)'!C32/'Beneficiarios CSI_idade (10)'!H32</f>
        <v>0.13197026022304834</v>
      </c>
      <c r="D32" s="97">
        <f>'Beneficiarios CSI_idade (10)'!D32/'Beneficiarios CSI_idade (10)'!H32</f>
        <v>0.25464684014869887</v>
      </c>
      <c r="E32" s="97">
        <f>'Beneficiarios CSI_idade (10)'!E32/'Beneficiarios CSI_idade (10)'!H32</f>
        <v>0.27881040892193309</v>
      </c>
      <c r="F32" s="97">
        <f>'Beneficiarios CSI_idade (10)'!F32/'Beneficiarios CSI_idade (10)'!H32</f>
        <v>0.18029739776951673</v>
      </c>
      <c r="G32" s="93">
        <f>'Beneficiarios CSI_idade (10)'!G32/'Beneficiarios CSI_idade (10)'!H32</f>
        <v>0.15427509293680297</v>
      </c>
    </row>
    <row r="33" spans="2:7" s="64" customFormat="1" ht="14.25" customHeight="1" x14ac:dyDescent="0.2">
      <c r="B33" s="28" t="str">
        <f>'Beneficiarios CSI_idade (17)'!B33</f>
        <v>Parque das Nações</v>
      </c>
      <c r="C33" s="92">
        <f>'Beneficiarios CSI_idade (10)'!C33/'Beneficiarios CSI_idade (10)'!H33</f>
        <v>0.25531914893617019</v>
      </c>
      <c r="D33" s="97">
        <f>'Beneficiarios CSI_idade (10)'!D33/'Beneficiarios CSI_idade (10)'!H33</f>
        <v>0.34042553191489361</v>
      </c>
      <c r="E33" s="97">
        <f>'Beneficiarios CSI_idade (10)'!E33/'Beneficiarios CSI_idade (10)'!H33</f>
        <v>0.21276595744680851</v>
      </c>
      <c r="F33" s="97">
        <f>'Beneficiarios CSI_idade (10)'!F33/'Beneficiarios CSI_idade (10)'!H33</f>
        <v>0.14893617021276595</v>
      </c>
      <c r="G33" s="93">
        <f>'Beneficiarios CSI_idade (10)'!G33/'Beneficiarios CSI_idade (10)'!H33</f>
        <v>4.2553191489361701E-2</v>
      </c>
    </row>
    <row r="34" spans="2:7" s="64" customFormat="1" ht="14.25" customHeight="1" x14ac:dyDescent="0.2">
      <c r="B34" s="28" t="str">
        <f>'Beneficiarios CSI_idade (17)'!B34</f>
        <v>Penha de França</v>
      </c>
      <c r="C34" s="92">
        <f>'Beneficiarios CSI_idade (10)'!C34/'Beneficiarios CSI_idade (10)'!H34</f>
        <v>0.15666178623718888</v>
      </c>
      <c r="D34" s="97">
        <f>'Beneficiarios CSI_idade (10)'!D34/'Beneficiarios CSI_idade (10)'!H34</f>
        <v>0.23279648609077599</v>
      </c>
      <c r="E34" s="97">
        <f>'Beneficiarios CSI_idade (10)'!E34/'Beneficiarios CSI_idade (10)'!H34</f>
        <v>0.22547584187408493</v>
      </c>
      <c r="F34" s="97">
        <f>'Beneficiarios CSI_idade (10)'!F34/'Beneficiarios CSI_idade (10)'!H34</f>
        <v>0.19180087847730601</v>
      </c>
      <c r="G34" s="93">
        <f>'Beneficiarios CSI_idade (10)'!G34/'Beneficiarios CSI_idade (10)'!H34</f>
        <v>0.19326500732064422</v>
      </c>
    </row>
    <row r="35" spans="2:7" s="64" customFormat="1" ht="14.25" customHeight="1" x14ac:dyDescent="0.2">
      <c r="B35" s="28" t="str">
        <f>'Beneficiarios CSI_idade (17)'!B35</f>
        <v>Santa Clara</v>
      </c>
      <c r="C35" s="92">
        <f>'Beneficiarios CSI_idade (10)'!C35/'Beneficiarios CSI_idade (10)'!H35</f>
        <v>0.21315192743764172</v>
      </c>
      <c r="D35" s="97">
        <f>'Beneficiarios CSI_idade (10)'!D35/'Beneficiarios CSI_idade (10)'!H35</f>
        <v>0.27210884353741499</v>
      </c>
      <c r="E35" s="97">
        <f>'Beneficiarios CSI_idade (10)'!E35/'Beneficiarios CSI_idade (10)'!H35</f>
        <v>0.20408163265306123</v>
      </c>
      <c r="F35" s="97">
        <f>'Beneficiarios CSI_idade (10)'!F35/'Beneficiarios CSI_idade (10)'!H35</f>
        <v>0.17460317460317459</v>
      </c>
      <c r="G35" s="93">
        <f>'Beneficiarios CSI_idade (10)'!G35/'Beneficiarios CSI_idade (10)'!H35</f>
        <v>0.1360544217687075</v>
      </c>
    </row>
    <row r="36" spans="2:7" s="64" customFormat="1" ht="14.25" customHeight="1" x14ac:dyDescent="0.2">
      <c r="B36" s="28" t="str">
        <f>'Beneficiarios CSI_idade (17)'!B36</f>
        <v>Santa Maria Maior</v>
      </c>
      <c r="C36" s="92">
        <f>'Beneficiarios CSI_idade (10)'!C36/'Beneficiarios CSI_idade (10)'!H36</f>
        <v>0.18478260869565216</v>
      </c>
      <c r="D36" s="97">
        <f>'Beneficiarios CSI_idade (10)'!D36/'Beneficiarios CSI_idade (10)'!H36</f>
        <v>0.21467391304347827</v>
      </c>
      <c r="E36" s="97">
        <f>'Beneficiarios CSI_idade (10)'!E36/'Beneficiarios CSI_idade (10)'!H36</f>
        <v>0.21739130434782608</v>
      </c>
      <c r="F36" s="97">
        <f>'Beneficiarios CSI_idade (10)'!F36/'Beneficiarios CSI_idade (10)'!H36</f>
        <v>0.16304347826086957</v>
      </c>
      <c r="G36" s="93">
        <f>'Beneficiarios CSI_idade (10)'!G36/'Beneficiarios CSI_idade (10)'!H36</f>
        <v>0.22010869565217392</v>
      </c>
    </row>
    <row r="37" spans="2:7" s="64" customFormat="1" ht="14.25" customHeight="1" x14ac:dyDescent="0.2">
      <c r="B37" s="28" t="str">
        <f>'Beneficiarios CSI_idade (17)'!B37</f>
        <v>Santo António</v>
      </c>
      <c r="C37" s="92">
        <f>'Beneficiarios CSI_idade (10)'!C37/'Beneficiarios CSI_idade (10)'!H37</f>
        <v>0.15918367346938775</v>
      </c>
      <c r="D37" s="97">
        <f>'Beneficiarios CSI_idade (10)'!D37/'Beneficiarios CSI_idade (10)'!H37</f>
        <v>0.19183673469387755</v>
      </c>
      <c r="E37" s="97">
        <f>'Beneficiarios CSI_idade (10)'!E37/'Beneficiarios CSI_idade (10)'!H37</f>
        <v>0.26122448979591839</v>
      </c>
      <c r="F37" s="97">
        <f>'Beneficiarios CSI_idade (10)'!F37/'Beneficiarios CSI_idade (10)'!H37</f>
        <v>0.16734693877551021</v>
      </c>
      <c r="G37" s="93">
        <f>'Beneficiarios CSI_idade (10)'!G37/'Beneficiarios CSI_idade (10)'!H37</f>
        <v>0.22040816326530613</v>
      </c>
    </row>
    <row r="38" spans="2:7" s="64" customFormat="1" ht="14.25" customHeight="1" x14ac:dyDescent="0.2">
      <c r="B38" s="28" t="str">
        <f>'Beneficiarios CSI_idade (17)'!B38</f>
        <v>São Domingos de Benfica</v>
      </c>
      <c r="C38" s="92">
        <f>'Beneficiarios CSI_idade (10)'!C38/'Beneficiarios CSI_idade (10)'!H38</f>
        <v>0.13907284768211919</v>
      </c>
      <c r="D38" s="97">
        <f>'Beneficiarios CSI_idade (10)'!D38/'Beneficiarios CSI_idade (10)'!H38</f>
        <v>0.2185430463576159</v>
      </c>
      <c r="E38" s="97">
        <f>'Beneficiarios CSI_idade (10)'!E38/'Beneficiarios CSI_idade (10)'!H38</f>
        <v>0.24834437086092714</v>
      </c>
      <c r="F38" s="97">
        <f>'Beneficiarios CSI_idade (10)'!F38/'Beneficiarios CSI_idade (10)'!H38</f>
        <v>0.20198675496688742</v>
      </c>
      <c r="G38" s="93">
        <f>'Beneficiarios CSI_idade (10)'!G38/'Beneficiarios CSI_idade (10)'!H38</f>
        <v>0.19205298013245034</v>
      </c>
    </row>
    <row r="39" spans="2:7" s="64" customFormat="1" ht="14.25" customHeight="1" x14ac:dyDescent="0.2">
      <c r="B39" s="28" t="str">
        <f>'Beneficiarios CSI_idade (17)'!B39</f>
        <v>São Vicente</v>
      </c>
      <c r="C39" s="94">
        <f>'Beneficiarios CSI_idade (10)'!C39/'Beneficiarios CSI_idade (10)'!H39</f>
        <v>0.10903426791277258</v>
      </c>
      <c r="D39" s="98">
        <f>'Beneficiarios CSI_idade (10)'!D39/'Beneficiarios CSI_idade (10)'!H39</f>
        <v>0.23052959501557632</v>
      </c>
      <c r="E39" s="98">
        <f>'Beneficiarios CSI_idade (10)'!E39/'Beneficiarios CSI_idade (10)'!H39</f>
        <v>0.21495327102803738</v>
      </c>
      <c r="F39" s="98">
        <f>'Beneficiarios CSI_idade (10)'!F39/'Beneficiarios CSI_idade (10)'!H39</f>
        <v>0.25856697819314639</v>
      </c>
      <c r="G39" s="95">
        <f>'Beneficiarios CSI_idade (10)'!G39/'Beneficiarios CSI_idade (10)'!H39</f>
        <v>0.18691588785046728</v>
      </c>
    </row>
    <row r="40" spans="2:7" s="1" customFormat="1" ht="15" x14ac:dyDescent="0.25">
      <c r="B40" s="31"/>
      <c r="C40" s="76"/>
      <c r="D40" s="141"/>
      <c r="E40" s="141"/>
      <c r="F40" s="141"/>
      <c r="G40" s="158"/>
    </row>
    <row r="41" spans="2:7" x14ac:dyDescent="0.2">
      <c r="B41" s="31"/>
      <c r="C41" s="76"/>
      <c r="D41" s="68"/>
      <c r="E41" s="68"/>
      <c r="F41" s="68"/>
    </row>
    <row r="42" spans="2:7" x14ac:dyDescent="0.2">
      <c r="D42" s="68"/>
      <c r="E42" s="68"/>
      <c r="F42" s="68"/>
    </row>
    <row r="43" spans="2:7" x14ac:dyDescent="0.2">
      <c r="D43" s="68"/>
      <c r="E43" s="68"/>
      <c r="F43" s="68"/>
    </row>
    <row r="44" spans="2:7" x14ac:dyDescent="0.2">
      <c r="D44" s="68"/>
      <c r="E44" s="68"/>
      <c r="F44" s="68"/>
    </row>
    <row r="45" spans="2:7" x14ac:dyDescent="0.2">
      <c r="D45" s="68"/>
      <c r="E45" s="68"/>
      <c r="F45" s="68"/>
    </row>
    <row r="46" spans="2:7" x14ac:dyDescent="0.2">
      <c r="D46" s="68"/>
      <c r="E46" s="68"/>
      <c r="F46" s="68"/>
    </row>
    <row r="47" spans="2:7" x14ac:dyDescent="0.2">
      <c r="D47" s="68"/>
      <c r="E47" s="68"/>
      <c r="F47" s="68"/>
    </row>
    <row r="48" spans="2:7" x14ac:dyDescent="0.2">
      <c r="D48" s="68"/>
      <c r="E48" s="68"/>
      <c r="F48" s="68"/>
    </row>
    <row r="49" spans="4:6" x14ac:dyDescent="0.2">
      <c r="D49" s="68"/>
      <c r="E49" s="68"/>
      <c r="F49" s="68"/>
    </row>
    <row r="50" spans="4:6" x14ac:dyDescent="0.2">
      <c r="D50" s="68"/>
      <c r="E50" s="68"/>
      <c r="F50" s="68"/>
    </row>
    <row r="51" spans="4:6" x14ac:dyDescent="0.2">
      <c r="D51" s="68"/>
      <c r="E51" s="68"/>
      <c r="F51" s="68"/>
    </row>
    <row r="52" spans="4:6" x14ac:dyDescent="0.2">
      <c r="D52" s="68"/>
      <c r="E52" s="68"/>
      <c r="F52" s="68"/>
    </row>
    <row r="53" spans="4:6" x14ac:dyDescent="0.2">
      <c r="D53" s="68"/>
      <c r="E53" s="68"/>
      <c r="F53" s="68"/>
    </row>
    <row r="54" spans="4:6" x14ac:dyDescent="0.2">
      <c r="D54" s="68"/>
      <c r="E54" s="68"/>
      <c r="F54" s="68"/>
    </row>
    <row r="55" spans="4:6" x14ac:dyDescent="0.2">
      <c r="D55" s="68"/>
      <c r="E55" s="68"/>
      <c r="F55" s="68"/>
    </row>
    <row r="56" spans="4:6" x14ac:dyDescent="0.2">
      <c r="D56" s="68"/>
      <c r="E56" s="68"/>
      <c r="F56" s="68"/>
    </row>
    <row r="57" spans="4:6" x14ac:dyDescent="0.2">
      <c r="D57" s="68"/>
      <c r="E57" s="68"/>
      <c r="F57" s="68"/>
    </row>
    <row r="58" spans="4:6" x14ac:dyDescent="0.2">
      <c r="D58" s="68"/>
      <c r="E58" s="68"/>
      <c r="F58" s="68"/>
    </row>
    <row r="59" spans="4:6" x14ac:dyDescent="0.2">
      <c r="D59" s="68"/>
      <c r="E59" s="68"/>
      <c r="F59" s="68"/>
    </row>
    <row r="60" spans="4:6" x14ac:dyDescent="0.2">
      <c r="D60" s="68"/>
      <c r="E60" s="68"/>
      <c r="F60" s="68"/>
    </row>
    <row r="61" spans="4:6" x14ac:dyDescent="0.2">
      <c r="D61" s="68"/>
      <c r="E61" s="68"/>
      <c r="F61" s="68"/>
    </row>
    <row r="62" spans="4:6" x14ac:dyDescent="0.2">
      <c r="D62" s="68"/>
      <c r="E62" s="68"/>
      <c r="F62" s="68"/>
    </row>
    <row r="63" spans="4:6" x14ac:dyDescent="0.2">
      <c r="D63" s="68"/>
      <c r="E63" s="68"/>
      <c r="F63" s="68"/>
    </row>
    <row r="64" spans="4:6" x14ac:dyDescent="0.2">
      <c r="D64" s="68"/>
      <c r="E64" s="68"/>
      <c r="F64" s="68"/>
    </row>
    <row r="65" spans="4:6" x14ac:dyDescent="0.2">
      <c r="D65" s="68"/>
      <c r="E65" s="68"/>
      <c r="F65" s="68"/>
    </row>
    <row r="66" spans="4:6" x14ac:dyDescent="0.2">
      <c r="D66" s="68"/>
      <c r="E66" s="68"/>
      <c r="F66" s="68"/>
    </row>
    <row r="67" spans="4:6" x14ac:dyDescent="0.2">
      <c r="D67" s="68"/>
      <c r="E67" s="68"/>
      <c r="F67" s="68"/>
    </row>
    <row r="68" spans="4:6" x14ac:dyDescent="0.2">
      <c r="D68" s="68"/>
      <c r="E68" s="68"/>
      <c r="F68" s="68"/>
    </row>
    <row r="69" spans="4:6" x14ac:dyDescent="0.2">
      <c r="D69" s="68"/>
      <c r="E69" s="68"/>
      <c r="F69" s="68"/>
    </row>
    <row r="70" spans="4:6" x14ac:dyDescent="0.2">
      <c r="D70" s="68"/>
      <c r="E70" s="68"/>
      <c r="F70" s="68"/>
    </row>
    <row r="71" spans="4:6" x14ac:dyDescent="0.2">
      <c r="D71" s="68"/>
      <c r="E71" s="68"/>
      <c r="F71" s="68"/>
    </row>
    <row r="72" spans="4:6" x14ac:dyDescent="0.2">
      <c r="D72" s="68"/>
      <c r="E72" s="68"/>
      <c r="F72" s="68"/>
    </row>
    <row r="73" spans="4:6" x14ac:dyDescent="0.2">
      <c r="D73" s="68"/>
      <c r="E73" s="68"/>
      <c r="F73" s="68"/>
    </row>
    <row r="74" spans="4:6" x14ac:dyDescent="0.2">
      <c r="D74" s="68"/>
      <c r="E74" s="68"/>
      <c r="F74" s="68"/>
    </row>
    <row r="75" spans="4:6" x14ac:dyDescent="0.2">
      <c r="D75" s="68"/>
      <c r="E75" s="68"/>
      <c r="F75" s="68"/>
    </row>
    <row r="76" spans="4:6" x14ac:dyDescent="0.2">
      <c r="D76" s="68"/>
      <c r="E76" s="68"/>
      <c r="F76" s="68"/>
    </row>
    <row r="77" spans="4:6" x14ac:dyDescent="0.2">
      <c r="D77" s="68"/>
      <c r="E77" s="68"/>
      <c r="F77" s="68"/>
    </row>
    <row r="78" spans="4:6" x14ac:dyDescent="0.2">
      <c r="D78" s="68"/>
      <c r="E78" s="68"/>
      <c r="F78" s="68"/>
    </row>
    <row r="79" spans="4:6" x14ac:dyDescent="0.2">
      <c r="D79" s="68"/>
      <c r="E79" s="68"/>
      <c r="F79" s="68"/>
    </row>
    <row r="80" spans="4:6" x14ac:dyDescent="0.2">
      <c r="D80" s="68"/>
      <c r="E80" s="68"/>
      <c r="F80" s="68"/>
    </row>
    <row r="81" spans="4:6" x14ac:dyDescent="0.2">
      <c r="D81" s="68"/>
      <c r="E81" s="68"/>
      <c r="F81" s="68"/>
    </row>
    <row r="82" spans="4:6" x14ac:dyDescent="0.2">
      <c r="D82" s="68"/>
      <c r="E82" s="68"/>
      <c r="F82" s="68"/>
    </row>
    <row r="83" spans="4:6" x14ac:dyDescent="0.2">
      <c r="D83" s="68"/>
      <c r="E83" s="68"/>
      <c r="F83" s="68"/>
    </row>
    <row r="84" spans="4:6" x14ac:dyDescent="0.2">
      <c r="D84" s="68"/>
      <c r="E84" s="68"/>
      <c r="F84" s="68"/>
    </row>
    <row r="85" spans="4:6" x14ac:dyDescent="0.2">
      <c r="D85" s="68"/>
      <c r="E85" s="68"/>
      <c r="F85" s="68"/>
    </row>
    <row r="86" spans="4:6" x14ac:dyDescent="0.2">
      <c r="D86" s="68"/>
      <c r="E86" s="68"/>
      <c r="F86" s="68"/>
    </row>
    <row r="87" spans="4:6" x14ac:dyDescent="0.2">
      <c r="D87" s="68"/>
      <c r="E87" s="68"/>
      <c r="F87" s="68"/>
    </row>
    <row r="88" spans="4:6" x14ac:dyDescent="0.2">
      <c r="D88" s="68"/>
      <c r="E88" s="68"/>
      <c r="F88" s="68"/>
    </row>
    <row r="89" spans="4:6" x14ac:dyDescent="0.2">
      <c r="D89" s="68"/>
      <c r="E89" s="68"/>
      <c r="F89" s="68"/>
    </row>
    <row r="90" spans="4:6" x14ac:dyDescent="0.2">
      <c r="D90" s="68"/>
      <c r="E90" s="68"/>
      <c r="F90" s="68"/>
    </row>
    <row r="91" spans="4:6" x14ac:dyDescent="0.2">
      <c r="D91" s="68"/>
      <c r="E91" s="68"/>
      <c r="F91" s="68"/>
    </row>
    <row r="92" spans="4:6" x14ac:dyDescent="0.2">
      <c r="D92" s="68"/>
      <c r="E92" s="68"/>
      <c r="F92" s="68"/>
    </row>
    <row r="93" spans="4:6" x14ac:dyDescent="0.2">
      <c r="D93" s="68"/>
      <c r="E93" s="68"/>
      <c r="F93" s="68"/>
    </row>
    <row r="94" spans="4:6" x14ac:dyDescent="0.2">
      <c r="D94" s="68"/>
      <c r="E94" s="68"/>
      <c r="F94" s="68"/>
    </row>
    <row r="95" spans="4:6" x14ac:dyDescent="0.2">
      <c r="D95" s="68"/>
      <c r="E95" s="68"/>
      <c r="F95" s="68"/>
    </row>
    <row r="96" spans="4:6" x14ac:dyDescent="0.2">
      <c r="D96" s="68"/>
      <c r="E96" s="68"/>
      <c r="F96" s="68"/>
    </row>
    <row r="97" spans="4:6" x14ac:dyDescent="0.2">
      <c r="D97" s="68"/>
      <c r="E97" s="68"/>
      <c r="F97" s="68"/>
    </row>
    <row r="98" spans="4:6" x14ac:dyDescent="0.2">
      <c r="D98" s="68"/>
      <c r="E98" s="68"/>
      <c r="F98" s="68"/>
    </row>
    <row r="99" spans="4:6" x14ac:dyDescent="0.2">
      <c r="D99" s="68"/>
      <c r="E99" s="68"/>
      <c r="F99" s="68"/>
    </row>
    <row r="100" spans="4:6" x14ac:dyDescent="0.2">
      <c r="D100" s="68"/>
      <c r="E100" s="68"/>
      <c r="F100" s="68"/>
    </row>
    <row r="101" spans="4:6" x14ac:dyDescent="0.2">
      <c r="D101" s="68"/>
      <c r="E101" s="68"/>
      <c r="F101" s="68"/>
    </row>
    <row r="102" spans="4:6" x14ac:dyDescent="0.2">
      <c r="D102" s="68"/>
      <c r="E102" s="68"/>
      <c r="F102" s="68"/>
    </row>
    <row r="103" spans="4:6" x14ac:dyDescent="0.2">
      <c r="D103" s="68"/>
      <c r="E103" s="68"/>
      <c r="F103" s="68"/>
    </row>
    <row r="104" spans="4:6" x14ac:dyDescent="0.2">
      <c r="D104" s="68"/>
      <c r="E104" s="68"/>
      <c r="F104" s="68"/>
    </row>
    <row r="105" spans="4:6" x14ac:dyDescent="0.2">
      <c r="D105" s="68"/>
      <c r="E105" s="68"/>
      <c r="F105" s="68"/>
    </row>
    <row r="106" spans="4:6" x14ac:dyDescent="0.2">
      <c r="D106" s="68"/>
      <c r="E106" s="68"/>
      <c r="F106" s="68"/>
    </row>
    <row r="107" spans="4:6" x14ac:dyDescent="0.2">
      <c r="D107" s="68"/>
      <c r="E107" s="68"/>
      <c r="F107" s="68"/>
    </row>
    <row r="108" spans="4:6" x14ac:dyDescent="0.2">
      <c r="D108" s="68"/>
      <c r="E108" s="68"/>
      <c r="F108" s="68"/>
    </row>
    <row r="109" spans="4:6" x14ac:dyDescent="0.2">
      <c r="D109" s="68"/>
      <c r="E109" s="68"/>
      <c r="F109" s="68"/>
    </row>
    <row r="110" spans="4:6" x14ac:dyDescent="0.2">
      <c r="D110" s="68"/>
      <c r="E110" s="68"/>
      <c r="F110" s="68"/>
    </row>
    <row r="111" spans="4:6" x14ac:dyDescent="0.2">
      <c r="D111" s="68"/>
      <c r="E111" s="68"/>
      <c r="F111" s="68"/>
    </row>
    <row r="112" spans="4:6" x14ac:dyDescent="0.2">
      <c r="D112" s="68"/>
      <c r="E112" s="68"/>
      <c r="F112" s="68"/>
    </row>
    <row r="113" spans="4:6" x14ac:dyDescent="0.2">
      <c r="D113" s="68"/>
      <c r="E113" s="68"/>
      <c r="F113" s="68"/>
    </row>
    <row r="114" spans="4:6" x14ac:dyDescent="0.2">
      <c r="D114" s="68"/>
      <c r="E114" s="68"/>
      <c r="F114" s="68"/>
    </row>
    <row r="115" spans="4:6" x14ac:dyDescent="0.2">
      <c r="D115" s="68"/>
      <c r="E115" s="68"/>
      <c r="F115" s="68"/>
    </row>
    <row r="116" spans="4:6" x14ac:dyDescent="0.2">
      <c r="D116" s="68"/>
      <c r="E116" s="68"/>
      <c r="F116" s="68"/>
    </row>
    <row r="117" spans="4:6" x14ac:dyDescent="0.2">
      <c r="D117" s="68"/>
      <c r="E117" s="68"/>
      <c r="F117" s="68"/>
    </row>
    <row r="118" spans="4:6" x14ac:dyDescent="0.2">
      <c r="D118" s="68"/>
      <c r="E118" s="68"/>
      <c r="F118" s="68"/>
    </row>
    <row r="119" spans="4:6" x14ac:dyDescent="0.2">
      <c r="D119" s="68"/>
      <c r="E119" s="68"/>
      <c r="F119" s="68"/>
    </row>
    <row r="120" spans="4:6" x14ac:dyDescent="0.2">
      <c r="D120" s="68"/>
      <c r="E120" s="68"/>
      <c r="F120" s="68"/>
    </row>
    <row r="121" spans="4:6" x14ac:dyDescent="0.2">
      <c r="D121" s="68"/>
      <c r="E121" s="68"/>
      <c r="F121" s="68"/>
    </row>
    <row r="122" spans="4:6" x14ac:dyDescent="0.2">
      <c r="D122" s="68"/>
      <c r="E122" s="68"/>
      <c r="F122" s="68"/>
    </row>
    <row r="123" spans="4:6" x14ac:dyDescent="0.2">
      <c r="D123" s="68"/>
      <c r="E123" s="68"/>
      <c r="F123" s="68"/>
    </row>
    <row r="124" spans="4:6" x14ac:dyDescent="0.2">
      <c r="D124" s="68"/>
      <c r="E124" s="68"/>
      <c r="F124" s="68"/>
    </row>
    <row r="125" spans="4:6" x14ac:dyDescent="0.2">
      <c r="D125" s="68"/>
      <c r="E125" s="68"/>
      <c r="F125" s="68"/>
    </row>
    <row r="126" spans="4:6" x14ac:dyDescent="0.2">
      <c r="D126" s="68"/>
      <c r="E126" s="68"/>
      <c r="F126" s="68"/>
    </row>
    <row r="127" spans="4:6" x14ac:dyDescent="0.2">
      <c r="D127" s="68"/>
      <c r="E127" s="68"/>
      <c r="F127" s="68"/>
    </row>
    <row r="128" spans="4:6" x14ac:dyDescent="0.2">
      <c r="D128" s="68"/>
      <c r="E128" s="68"/>
      <c r="F128" s="68"/>
    </row>
    <row r="129" spans="4:6" x14ac:dyDescent="0.2">
      <c r="D129" s="68"/>
      <c r="E129" s="68"/>
      <c r="F129" s="68"/>
    </row>
    <row r="130" spans="4:6" x14ac:dyDescent="0.2">
      <c r="D130" s="68"/>
      <c r="E130" s="68"/>
      <c r="F130" s="68"/>
    </row>
    <row r="131" spans="4:6" x14ac:dyDescent="0.2">
      <c r="D131" s="68"/>
      <c r="E131" s="68"/>
      <c r="F131" s="68"/>
    </row>
    <row r="132" spans="4:6" x14ac:dyDescent="0.2">
      <c r="D132" s="68"/>
      <c r="E132" s="68"/>
      <c r="F132" s="68"/>
    </row>
    <row r="133" spans="4:6" x14ac:dyDescent="0.2">
      <c r="D133" s="68"/>
      <c r="E133" s="68"/>
      <c r="F133" s="68"/>
    </row>
    <row r="134" spans="4:6" x14ac:dyDescent="0.2">
      <c r="D134" s="68"/>
      <c r="E134" s="68"/>
      <c r="F134" s="68"/>
    </row>
    <row r="135" spans="4:6" x14ac:dyDescent="0.2">
      <c r="D135" s="68"/>
      <c r="E135" s="68"/>
      <c r="F135" s="68"/>
    </row>
    <row r="136" spans="4:6" x14ac:dyDescent="0.2">
      <c r="D136" s="68"/>
      <c r="E136" s="68"/>
      <c r="F136" s="68"/>
    </row>
    <row r="137" spans="4:6" x14ac:dyDescent="0.2">
      <c r="D137" s="68"/>
      <c r="E137" s="68"/>
      <c r="F137" s="68"/>
    </row>
    <row r="138" spans="4:6" x14ac:dyDescent="0.2">
      <c r="D138" s="68"/>
      <c r="E138" s="68"/>
      <c r="F138" s="68"/>
    </row>
    <row r="139" spans="4:6" x14ac:dyDescent="0.2">
      <c r="D139" s="68"/>
      <c r="E139" s="68"/>
      <c r="F139" s="68"/>
    </row>
    <row r="140" spans="4:6" x14ac:dyDescent="0.2">
      <c r="D140" s="68"/>
      <c r="E140" s="68"/>
      <c r="F140" s="68"/>
    </row>
    <row r="141" spans="4:6" x14ac:dyDescent="0.2">
      <c r="D141" s="68"/>
      <c r="E141" s="68"/>
      <c r="F141" s="68"/>
    </row>
    <row r="142" spans="4:6" x14ac:dyDescent="0.2">
      <c r="D142" s="68"/>
      <c r="E142" s="68"/>
      <c r="F142" s="68"/>
    </row>
    <row r="143" spans="4:6" x14ac:dyDescent="0.2">
      <c r="D143" s="68"/>
      <c r="E143" s="68"/>
      <c r="F143" s="68"/>
    </row>
    <row r="144" spans="4:6" x14ac:dyDescent="0.2">
      <c r="D144" s="68"/>
      <c r="E144" s="68"/>
      <c r="F144" s="68"/>
    </row>
    <row r="145" spans="4:6" x14ac:dyDescent="0.2">
      <c r="D145" s="68"/>
      <c r="E145" s="68"/>
      <c r="F145" s="68"/>
    </row>
    <row r="146" spans="4:6" x14ac:dyDescent="0.2">
      <c r="D146" s="68"/>
      <c r="E146" s="68"/>
      <c r="F146" s="68"/>
    </row>
    <row r="147" spans="4:6" x14ac:dyDescent="0.2">
      <c r="D147" s="68"/>
      <c r="E147" s="68"/>
      <c r="F147" s="68"/>
    </row>
    <row r="148" spans="4:6" x14ac:dyDescent="0.2">
      <c r="D148" s="68"/>
      <c r="E148" s="68"/>
      <c r="F148" s="68"/>
    </row>
    <row r="149" spans="4:6" x14ac:dyDescent="0.2">
      <c r="D149" s="68"/>
      <c r="E149" s="68"/>
      <c r="F149" s="68"/>
    </row>
    <row r="150" spans="4:6" x14ac:dyDescent="0.2">
      <c r="D150" s="68"/>
      <c r="E150" s="68"/>
      <c r="F150" s="68"/>
    </row>
    <row r="151" spans="4:6" x14ac:dyDescent="0.2">
      <c r="D151" s="68"/>
      <c r="E151" s="68"/>
      <c r="F151" s="68"/>
    </row>
    <row r="152" spans="4:6" x14ac:dyDescent="0.2">
      <c r="D152" s="68"/>
      <c r="E152" s="68"/>
      <c r="F152" s="68"/>
    </row>
    <row r="153" spans="4:6" x14ac:dyDescent="0.2">
      <c r="D153" s="68"/>
      <c r="E153" s="68"/>
      <c r="F153" s="68"/>
    </row>
    <row r="154" spans="4:6" x14ac:dyDescent="0.2">
      <c r="D154" s="68"/>
      <c r="E154" s="68"/>
      <c r="F154" s="68"/>
    </row>
    <row r="155" spans="4:6" x14ac:dyDescent="0.2">
      <c r="D155" s="68"/>
      <c r="E155" s="68"/>
      <c r="F155" s="68"/>
    </row>
    <row r="156" spans="4:6" x14ac:dyDescent="0.2">
      <c r="D156" s="68"/>
      <c r="E156" s="68"/>
      <c r="F156" s="68"/>
    </row>
    <row r="157" spans="4:6" x14ac:dyDescent="0.2">
      <c r="D157" s="68"/>
      <c r="E157" s="68"/>
      <c r="F157" s="68"/>
    </row>
    <row r="158" spans="4:6" x14ac:dyDescent="0.2">
      <c r="D158" s="68"/>
      <c r="E158" s="68"/>
      <c r="F158" s="68"/>
    </row>
    <row r="159" spans="4:6" x14ac:dyDescent="0.2">
      <c r="D159" s="68"/>
      <c r="E159" s="68"/>
      <c r="F159" s="68"/>
    </row>
    <row r="160" spans="4:6" x14ac:dyDescent="0.2">
      <c r="D160" s="68"/>
      <c r="E160" s="68"/>
      <c r="F160" s="68"/>
    </row>
    <row r="161" spans="4:6" x14ac:dyDescent="0.2">
      <c r="D161" s="68"/>
      <c r="E161" s="68"/>
      <c r="F161" s="68"/>
    </row>
    <row r="162" spans="4:6" x14ac:dyDescent="0.2">
      <c r="D162" s="68"/>
      <c r="E162" s="68"/>
      <c r="F162" s="68"/>
    </row>
    <row r="163" spans="4:6" x14ac:dyDescent="0.2">
      <c r="D163" s="68"/>
      <c r="E163" s="68"/>
      <c r="F163" s="68"/>
    </row>
    <row r="164" spans="4:6" x14ac:dyDescent="0.2">
      <c r="D164" s="68"/>
      <c r="E164" s="68"/>
      <c r="F164" s="68"/>
    </row>
    <row r="165" spans="4:6" x14ac:dyDescent="0.2">
      <c r="D165" s="68"/>
      <c r="E165" s="68"/>
      <c r="F165" s="68"/>
    </row>
    <row r="166" spans="4:6" x14ac:dyDescent="0.2">
      <c r="D166" s="68"/>
      <c r="E166" s="68"/>
      <c r="F166" s="68"/>
    </row>
    <row r="167" spans="4:6" x14ac:dyDescent="0.2">
      <c r="D167" s="68"/>
      <c r="E167" s="68"/>
      <c r="F167" s="68"/>
    </row>
    <row r="168" spans="4:6" x14ac:dyDescent="0.2">
      <c r="D168" s="68"/>
      <c r="E168" s="68"/>
      <c r="F168" s="68"/>
    </row>
    <row r="169" spans="4:6" x14ac:dyDescent="0.2">
      <c r="D169" s="68"/>
      <c r="E169" s="68"/>
      <c r="F169" s="68"/>
    </row>
    <row r="170" spans="4:6" x14ac:dyDescent="0.2">
      <c r="D170" s="68"/>
      <c r="E170" s="68"/>
      <c r="F170" s="68"/>
    </row>
    <row r="171" spans="4:6" x14ac:dyDescent="0.2">
      <c r="D171" s="68"/>
      <c r="E171" s="68"/>
      <c r="F171" s="68"/>
    </row>
    <row r="172" spans="4:6" x14ac:dyDescent="0.2">
      <c r="D172" s="68"/>
      <c r="E172" s="68"/>
      <c r="F172" s="68"/>
    </row>
    <row r="173" spans="4:6" x14ac:dyDescent="0.2">
      <c r="D173" s="68"/>
      <c r="E173" s="68"/>
      <c r="F173" s="68"/>
    </row>
    <row r="174" spans="4:6" x14ac:dyDescent="0.2">
      <c r="D174" s="68"/>
      <c r="E174" s="68"/>
      <c r="F174" s="68"/>
    </row>
    <row r="175" spans="4:6" x14ac:dyDescent="0.2">
      <c r="D175" s="68"/>
      <c r="E175" s="68"/>
      <c r="F175" s="68"/>
    </row>
    <row r="176" spans="4:6" x14ac:dyDescent="0.2">
      <c r="D176" s="68"/>
      <c r="E176" s="68"/>
      <c r="F176" s="68"/>
    </row>
    <row r="177" spans="4:6" x14ac:dyDescent="0.2">
      <c r="D177" s="68"/>
      <c r="E177" s="68"/>
      <c r="F177" s="68"/>
    </row>
    <row r="178" spans="4:6" x14ac:dyDescent="0.2">
      <c r="D178" s="68"/>
      <c r="E178" s="68"/>
      <c r="F178" s="68"/>
    </row>
    <row r="179" spans="4:6" x14ac:dyDescent="0.2">
      <c r="D179" s="68"/>
      <c r="E179" s="68"/>
      <c r="F179" s="68"/>
    </row>
    <row r="180" spans="4:6" x14ac:dyDescent="0.2">
      <c r="D180" s="68"/>
      <c r="E180" s="68"/>
      <c r="F180" s="68"/>
    </row>
    <row r="181" spans="4:6" x14ac:dyDescent="0.2">
      <c r="D181" s="68"/>
      <c r="E181" s="68"/>
      <c r="F181" s="68"/>
    </row>
    <row r="182" spans="4:6" x14ac:dyDescent="0.2">
      <c r="D182" s="68"/>
      <c r="E182" s="68"/>
      <c r="F182" s="68"/>
    </row>
    <row r="183" spans="4:6" x14ac:dyDescent="0.2">
      <c r="D183" s="68"/>
      <c r="E183" s="68"/>
      <c r="F183" s="68"/>
    </row>
    <row r="184" spans="4:6" x14ac:dyDescent="0.2">
      <c r="D184" s="68"/>
      <c r="E184" s="68"/>
      <c r="F184" s="68"/>
    </row>
    <row r="185" spans="4:6" x14ac:dyDescent="0.2">
      <c r="D185" s="68"/>
      <c r="E185" s="68"/>
      <c r="F185" s="68"/>
    </row>
    <row r="186" spans="4:6" x14ac:dyDescent="0.2">
      <c r="D186" s="68"/>
      <c r="E186" s="68"/>
      <c r="F186" s="68"/>
    </row>
    <row r="187" spans="4:6" x14ac:dyDescent="0.2">
      <c r="D187" s="68"/>
      <c r="E187" s="68"/>
      <c r="F187" s="68"/>
    </row>
    <row r="188" spans="4:6" x14ac:dyDescent="0.2">
      <c r="D188" s="68"/>
      <c r="E188" s="68"/>
      <c r="F188" s="68"/>
    </row>
    <row r="189" spans="4:6" x14ac:dyDescent="0.2">
      <c r="D189" s="68"/>
      <c r="E189" s="68"/>
      <c r="F189" s="68"/>
    </row>
    <row r="190" spans="4:6" x14ac:dyDescent="0.2">
      <c r="D190" s="68"/>
      <c r="E190" s="68"/>
      <c r="F190" s="68"/>
    </row>
    <row r="191" spans="4:6" x14ac:dyDescent="0.2">
      <c r="D191" s="68"/>
      <c r="E191" s="68"/>
      <c r="F191" s="68"/>
    </row>
    <row r="192" spans="4:6" x14ac:dyDescent="0.2">
      <c r="D192" s="68"/>
      <c r="E192" s="68"/>
      <c r="F192" s="68"/>
    </row>
    <row r="193" spans="4:6" x14ac:dyDescent="0.2">
      <c r="D193" s="68"/>
      <c r="E193" s="68"/>
      <c r="F193" s="68"/>
    </row>
    <row r="194" spans="4:6" x14ac:dyDescent="0.2">
      <c r="D194" s="68"/>
      <c r="E194" s="68"/>
      <c r="F194" s="68"/>
    </row>
    <row r="195" spans="4:6" x14ac:dyDescent="0.2">
      <c r="D195" s="68"/>
      <c r="E195" s="68"/>
      <c r="F195" s="68"/>
    </row>
    <row r="196" spans="4:6" x14ac:dyDescent="0.2">
      <c r="D196" s="68"/>
      <c r="E196" s="68"/>
      <c r="F196" s="68"/>
    </row>
    <row r="197" spans="4:6" x14ac:dyDescent="0.2">
      <c r="D197" s="68"/>
      <c r="E197" s="68"/>
      <c r="F197" s="68"/>
    </row>
    <row r="198" spans="4:6" x14ac:dyDescent="0.2">
      <c r="D198" s="68"/>
      <c r="E198" s="68"/>
      <c r="F198" s="68"/>
    </row>
    <row r="199" spans="4:6" x14ac:dyDescent="0.2">
      <c r="D199" s="68"/>
      <c r="E199" s="68"/>
      <c r="F199" s="68"/>
    </row>
    <row r="200" spans="4:6" x14ac:dyDescent="0.2">
      <c r="D200" s="68"/>
      <c r="E200" s="68"/>
      <c r="F200" s="68"/>
    </row>
    <row r="201" spans="4:6" x14ac:dyDescent="0.2">
      <c r="D201" s="68"/>
      <c r="E201" s="68"/>
      <c r="F201" s="68"/>
    </row>
    <row r="202" spans="4:6" x14ac:dyDescent="0.2">
      <c r="D202" s="68"/>
      <c r="E202" s="68"/>
      <c r="F202" s="68"/>
    </row>
    <row r="203" spans="4:6" x14ac:dyDescent="0.2">
      <c r="D203" s="68"/>
      <c r="E203" s="68"/>
      <c r="F203" s="68"/>
    </row>
    <row r="204" spans="4:6" x14ac:dyDescent="0.2">
      <c r="D204" s="68"/>
      <c r="E204" s="68"/>
      <c r="F204" s="68"/>
    </row>
    <row r="205" spans="4:6" x14ac:dyDescent="0.2">
      <c r="D205" s="68"/>
      <c r="E205" s="68"/>
      <c r="F205" s="68"/>
    </row>
    <row r="206" spans="4:6" x14ac:dyDescent="0.2">
      <c r="D206" s="68"/>
      <c r="E206" s="68"/>
      <c r="F206" s="68"/>
    </row>
    <row r="207" spans="4:6" x14ac:dyDescent="0.2">
      <c r="D207" s="68"/>
      <c r="E207" s="68"/>
      <c r="F207" s="68"/>
    </row>
    <row r="208" spans="4:6" x14ac:dyDescent="0.2">
      <c r="D208" s="68"/>
      <c r="E208" s="68"/>
      <c r="F208" s="68"/>
    </row>
    <row r="209" spans="4:6" x14ac:dyDescent="0.2">
      <c r="D209" s="68"/>
      <c r="E209" s="68"/>
      <c r="F209" s="68"/>
    </row>
    <row r="210" spans="4:6" x14ac:dyDescent="0.2">
      <c r="D210" s="68"/>
      <c r="E210" s="68"/>
      <c r="F210" s="68"/>
    </row>
    <row r="211" spans="4:6" x14ac:dyDescent="0.2">
      <c r="D211" s="68"/>
      <c r="E211" s="68"/>
      <c r="F211" s="68"/>
    </row>
    <row r="212" spans="4:6" x14ac:dyDescent="0.2">
      <c r="D212" s="68"/>
      <c r="E212" s="68"/>
      <c r="F212" s="68"/>
    </row>
    <row r="213" spans="4:6" x14ac:dyDescent="0.2">
      <c r="D213" s="68"/>
      <c r="E213" s="68"/>
      <c r="F213" s="68"/>
    </row>
    <row r="214" spans="4:6" x14ac:dyDescent="0.2">
      <c r="D214" s="68"/>
      <c r="E214" s="68"/>
      <c r="F214" s="68"/>
    </row>
    <row r="215" spans="4:6" x14ac:dyDescent="0.2">
      <c r="D215" s="68"/>
      <c r="E215" s="68"/>
      <c r="F215" s="68"/>
    </row>
    <row r="216" spans="4:6" x14ac:dyDescent="0.2">
      <c r="D216" s="68"/>
      <c r="E216" s="68"/>
      <c r="F216" s="68"/>
    </row>
    <row r="217" spans="4:6" x14ac:dyDescent="0.2">
      <c r="D217" s="68"/>
      <c r="E217" s="68"/>
      <c r="F217" s="68"/>
    </row>
    <row r="218" spans="4:6" x14ac:dyDescent="0.2">
      <c r="D218" s="68"/>
      <c r="E218" s="68"/>
      <c r="F218" s="68"/>
    </row>
    <row r="219" spans="4:6" x14ac:dyDescent="0.2">
      <c r="D219" s="68"/>
      <c r="E219" s="68"/>
      <c r="F219" s="68"/>
    </row>
    <row r="220" spans="4:6" x14ac:dyDescent="0.2">
      <c r="D220" s="68"/>
      <c r="E220" s="68"/>
      <c r="F220" s="68"/>
    </row>
    <row r="221" spans="4:6" x14ac:dyDescent="0.2">
      <c r="D221" s="68"/>
      <c r="E221" s="68"/>
      <c r="F221" s="68"/>
    </row>
    <row r="222" spans="4:6" x14ac:dyDescent="0.2">
      <c r="D222" s="68"/>
      <c r="E222" s="68"/>
      <c r="F222" s="68"/>
    </row>
    <row r="223" spans="4:6" x14ac:dyDescent="0.2">
      <c r="D223" s="68"/>
      <c r="E223" s="68"/>
      <c r="F223" s="68"/>
    </row>
    <row r="224" spans="4:6" x14ac:dyDescent="0.2">
      <c r="D224" s="68"/>
      <c r="E224" s="68"/>
      <c r="F224" s="68"/>
    </row>
    <row r="225" spans="4:6" x14ac:dyDescent="0.2">
      <c r="D225" s="68"/>
      <c r="E225" s="68"/>
      <c r="F225" s="68"/>
    </row>
    <row r="226" spans="4:6" x14ac:dyDescent="0.2">
      <c r="D226" s="68"/>
      <c r="E226" s="68"/>
      <c r="F226" s="68"/>
    </row>
    <row r="227" spans="4:6" x14ac:dyDescent="0.2">
      <c r="D227" s="68"/>
      <c r="E227" s="68"/>
      <c r="F227" s="68"/>
    </row>
    <row r="228" spans="4:6" x14ac:dyDescent="0.2">
      <c r="D228" s="68"/>
      <c r="E228" s="68"/>
      <c r="F228" s="68"/>
    </row>
    <row r="229" spans="4:6" x14ac:dyDescent="0.2">
      <c r="D229" s="68"/>
      <c r="E229" s="68"/>
      <c r="F229" s="68"/>
    </row>
    <row r="230" spans="4:6" x14ac:dyDescent="0.2">
      <c r="D230" s="68"/>
      <c r="E230" s="68"/>
      <c r="F230" s="68"/>
    </row>
    <row r="231" spans="4:6" x14ac:dyDescent="0.2">
      <c r="D231" s="68"/>
      <c r="E231" s="68"/>
      <c r="F231" s="68"/>
    </row>
    <row r="232" spans="4:6" x14ac:dyDescent="0.2">
      <c r="D232" s="68"/>
      <c r="E232" s="68"/>
      <c r="F232" s="68"/>
    </row>
    <row r="233" spans="4:6" x14ac:dyDescent="0.2">
      <c r="D233" s="68"/>
      <c r="E233" s="68"/>
      <c r="F233" s="68"/>
    </row>
    <row r="234" spans="4:6" x14ac:dyDescent="0.2">
      <c r="D234" s="68"/>
      <c r="E234" s="68"/>
      <c r="F234" s="68"/>
    </row>
    <row r="235" spans="4:6" x14ac:dyDescent="0.2">
      <c r="D235" s="68"/>
      <c r="E235" s="68"/>
      <c r="F235" s="68"/>
    </row>
    <row r="236" spans="4:6" x14ac:dyDescent="0.2">
      <c r="D236" s="68"/>
      <c r="E236" s="68"/>
      <c r="F236" s="68"/>
    </row>
    <row r="237" spans="4:6" x14ac:dyDescent="0.2">
      <c r="D237" s="68"/>
      <c r="E237" s="68"/>
      <c r="F237" s="68"/>
    </row>
    <row r="238" spans="4:6" x14ac:dyDescent="0.2">
      <c r="D238" s="68"/>
      <c r="E238" s="68"/>
      <c r="F238" s="68"/>
    </row>
    <row r="239" spans="4:6" x14ac:dyDescent="0.2">
      <c r="D239" s="68"/>
      <c r="E239" s="68"/>
      <c r="F239" s="68"/>
    </row>
    <row r="240" spans="4:6" x14ac:dyDescent="0.2">
      <c r="D240" s="68"/>
      <c r="E240" s="68"/>
      <c r="F240" s="68"/>
    </row>
    <row r="241" spans="4:6" x14ac:dyDescent="0.2">
      <c r="D241" s="68"/>
      <c r="E241" s="68"/>
      <c r="F241" s="68"/>
    </row>
    <row r="242" spans="4:6" x14ac:dyDescent="0.2">
      <c r="D242" s="68"/>
      <c r="E242" s="68"/>
      <c r="F242" s="68"/>
    </row>
    <row r="243" spans="4:6" x14ac:dyDescent="0.2">
      <c r="D243" s="68"/>
      <c r="E243" s="68"/>
      <c r="F243" s="68"/>
    </row>
    <row r="244" spans="4:6" x14ac:dyDescent="0.2">
      <c r="D244" s="68"/>
      <c r="E244" s="68"/>
      <c r="F244" s="68"/>
    </row>
    <row r="245" spans="4:6" x14ac:dyDescent="0.2">
      <c r="D245" s="68"/>
      <c r="E245" s="68"/>
      <c r="F245" s="68"/>
    </row>
    <row r="246" spans="4:6" x14ac:dyDescent="0.2">
      <c r="D246" s="68"/>
      <c r="E246" s="68"/>
      <c r="F246" s="68"/>
    </row>
    <row r="247" spans="4:6" x14ac:dyDescent="0.2">
      <c r="D247" s="68"/>
      <c r="E247" s="68"/>
      <c r="F247" s="68"/>
    </row>
    <row r="248" spans="4:6" x14ac:dyDescent="0.2">
      <c r="D248" s="68"/>
      <c r="E248" s="68"/>
      <c r="F248" s="68"/>
    </row>
    <row r="249" spans="4:6" x14ac:dyDescent="0.2">
      <c r="D249" s="68"/>
      <c r="E249" s="68"/>
      <c r="F249" s="68"/>
    </row>
    <row r="250" spans="4:6" x14ac:dyDescent="0.2">
      <c r="D250" s="68"/>
      <c r="E250" s="68"/>
      <c r="F250" s="68"/>
    </row>
    <row r="251" spans="4:6" x14ac:dyDescent="0.2">
      <c r="D251" s="68"/>
      <c r="E251" s="68"/>
      <c r="F251" s="68"/>
    </row>
    <row r="252" spans="4:6" x14ac:dyDescent="0.2">
      <c r="D252" s="68"/>
      <c r="E252" s="68"/>
      <c r="F252" s="68"/>
    </row>
    <row r="253" spans="4:6" x14ac:dyDescent="0.2">
      <c r="D253" s="68"/>
      <c r="E253" s="68"/>
      <c r="F253" s="68"/>
    </row>
    <row r="254" spans="4:6" x14ac:dyDescent="0.2">
      <c r="D254" s="68"/>
      <c r="E254" s="68"/>
      <c r="F254" s="68"/>
    </row>
    <row r="255" spans="4:6" x14ac:dyDescent="0.2">
      <c r="D255" s="68"/>
      <c r="E255" s="68"/>
      <c r="F255" s="68"/>
    </row>
    <row r="256" spans="4:6" x14ac:dyDescent="0.2">
      <c r="D256" s="68"/>
      <c r="E256" s="68"/>
      <c r="F256" s="68"/>
    </row>
    <row r="257" spans="4:6" x14ac:dyDescent="0.2">
      <c r="D257" s="68"/>
      <c r="E257" s="68"/>
      <c r="F257" s="68"/>
    </row>
    <row r="258" spans="4:6" x14ac:dyDescent="0.2">
      <c r="D258" s="68"/>
      <c r="E258" s="68"/>
      <c r="F258" s="68"/>
    </row>
    <row r="259" spans="4:6" x14ac:dyDescent="0.2">
      <c r="D259" s="68"/>
      <c r="E259" s="68"/>
      <c r="F259" s="68"/>
    </row>
    <row r="260" spans="4:6" x14ac:dyDescent="0.2">
      <c r="D260" s="68"/>
      <c r="E260" s="68"/>
      <c r="F260" s="68"/>
    </row>
    <row r="261" spans="4:6" x14ac:dyDescent="0.2">
      <c r="D261" s="68"/>
      <c r="E261" s="68"/>
      <c r="F261" s="68"/>
    </row>
    <row r="262" spans="4:6" x14ac:dyDescent="0.2">
      <c r="D262" s="68"/>
      <c r="E262" s="68"/>
      <c r="F262" s="68"/>
    </row>
    <row r="263" spans="4:6" x14ac:dyDescent="0.2">
      <c r="D263" s="68"/>
      <c r="E263" s="68"/>
      <c r="F263" s="68"/>
    </row>
    <row r="264" spans="4:6" x14ac:dyDescent="0.2">
      <c r="D264" s="68"/>
      <c r="E264" s="68"/>
      <c r="F264" s="68"/>
    </row>
    <row r="265" spans="4:6" x14ac:dyDescent="0.2">
      <c r="D265" s="68"/>
      <c r="E265" s="68"/>
      <c r="F265" s="68"/>
    </row>
    <row r="266" spans="4:6" x14ac:dyDescent="0.2">
      <c r="D266" s="68"/>
      <c r="E266" s="68"/>
      <c r="F266" s="68"/>
    </row>
    <row r="267" spans="4:6" x14ac:dyDescent="0.2">
      <c r="D267" s="68"/>
      <c r="E267" s="68"/>
      <c r="F267" s="68"/>
    </row>
    <row r="268" spans="4:6" x14ac:dyDescent="0.2">
      <c r="D268" s="68"/>
      <c r="E268" s="68"/>
      <c r="F268" s="68"/>
    </row>
    <row r="269" spans="4:6" x14ac:dyDescent="0.2">
      <c r="D269" s="68"/>
      <c r="E269" s="68"/>
      <c r="F269" s="68"/>
    </row>
    <row r="270" spans="4:6" x14ac:dyDescent="0.2">
      <c r="D270" s="68"/>
      <c r="E270" s="68"/>
      <c r="F270" s="68"/>
    </row>
    <row r="271" spans="4:6" x14ac:dyDescent="0.2">
      <c r="D271" s="68"/>
      <c r="E271" s="68"/>
      <c r="F271" s="68"/>
    </row>
    <row r="272" spans="4:6" x14ac:dyDescent="0.2">
      <c r="D272" s="68"/>
      <c r="E272" s="68"/>
      <c r="F272" s="68"/>
    </row>
    <row r="273" spans="4:6" x14ac:dyDescent="0.2">
      <c r="D273" s="68"/>
      <c r="E273" s="68"/>
      <c r="F273" s="68"/>
    </row>
    <row r="274" spans="4:6" x14ac:dyDescent="0.2">
      <c r="D274" s="68"/>
      <c r="E274" s="68"/>
      <c r="F274" s="68"/>
    </row>
    <row r="275" spans="4:6" x14ac:dyDescent="0.2">
      <c r="D275" s="68"/>
      <c r="E275" s="68"/>
      <c r="F275" s="68"/>
    </row>
    <row r="276" spans="4:6" x14ac:dyDescent="0.2">
      <c r="D276" s="68"/>
      <c r="E276" s="68"/>
      <c r="F276" s="68"/>
    </row>
    <row r="277" spans="4:6" x14ac:dyDescent="0.2">
      <c r="D277" s="68"/>
      <c r="E277" s="68"/>
      <c r="F277" s="68"/>
    </row>
    <row r="278" spans="4:6" x14ac:dyDescent="0.2">
      <c r="D278" s="68"/>
      <c r="E278" s="68"/>
      <c r="F278" s="68"/>
    </row>
    <row r="279" spans="4:6" x14ac:dyDescent="0.2">
      <c r="D279" s="68"/>
      <c r="E279" s="68"/>
      <c r="F279" s="68"/>
    </row>
    <row r="280" spans="4:6" x14ac:dyDescent="0.2">
      <c r="D280" s="68"/>
      <c r="E280" s="68"/>
      <c r="F280" s="68"/>
    </row>
    <row r="281" spans="4:6" x14ac:dyDescent="0.2">
      <c r="D281" s="68"/>
      <c r="E281" s="68"/>
      <c r="F281" s="68"/>
    </row>
    <row r="282" spans="4:6" x14ac:dyDescent="0.2">
      <c r="D282" s="68"/>
      <c r="E282" s="68"/>
      <c r="F282" s="68"/>
    </row>
    <row r="283" spans="4:6" x14ac:dyDescent="0.2">
      <c r="D283" s="68"/>
      <c r="E283" s="68"/>
      <c r="F283" s="68"/>
    </row>
    <row r="284" spans="4:6" x14ac:dyDescent="0.2">
      <c r="D284" s="68"/>
      <c r="E284" s="68"/>
      <c r="F284" s="68"/>
    </row>
    <row r="285" spans="4:6" x14ac:dyDescent="0.2">
      <c r="D285" s="68"/>
      <c r="E285" s="68"/>
      <c r="F285" s="68"/>
    </row>
    <row r="286" spans="4:6" x14ac:dyDescent="0.2">
      <c r="D286" s="68"/>
      <c r="E286" s="68"/>
      <c r="F286" s="68"/>
    </row>
    <row r="287" spans="4:6" x14ac:dyDescent="0.2">
      <c r="D287" s="68"/>
      <c r="E287" s="68"/>
      <c r="F287" s="68"/>
    </row>
    <row r="288" spans="4:6" x14ac:dyDescent="0.2">
      <c r="D288" s="68"/>
      <c r="E288" s="68"/>
      <c r="F288" s="68"/>
    </row>
    <row r="289" spans="4:6" x14ac:dyDescent="0.2">
      <c r="D289" s="68"/>
      <c r="E289" s="68"/>
      <c r="F289" s="68"/>
    </row>
    <row r="290" spans="4:6" x14ac:dyDescent="0.2">
      <c r="D290" s="68"/>
      <c r="E290" s="68"/>
      <c r="F290" s="68"/>
    </row>
    <row r="291" spans="4:6" x14ac:dyDescent="0.2">
      <c r="D291" s="68"/>
      <c r="E291" s="68"/>
      <c r="F291" s="68"/>
    </row>
    <row r="292" spans="4:6" x14ac:dyDescent="0.2">
      <c r="D292" s="68"/>
      <c r="E292" s="68"/>
      <c r="F292" s="68"/>
    </row>
    <row r="293" spans="4:6" x14ac:dyDescent="0.2">
      <c r="D293" s="68"/>
      <c r="E293" s="68"/>
      <c r="F293" s="68"/>
    </row>
  </sheetData>
  <mergeCells count="2">
    <mergeCell ref="C9:G9"/>
    <mergeCell ref="C10:G10"/>
  </mergeCells>
  <pageMargins left="0.7" right="0.7" top="0.75" bottom="0.75" header="0.3" footer="0.3"/>
  <pageSetup orientation="portrait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0DDF7F-E6C7-446C-BE53-8CA76072F3E9}">
  <dimension ref="A1:C41"/>
  <sheetViews>
    <sheetView showGridLines="0" showRowColHeaders="0" zoomScaleNormal="100" workbookViewId="0">
      <selection activeCell="B6" sqref="B6"/>
    </sheetView>
  </sheetViews>
  <sheetFormatPr defaultColWidth="12" defaultRowHeight="15" x14ac:dyDescent="0.25"/>
  <cols>
    <col min="2" max="2" width="38" style="65" customWidth="1"/>
    <col min="3" max="3" width="41.42578125" style="65" bestFit="1" customWidth="1"/>
    <col min="4" max="16384" width="12" style="65"/>
  </cols>
  <sheetData>
    <row r="1" spans="1:3" s="64" customFormat="1" ht="16.5" customHeight="1" x14ac:dyDescent="0.25">
      <c r="A1"/>
    </row>
    <row r="2" spans="1:3" s="64" customFormat="1" ht="16.5" customHeight="1" x14ac:dyDescent="0.25">
      <c r="A2"/>
    </row>
    <row r="3" spans="1:3" s="64" customFormat="1" ht="16.5" customHeight="1" x14ac:dyDescent="0.25">
      <c r="A3"/>
    </row>
    <row r="4" spans="1:3" s="64" customFormat="1" ht="16.5" customHeight="1" x14ac:dyDescent="0.25">
      <c r="A4"/>
    </row>
    <row r="5" spans="1:3" s="64" customFormat="1" ht="16.5" customHeight="1" x14ac:dyDescent="0.25">
      <c r="A5" s="107" t="s">
        <v>6</v>
      </c>
      <c r="B5" s="110" t="s">
        <v>207</v>
      </c>
    </row>
    <row r="6" spans="1:3" s="64" customFormat="1" ht="12" customHeight="1" x14ac:dyDescent="0.2">
      <c r="A6" s="107"/>
      <c r="B6" s="105" t="s">
        <v>218</v>
      </c>
    </row>
    <row r="7" spans="1:3" s="64" customFormat="1" ht="12" customHeight="1" x14ac:dyDescent="0.25">
      <c r="A7" s="107"/>
      <c r="B7" s="113"/>
    </row>
    <row r="8" spans="1:3" ht="15" customHeight="1" x14ac:dyDescent="0.25"/>
    <row r="9" spans="1:3" ht="31.5" customHeight="1" x14ac:dyDescent="0.25">
      <c r="B9" s="7"/>
      <c r="C9" s="441" t="s">
        <v>208</v>
      </c>
    </row>
    <row r="10" spans="1:3" ht="24.95" customHeight="1" x14ac:dyDescent="0.25">
      <c r="B10" s="10"/>
      <c r="C10" s="349"/>
    </row>
    <row r="11" spans="1:3" x14ac:dyDescent="0.25">
      <c r="B11" s="35" t="s">
        <v>63</v>
      </c>
      <c r="C11" s="108"/>
    </row>
    <row r="12" spans="1:3" x14ac:dyDescent="0.25">
      <c r="B12" s="142" t="str">
        <f>'Ev.%1º-4ºtrim_idade (17)'!B11</f>
        <v>Portugal</v>
      </c>
      <c r="C12" s="471">
        <v>93.947744816429932</v>
      </c>
    </row>
    <row r="13" spans="1:3" x14ac:dyDescent="0.25">
      <c r="B13" s="3" t="str">
        <f>'Ev.%1º-4ºtrim_idade (17)'!B12</f>
        <v>Área Metropolitana de Lisboa</v>
      </c>
      <c r="C13" s="472">
        <v>98.441186829509732</v>
      </c>
    </row>
    <row r="14" spans="1:3" x14ac:dyDescent="0.25">
      <c r="B14" s="3" t="str">
        <f>'Ev.%1º-4ºtrim_idade (17)'!B13</f>
        <v>Distrito de Lisboa</v>
      </c>
      <c r="C14" s="472">
        <v>96.03131877442253</v>
      </c>
    </row>
    <row r="15" spans="1:3" x14ac:dyDescent="0.25">
      <c r="B15" s="3" t="str">
        <f>'Ev.%1º-4ºtrim_idade (17)'!B14</f>
        <v>Concelho de Lisboa</v>
      </c>
      <c r="C15" s="473">
        <v>95.693210078110738</v>
      </c>
    </row>
    <row r="16" spans="1:3" x14ac:dyDescent="0.25">
      <c r="B16" s="28" t="str">
        <f>'Ev.%1º-4ºtrim_idade (17)'!B15</f>
        <v>Ajuda</v>
      </c>
      <c r="C16" s="472">
        <v>98.430812418689015</v>
      </c>
    </row>
    <row r="17" spans="2:3" x14ac:dyDescent="0.25">
      <c r="B17" s="28" t="str">
        <f>'Ev.%1º-4ºtrim_idade (17)'!B16</f>
        <v>Alcântara</v>
      </c>
      <c r="C17" s="472">
        <v>94.181444809702725</v>
      </c>
    </row>
    <row r="18" spans="2:3" x14ac:dyDescent="0.25">
      <c r="B18" s="28" t="str">
        <f>'Ev.%1º-4ºtrim_idade (17)'!B17</f>
        <v>Alvalade</v>
      </c>
      <c r="C18" s="472">
        <v>105.36935641270746</v>
      </c>
    </row>
    <row r="19" spans="2:3" x14ac:dyDescent="0.25">
      <c r="B19" s="28" t="str">
        <f>'Ev.%1º-4ºtrim_idade (17)'!B18</f>
        <v>Areeiro</v>
      </c>
      <c r="C19" s="472">
        <v>100.83324685919182</v>
      </c>
    </row>
    <row r="20" spans="2:3" x14ac:dyDescent="0.25">
      <c r="B20" s="28" t="str">
        <f>'Ev.%1º-4ºtrim_idade (17)'!B19</f>
        <v>Arroios</v>
      </c>
      <c r="C20" s="472">
        <v>92.595208959622894</v>
      </c>
    </row>
    <row r="21" spans="2:3" x14ac:dyDescent="0.25">
      <c r="B21" s="28" t="str">
        <f>'Ev.%1º-4ºtrim_idade (17)'!B20</f>
        <v>Avenidas Novas</v>
      </c>
      <c r="C21" s="472">
        <v>95.802610680828366</v>
      </c>
    </row>
    <row r="22" spans="2:3" x14ac:dyDescent="0.25">
      <c r="B22" s="28" t="str">
        <f>'Ev.%1º-4ºtrim_idade (17)'!B21</f>
        <v>Beato</v>
      </c>
      <c r="C22" s="472">
        <v>91.716899560399796</v>
      </c>
    </row>
    <row r="23" spans="2:3" x14ac:dyDescent="0.25">
      <c r="B23" s="28" t="str">
        <f>'Ev.%1º-4ºtrim_idade (17)'!B22</f>
        <v>Belém</v>
      </c>
      <c r="C23" s="472">
        <v>98.194343102027517</v>
      </c>
    </row>
    <row r="24" spans="2:3" x14ac:dyDescent="0.25">
      <c r="B24" s="28" t="str">
        <f>'Ev.%1º-4ºtrim_idade (17)'!B23</f>
        <v>Benfica</v>
      </c>
      <c r="C24" s="472">
        <v>97.546087900226397</v>
      </c>
    </row>
    <row r="25" spans="2:3" x14ac:dyDescent="0.25">
      <c r="B25" s="28" t="str">
        <f>'Ev.%1º-4ºtrim_idade (17)'!B24</f>
        <v>Campo de Ourique</v>
      </c>
      <c r="C25" s="472">
        <v>89.4221351584698</v>
      </c>
    </row>
    <row r="26" spans="2:3" x14ac:dyDescent="0.25">
      <c r="B26" s="28" t="str">
        <f>'Ev.%1º-4ºtrim_idade (17)'!B25</f>
        <v>Campolide</v>
      </c>
      <c r="C26" s="472">
        <v>93.091826518306164</v>
      </c>
    </row>
    <row r="27" spans="2:3" x14ac:dyDescent="0.25">
      <c r="B27" s="28" t="str">
        <f>'Ev.%1º-4ºtrim_idade (17)'!B26</f>
        <v>Carnide</v>
      </c>
      <c r="C27" s="472">
        <v>96.72071506138947</v>
      </c>
    </row>
    <row r="28" spans="2:3" x14ac:dyDescent="0.25">
      <c r="B28" s="28" t="str">
        <f>'Ev.%1º-4ºtrim_idade (17)'!B27</f>
        <v>Estrela</v>
      </c>
      <c r="C28" s="472">
        <v>92.716461321428142</v>
      </c>
    </row>
    <row r="29" spans="2:3" x14ac:dyDescent="0.25">
      <c r="B29" s="28" t="str">
        <f>'Ev.%1º-4ºtrim_idade (17)'!B28</f>
        <v>Lumiar</v>
      </c>
      <c r="C29" s="472">
        <v>97.576878537759796</v>
      </c>
    </row>
    <row r="30" spans="2:3" x14ac:dyDescent="0.25">
      <c r="B30" s="28" t="str">
        <f>'Ev.%1º-4ºtrim_idade (17)'!B29</f>
        <v>Marvila</v>
      </c>
      <c r="C30" s="472">
        <v>97.753509336076164</v>
      </c>
    </row>
    <row r="31" spans="2:3" x14ac:dyDescent="0.25">
      <c r="B31" s="28" t="str">
        <f>'Ev.%1º-4ºtrim_idade (17)'!B30</f>
        <v>Misericórdia</v>
      </c>
      <c r="C31" s="472">
        <v>97.085221430560935</v>
      </c>
    </row>
    <row r="32" spans="2:3" x14ac:dyDescent="0.25">
      <c r="B32" s="28" t="str">
        <f>'Ev.%1º-4ºtrim_idade (17)'!B31</f>
        <v>Olivais</v>
      </c>
      <c r="C32" s="472">
        <v>88.934752273482118</v>
      </c>
    </row>
    <row r="33" spans="2:3" x14ac:dyDescent="0.25">
      <c r="B33" s="28" t="str">
        <f>'Ev.%1º-4ºtrim_idade (17)'!B32</f>
        <v>Parque das Nações</v>
      </c>
      <c r="C33" s="472">
        <v>102.56008421985815</v>
      </c>
    </row>
    <row r="34" spans="2:3" x14ac:dyDescent="0.25">
      <c r="B34" s="28" t="str">
        <f>'Ev.%1º-4ºtrim_idade (17)'!B33</f>
        <v>Penha de França</v>
      </c>
      <c r="C34" s="472">
        <v>90.294440550229282</v>
      </c>
    </row>
    <row r="35" spans="2:3" ht="12.75" customHeight="1" x14ac:dyDescent="0.25">
      <c r="B35" s="28" t="str">
        <f>'Ev.%1º-4ºtrim_idade (17)'!B34</f>
        <v>Santa Clara</v>
      </c>
      <c r="C35" s="472">
        <v>102.58771871833427</v>
      </c>
    </row>
    <row r="36" spans="2:3" x14ac:dyDescent="0.25">
      <c r="B36" s="28" t="str">
        <f>'Ev.%1º-4ºtrim_idade (17)'!B35</f>
        <v>Santa Maria Maior</v>
      </c>
      <c r="C36" s="472">
        <v>102.55877053368998</v>
      </c>
    </row>
    <row r="37" spans="2:3" x14ac:dyDescent="0.25">
      <c r="B37" s="28" t="str">
        <f>'Ev.%1º-4ºtrim_idade (17)'!B36</f>
        <v>Santo António</v>
      </c>
      <c r="C37" s="472">
        <v>98.337665234841836</v>
      </c>
    </row>
    <row r="38" spans="2:3" x14ac:dyDescent="0.25">
      <c r="B38" s="28" t="str">
        <f>'Ev.%1º-4ºtrim_idade (17)'!B37</f>
        <v>São Domingos de Benfica</v>
      </c>
      <c r="C38" s="472">
        <v>91.380480986040808</v>
      </c>
    </row>
    <row r="39" spans="2:3" x14ac:dyDescent="0.25">
      <c r="B39" s="28" t="str">
        <f>'Ev.%1º-4ºtrim_idade (17)'!B38</f>
        <v>São Vicente</v>
      </c>
      <c r="C39" s="473">
        <v>92.835529915565814</v>
      </c>
    </row>
    <row r="40" spans="2:3" x14ac:dyDescent="0.25">
      <c r="B40" s="31"/>
      <c r="C40" s="350"/>
    </row>
    <row r="41" spans="2:3" x14ac:dyDescent="0.25">
      <c r="B41" s="31"/>
      <c r="C41" s="27"/>
    </row>
  </sheetData>
  <pageMargins left="0.7" right="0.7" top="0.75" bottom="0.75" header="0.3" footer="0.3"/>
  <pageSetup orientation="portrait" verticalDpi="0" r:id="rId1"/>
  <headerFooter>
    <oddHeader>&amp;COLCPL - Observatório de Luta Contra a Pobreza</oddHeader>
  </headerFooter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5:N37"/>
  <sheetViews>
    <sheetView showGridLines="0" showRowColHeaders="0" workbookViewId="0"/>
  </sheetViews>
  <sheetFormatPr defaultRowHeight="15" x14ac:dyDescent="0.25"/>
  <cols>
    <col min="1" max="1" width="6.85546875" style="1" customWidth="1"/>
    <col min="2" max="2" width="125.140625" style="70" bestFit="1" customWidth="1"/>
    <col min="3" max="16384" width="9.140625" style="1"/>
  </cols>
  <sheetData>
    <row r="5" spans="1:14" x14ac:dyDescent="0.25">
      <c r="B5" s="527" t="s">
        <v>102</v>
      </c>
      <c r="C5" s="528"/>
      <c r="D5" s="528"/>
    </row>
    <row r="6" spans="1:14" x14ac:dyDescent="0.25">
      <c r="B6" s="200" t="s">
        <v>108</v>
      </c>
    </row>
    <row r="7" spans="1:14" x14ac:dyDescent="0.25">
      <c r="A7" s="104"/>
      <c r="B7" s="439" t="s">
        <v>105</v>
      </c>
      <c r="C7" s="133"/>
      <c r="D7" s="133"/>
      <c r="E7" s="133"/>
      <c r="F7" s="133"/>
      <c r="G7" s="133"/>
      <c r="H7" s="133"/>
      <c r="I7" s="133"/>
      <c r="J7" s="133"/>
      <c r="K7" s="133"/>
      <c r="L7" s="30"/>
      <c r="M7" s="30"/>
      <c r="N7" s="30"/>
    </row>
    <row r="8" spans="1:14" x14ac:dyDescent="0.25">
      <c r="A8" s="104" t="s">
        <v>2</v>
      </c>
      <c r="B8" s="526" t="s">
        <v>103</v>
      </c>
      <c r="C8" s="526"/>
      <c r="D8" s="526"/>
      <c r="E8" s="526"/>
      <c r="F8" s="526"/>
      <c r="G8" s="526"/>
      <c r="H8" s="526"/>
      <c r="I8" s="526"/>
      <c r="J8" s="526"/>
      <c r="K8" s="71"/>
      <c r="L8" s="30"/>
      <c r="M8" s="30"/>
      <c r="N8" s="30"/>
    </row>
    <row r="9" spans="1:14" x14ac:dyDescent="0.25">
      <c r="A9" s="104" t="s">
        <v>3</v>
      </c>
      <c r="B9" s="526" t="s">
        <v>104</v>
      </c>
      <c r="C9" s="526"/>
      <c r="D9" s="526"/>
      <c r="E9" s="526"/>
      <c r="F9" s="526"/>
      <c r="G9" s="526"/>
      <c r="H9" s="526"/>
      <c r="I9" s="526"/>
      <c r="J9" s="526"/>
      <c r="K9" s="71"/>
      <c r="L9" s="30"/>
      <c r="M9" s="30"/>
      <c r="N9" s="30"/>
    </row>
    <row r="10" spans="1:14" x14ac:dyDescent="0.25">
      <c r="A10" s="104" t="s">
        <v>4</v>
      </c>
      <c r="B10" s="526" t="s">
        <v>209</v>
      </c>
      <c r="C10" s="526"/>
      <c r="D10" s="526"/>
      <c r="E10" s="526"/>
      <c r="F10" s="526"/>
      <c r="G10" s="526"/>
      <c r="H10" s="526"/>
      <c r="I10" s="526"/>
      <c r="J10" s="526"/>
      <c r="K10" s="71"/>
      <c r="L10" s="30"/>
      <c r="M10" s="30"/>
      <c r="N10" s="30"/>
    </row>
    <row r="11" spans="1:14" x14ac:dyDescent="0.25">
      <c r="A11" s="104" t="s">
        <v>5</v>
      </c>
      <c r="B11" s="526" t="s">
        <v>210</v>
      </c>
      <c r="C11" s="526"/>
      <c r="D11" s="526"/>
      <c r="E11" s="526"/>
      <c r="F11" s="526"/>
      <c r="G11" s="526"/>
      <c r="H11" s="526"/>
      <c r="I11" s="526"/>
      <c r="J11" s="526"/>
      <c r="K11" s="71"/>
      <c r="L11" s="30"/>
      <c r="M11" s="30"/>
      <c r="N11" s="30"/>
    </row>
    <row r="12" spans="1:14" x14ac:dyDescent="0.25">
      <c r="A12" s="183"/>
      <c r="B12" s="439" t="s">
        <v>71</v>
      </c>
      <c r="C12" s="184"/>
      <c r="D12" s="184"/>
      <c r="E12" s="184"/>
      <c r="F12" s="184"/>
      <c r="G12" s="184"/>
      <c r="H12" s="184"/>
      <c r="I12" s="184"/>
      <c r="J12" s="184"/>
    </row>
    <row r="13" spans="1:14" x14ac:dyDescent="0.25">
      <c r="A13" s="104" t="s">
        <v>6</v>
      </c>
      <c r="B13" s="526" t="s">
        <v>107</v>
      </c>
      <c r="C13" s="526"/>
      <c r="D13" s="526"/>
      <c r="E13" s="526"/>
      <c r="F13" s="526"/>
      <c r="G13" s="526"/>
      <c r="H13" s="526"/>
      <c r="I13" s="526"/>
      <c r="J13" s="526"/>
    </row>
    <row r="14" spans="1:14" x14ac:dyDescent="0.25">
      <c r="A14" s="183"/>
      <c r="B14" s="477"/>
      <c r="C14" s="137"/>
      <c r="D14" s="137"/>
      <c r="E14" s="192"/>
      <c r="F14" s="192"/>
      <c r="G14" s="192"/>
      <c r="H14" s="192"/>
      <c r="I14" s="192"/>
      <c r="J14" s="192"/>
    </row>
    <row r="15" spans="1:14" x14ac:dyDescent="0.25">
      <c r="A15" s="183"/>
      <c r="B15" s="477"/>
      <c r="C15" s="137"/>
      <c r="D15" s="137"/>
      <c r="E15" s="192"/>
      <c r="F15" s="192"/>
      <c r="G15" s="192"/>
      <c r="H15" s="192"/>
      <c r="I15" s="192"/>
      <c r="J15" s="192"/>
    </row>
    <row r="16" spans="1:14" x14ac:dyDescent="0.25">
      <c r="A16" s="183"/>
      <c r="B16" s="73"/>
      <c r="C16" s="74"/>
      <c r="D16" s="74"/>
    </row>
    <row r="17" spans="1:4" x14ac:dyDescent="0.25">
      <c r="A17" s="183"/>
      <c r="B17" s="73"/>
      <c r="C17" s="74"/>
      <c r="D17" s="74"/>
    </row>
    <row r="18" spans="1:4" x14ac:dyDescent="0.25">
      <c r="A18" s="183"/>
      <c r="B18" s="73"/>
      <c r="C18" s="74"/>
      <c r="D18" s="74"/>
    </row>
    <row r="19" spans="1:4" x14ac:dyDescent="0.25">
      <c r="A19" s="183"/>
      <c r="B19" s="73"/>
      <c r="C19" s="74"/>
      <c r="D19" s="74"/>
    </row>
    <row r="20" spans="1:4" x14ac:dyDescent="0.25">
      <c r="A20" s="183"/>
      <c r="B20" s="73"/>
      <c r="C20" s="74"/>
      <c r="D20" s="74"/>
    </row>
    <row r="21" spans="1:4" x14ac:dyDescent="0.25">
      <c r="A21" s="183"/>
      <c r="B21" s="73"/>
      <c r="C21" s="74"/>
      <c r="D21" s="74"/>
    </row>
    <row r="22" spans="1:4" x14ac:dyDescent="0.25">
      <c r="A22" s="183"/>
      <c r="B22" s="73"/>
      <c r="C22" s="74"/>
      <c r="D22" s="74"/>
    </row>
    <row r="23" spans="1:4" x14ac:dyDescent="0.25">
      <c r="A23" s="183"/>
      <c r="B23" s="73"/>
      <c r="C23" s="74"/>
      <c r="D23" s="74"/>
    </row>
    <row r="24" spans="1:4" x14ac:dyDescent="0.25">
      <c r="A24" s="183"/>
      <c r="B24" s="73"/>
      <c r="C24" s="74"/>
      <c r="D24" s="74"/>
    </row>
    <row r="25" spans="1:4" x14ac:dyDescent="0.25">
      <c r="A25" s="183"/>
      <c r="B25" s="73"/>
      <c r="C25" s="74"/>
      <c r="D25" s="74"/>
    </row>
    <row r="26" spans="1:4" x14ac:dyDescent="0.25">
      <c r="A26" s="183"/>
      <c r="B26" s="73"/>
      <c r="C26" s="74"/>
      <c r="D26" s="74"/>
    </row>
    <row r="27" spans="1:4" x14ac:dyDescent="0.25">
      <c r="A27" s="183"/>
      <c r="B27" s="73"/>
      <c r="C27" s="74"/>
      <c r="D27" s="74"/>
    </row>
    <row r="28" spans="1:4" x14ac:dyDescent="0.25">
      <c r="A28" s="183"/>
      <c r="B28" s="73"/>
      <c r="C28" s="74"/>
      <c r="D28" s="74"/>
    </row>
    <row r="29" spans="1:4" x14ac:dyDescent="0.25">
      <c r="A29" s="183"/>
      <c r="B29" s="73"/>
      <c r="C29" s="74"/>
      <c r="D29" s="74"/>
    </row>
    <row r="30" spans="1:4" x14ac:dyDescent="0.25">
      <c r="A30" s="183"/>
      <c r="B30" s="73"/>
      <c r="C30" s="74"/>
      <c r="D30" s="74"/>
    </row>
    <row r="31" spans="1:4" x14ac:dyDescent="0.25">
      <c r="A31" s="183"/>
      <c r="B31" s="73"/>
      <c r="C31" s="74"/>
      <c r="D31" s="74"/>
    </row>
    <row r="32" spans="1:4" x14ac:dyDescent="0.25">
      <c r="A32" s="183"/>
      <c r="B32" s="73"/>
      <c r="C32" s="74"/>
      <c r="D32" s="74"/>
    </row>
    <row r="33" spans="1:4" x14ac:dyDescent="0.25">
      <c r="A33" s="183"/>
      <c r="B33" s="73"/>
      <c r="C33" s="74"/>
      <c r="D33" s="74"/>
    </row>
    <row r="34" spans="1:4" x14ac:dyDescent="0.25">
      <c r="A34" s="183"/>
      <c r="B34" s="73"/>
      <c r="C34" s="74"/>
      <c r="D34" s="74"/>
    </row>
    <row r="35" spans="1:4" x14ac:dyDescent="0.25">
      <c r="A35" s="183"/>
      <c r="B35" s="73"/>
      <c r="C35" s="74"/>
      <c r="D35" s="74"/>
    </row>
    <row r="36" spans="1:4" x14ac:dyDescent="0.25">
      <c r="A36" s="183"/>
      <c r="B36" s="73"/>
      <c r="C36" s="74"/>
      <c r="D36" s="74"/>
    </row>
    <row r="37" spans="1:4" x14ac:dyDescent="0.25">
      <c r="A37" s="183"/>
      <c r="B37" s="73"/>
      <c r="C37" s="74"/>
      <c r="D37" s="74"/>
    </row>
  </sheetData>
  <mergeCells count="6">
    <mergeCell ref="B13:J13"/>
    <mergeCell ref="B5:D5"/>
    <mergeCell ref="B8:J8"/>
    <mergeCell ref="B9:J9"/>
    <mergeCell ref="B10:J10"/>
    <mergeCell ref="B11:J11"/>
  </mergeCells>
  <hyperlinks>
    <hyperlink ref="B8:I8" location="Desempregados_Genero!A1" display="Número de desempregados inscritos nos Centros de Emprego, género 2008" xr:uid="{00000000-0004-0000-0B00-000000000000}"/>
    <hyperlink ref="B9:I9" location="'Ev. 1º trim-4º trim_Genero'!A1" display="Evolução número de desempregados inscritos nos Centros de Emprego, género 2008, 1º trim.-2º trim. 2008" xr:uid="{00000000-0004-0000-0B00-000001000000}"/>
    <hyperlink ref="B8:J8" location="'Beneficiarios CSI_genero (11)'!A1" display="Número de Beneficiários de Complemento Solidário para Idosos, género, 2011" xr:uid="{00000000-0004-0000-0B00-000002000000}"/>
    <hyperlink ref="B9:J9" location="'BeneficiáriosCSI_genero % (11)'!A1" display="Número de Beneficiários de Complemento Solidário para Idosos, género, 2011 (%)" xr:uid="{00000000-0004-0000-0B00-000003000000}"/>
    <hyperlink ref="B13:J13" location="'CSI valor médio (11)'!A1" display="Valor médio mensal processado por beneficiário de Complemento Solidário para Idosos, 2011 (€)" xr:uid="{00000000-0004-0000-0B00-000006000000}"/>
    <hyperlink ref="B11" location="'Beneficiarios CSI_idade % (11)'!A1" display="Número de beneficiários de Complemento Solidário para Idosos, escalão etário, 2011 (%)" xr:uid="{7DC8F178-E4F7-4D49-8019-A092B197003D}"/>
    <hyperlink ref="B10" location="'Beneficiarios CSI_idade (11)'!A1" display="Número de beneficiários de Complemento Solidário para Idosos, escalão etário, 2011" xr:uid="{8F8658D7-C364-46D3-AAB0-1B4A57843B99}"/>
  </hyperlinks>
  <pageMargins left="0.7" right="0.7" top="0.75" bottom="0.75" header="0.3" footer="0.3"/>
  <pageSetup orientation="portrait" verticalDpi="0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A390AC-674F-40D6-91D8-59D9C3F0D4BB}">
  <dimension ref="A1:E292"/>
  <sheetViews>
    <sheetView showGridLines="0" showRowColHeaders="0" zoomScaleNormal="100" workbookViewId="0">
      <pane xSplit="2" topLeftCell="C1" activePane="topRight" state="frozen"/>
      <selection activeCell="C12" sqref="C12:E39"/>
      <selection pane="topRight" activeCell="B6" sqref="B6"/>
    </sheetView>
  </sheetViews>
  <sheetFormatPr defaultColWidth="12" defaultRowHeight="12.75" x14ac:dyDescent="0.2"/>
  <cols>
    <col min="1" max="1" width="12" style="65"/>
    <col min="2" max="2" width="38" style="65" customWidth="1"/>
    <col min="3" max="3" width="15.140625" style="65" customWidth="1"/>
    <col min="4" max="4" width="12.7109375" style="65" customWidth="1"/>
    <col min="5" max="5" width="13.42578125" style="69" customWidth="1"/>
    <col min="6" max="16384" width="12" style="65"/>
  </cols>
  <sheetData>
    <row r="1" spans="1:5" s="64" customFormat="1" ht="16.5" customHeight="1" x14ac:dyDescent="0.25">
      <c r="E1" s="66"/>
    </row>
    <row r="2" spans="1:5" s="64" customFormat="1" ht="16.5" customHeight="1" x14ac:dyDescent="0.25">
      <c r="E2" s="66"/>
    </row>
    <row r="3" spans="1:5" s="64" customFormat="1" ht="16.5" customHeight="1" x14ac:dyDescent="0.25">
      <c r="E3" s="66"/>
    </row>
    <row r="4" spans="1:5" s="64" customFormat="1" ht="16.5" customHeight="1" x14ac:dyDescent="0.25">
      <c r="E4" s="66"/>
    </row>
    <row r="5" spans="1:5" s="64" customFormat="1" ht="16.5" customHeight="1" x14ac:dyDescent="0.2">
      <c r="A5" s="109" t="s">
        <v>2</v>
      </c>
      <c r="B5" s="112" t="s">
        <v>103</v>
      </c>
      <c r="D5" s="66"/>
    </row>
    <row r="6" spans="1:5" s="64" customFormat="1" ht="12" customHeight="1" x14ac:dyDescent="0.2">
      <c r="A6" s="109"/>
      <c r="B6" s="105" t="s">
        <v>218</v>
      </c>
      <c r="D6" s="66"/>
    </row>
    <row r="7" spans="1:5" s="64" customFormat="1" ht="12" customHeight="1" x14ac:dyDescent="0.2">
      <c r="A7" s="109"/>
      <c r="B7" s="105"/>
      <c r="D7" s="66"/>
    </row>
    <row r="8" spans="1:5" s="64" customFormat="1" ht="12" customHeight="1" x14ac:dyDescent="0.2">
      <c r="A8" s="109"/>
      <c r="B8" s="105"/>
      <c r="D8" s="66"/>
    </row>
    <row r="9" spans="1:5" s="64" customFormat="1" ht="24.75" customHeight="1" x14ac:dyDescent="0.25">
      <c r="B9" s="7"/>
      <c r="C9" s="531" t="s">
        <v>103</v>
      </c>
      <c r="D9" s="531"/>
      <c r="E9" s="531"/>
    </row>
    <row r="10" spans="1:5" s="64" customFormat="1" ht="24.75" customHeight="1" x14ac:dyDescent="0.25">
      <c r="B10" s="7"/>
      <c r="C10" s="530"/>
      <c r="D10" s="530"/>
      <c r="E10" s="530"/>
    </row>
    <row r="11" spans="1:5" s="64" customFormat="1" ht="14.25" customHeight="1" x14ac:dyDescent="0.2">
      <c r="B11" s="111" t="s">
        <v>10</v>
      </c>
      <c r="C11" s="108" t="s">
        <v>11</v>
      </c>
      <c r="D11" s="108" t="s">
        <v>12</v>
      </c>
      <c r="E11" s="108" t="s">
        <v>0</v>
      </c>
    </row>
    <row r="12" spans="1:5" s="64" customFormat="1" ht="14.25" customHeight="1" x14ac:dyDescent="0.2">
      <c r="B12" s="142" t="str">
        <f>'[1]Q3.3.'!A12</f>
        <v>Portugal</v>
      </c>
      <c r="C12" s="442">
        <v>167442</v>
      </c>
      <c r="D12" s="443">
        <v>80949</v>
      </c>
      <c r="E12" s="444">
        <v>248391</v>
      </c>
    </row>
    <row r="13" spans="1:5" s="64" customFormat="1" ht="14.25" customHeight="1" x14ac:dyDescent="0.2">
      <c r="B13" s="3" t="str">
        <f>'[1]Q3.3.'!A13</f>
        <v>Área Metropolitana de Lisboa</v>
      </c>
      <c r="C13" s="445">
        <v>29355</v>
      </c>
      <c r="D13" s="446">
        <v>12460</v>
      </c>
      <c r="E13" s="447">
        <v>41815</v>
      </c>
    </row>
    <row r="14" spans="1:5" s="64" customFormat="1" ht="14.25" customHeight="1" x14ac:dyDescent="0.2">
      <c r="B14" s="3" t="str">
        <f>'[1]Q3.3.'!A14</f>
        <v>Distrito de Lisboa</v>
      </c>
      <c r="C14" s="445">
        <v>24052</v>
      </c>
      <c r="D14" s="446">
        <v>10535</v>
      </c>
      <c r="E14" s="447">
        <v>34587</v>
      </c>
    </row>
    <row r="15" spans="1:5" s="64" customFormat="1" ht="14.25" customHeight="1" x14ac:dyDescent="0.2">
      <c r="B15" s="3" t="str">
        <f>'[1]Q3.3.'!A15</f>
        <v>Concelho de Lisboa</v>
      </c>
      <c r="C15" s="453">
        <v>6961</v>
      </c>
      <c r="D15" s="454">
        <v>2416</v>
      </c>
      <c r="E15" s="455">
        <v>9377</v>
      </c>
    </row>
    <row r="16" spans="1:5" s="64" customFormat="1" ht="14.25" customHeight="1" x14ac:dyDescent="0.2">
      <c r="B16" s="28" t="s">
        <v>17</v>
      </c>
      <c r="C16" s="445">
        <v>291</v>
      </c>
      <c r="D16" s="446">
        <v>86</v>
      </c>
      <c r="E16" s="447">
        <v>377</v>
      </c>
    </row>
    <row r="17" spans="2:5" s="64" customFormat="1" ht="14.25" customHeight="1" x14ac:dyDescent="0.2">
      <c r="B17" s="28" t="s">
        <v>18</v>
      </c>
      <c r="C17" s="445">
        <v>177</v>
      </c>
      <c r="D17" s="446">
        <v>59</v>
      </c>
      <c r="E17" s="447">
        <v>236</v>
      </c>
    </row>
    <row r="18" spans="2:5" s="64" customFormat="1" ht="14.25" customHeight="1" x14ac:dyDescent="0.2">
      <c r="B18" s="28" t="s">
        <v>19</v>
      </c>
      <c r="C18" s="448">
        <v>357</v>
      </c>
      <c r="D18" s="249">
        <v>83</v>
      </c>
      <c r="E18" s="449">
        <v>440</v>
      </c>
    </row>
    <row r="19" spans="2:5" s="64" customFormat="1" ht="14.25" customHeight="1" x14ac:dyDescent="0.2">
      <c r="B19" s="28" t="s">
        <v>33</v>
      </c>
      <c r="C19" s="448">
        <v>268</v>
      </c>
      <c r="D19" s="249">
        <v>59</v>
      </c>
      <c r="E19" s="449">
        <v>327</v>
      </c>
    </row>
    <row r="20" spans="2:5" s="64" customFormat="1" ht="14.25" customHeight="1" x14ac:dyDescent="0.2">
      <c r="B20" s="28" t="s">
        <v>34</v>
      </c>
      <c r="C20" s="448">
        <v>543</v>
      </c>
      <c r="D20" s="249">
        <v>203</v>
      </c>
      <c r="E20" s="449">
        <v>746</v>
      </c>
    </row>
    <row r="21" spans="2:5" s="64" customFormat="1" ht="14.25" customHeight="1" x14ac:dyDescent="0.2">
      <c r="B21" s="28" t="s">
        <v>35</v>
      </c>
      <c r="C21" s="448">
        <v>283</v>
      </c>
      <c r="D21" s="249">
        <v>80</v>
      </c>
      <c r="E21" s="449">
        <v>363</v>
      </c>
    </row>
    <row r="22" spans="2:5" s="64" customFormat="1" ht="14.25" customHeight="1" x14ac:dyDescent="0.2">
      <c r="B22" s="28" t="s">
        <v>20</v>
      </c>
      <c r="C22" s="448">
        <v>189</v>
      </c>
      <c r="D22" s="249">
        <v>85</v>
      </c>
      <c r="E22" s="449">
        <v>274</v>
      </c>
    </row>
    <row r="23" spans="2:5" s="64" customFormat="1" ht="14.25" customHeight="1" x14ac:dyDescent="0.2">
      <c r="B23" s="28" t="s">
        <v>36</v>
      </c>
      <c r="C23" s="448">
        <v>155</v>
      </c>
      <c r="D23" s="249">
        <v>38</v>
      </c>
      <c r="E23" s="449">
        <v>193</v>
      </c>
    </row>
    <row r="24" spans="2:5" s="64" customFormat="1" ht="14.25" customHeight="1" x14ac:dyDescent="0.2">
      <c r="B24" s="28" t="s">
        <v>21</v>
      </c>
      <c r="C24" s="448">
        <v>472</v>
      </c>
      <c r="D24" s="249">
        <v>148</v>
      </c>
      <c r="E24" s="449">
        <v>620</v>
      </c>
    </row>
    <row r="25" spans="2:5" s="64" customFormat="1" ht="14.25" customHeight="1" x14ac:dyDescent="0.2">
      <c r="B25" s="28" t="s">
        <v>37</v>
      </c>
      <c r="C25" s="448">
        <v>284</v>
      </c>
      <c r="D25" s="249">
        <v>85</v>
      </c>
      <c r="E25" s="449">
        <v>369</v>
      </c>
    </row>
    <row r="26" spans="2:5" s="64" customFormat="1" ht="14.25" customHeight="1" x14ac:dyDescent="0.2">
      <c r="B26" s="28" t="s">
        <v>22</v>
      </c>
      <c r="C26" s="448">
        <v>179</v>
      </c>
      <c r="D26" s="249">
        <v>82</v>
      </c>
      <c r="E26" s="449">
        <v>261</v>
      </c>
    </row>
    <row r="27" spans="2:5" s="64" customFormat="1" ht="14.25" customHeight="1" x14ac:dyDescent="0.2">
      <c r="B27" s="28" t="s">
        <v>23</v>
      </c>
      <c r="C27" s="448">
        <v>189</v>
      </c>
      <c r="D27" s="249">
        <v>86</v>
      </c>
      <c r="E27" s="449">
        <v>275</v>
      </c>
    </row>
    <row r="28" spans="2:5" s="64" customFormat="1" ht="14.25" customHeight="1" x14ac:dyDescent="0.2">
      <c r="B28" s="28" t="s">
        <v>38</v>
      </c>
      <c r="C28" s="448">
        <v>259</v>
      </c>
      <c r="D28" s="249">
        <v>66</v>
      </c>
      <c r="E28" s="449">
        <v>325</v>
      </c>
    </row>
    <row r="29" spans="2:5" s="64" customFormat="1" ht="14.25" customHeight="1" x14ac:dyDescent="0.2">
      <c r="B29" s="28" t="s">
        <v>24</v>
      </c>
      <c r="C29" s="448">
        <v>313</v>
      </c>
      <c r="D29" s="249">
        <v>111</v>
      </c>
      <c r="E29" s="449">
        <v>424</v>
      </c>
    </row>
    <row r="30" spans="2:5" s="64" customFormat="1" ht="14.25" customHeight="1" x14ac:dyDescent="0.2">
      <c r="B30" s="28" t="s">
        <v>25</v>
      </c>
      <c r="C30" s="448">
        <v>649</v>
      </c>
      <c r="D30" s="249">
        <v>249</v>
      </c>
      <c r="E30" s="449">
        <v>898</v>
      </c>
    </row>
    <row r="31" spans="2:5" s="64" customFormat="1" ht="14.25" customHeight="1" x14ac:dyDescent="0.2">
      <c r="B31" s="28" t="s">
        <v>39</v>
      </c>
      <c r="C31" s="448">
        <v>243</v>
      </c>
      <c r="D31" s="249">
        <v>96</v>
      </c>
      <c r="E31" s="449">
        <v>339</v>
      </c>
    </row>
    <row r="32" spans="2:5" s="64" customFormat="1" ht="14.25" customHeight="1" x14ac:dyDescent="0.2">
      <c r="B32" s="28" t="s">
        <v>40</v>
      </c>
      <c r="C32" s="448">
        <v>399</v>
      </c>
      <c r="D32" s="249">
        <v>135</v>
      </c>
      <c r="E32" s="449">
        <v>534</v>
      </c>
    </row>
    <row r="33" spans="2:5" s="64" customFormat="1" ht="14.25" customHeight="1" x14ac:dyDescent="0.2">
      <c r="B33" s="28" t="s">
        <v>41</v>
      </c>
      <c r="C33" s="448">
        <v>34</v>
      </c>
      <c r="D33" s="249">
        <v>14</v>
      </c>
      <c r="E33" s="449">
        <v>48</v>
      </c>
    </row>
    <row r="34" spans="2:5" s="64" customFormat="1" ht="14.25" customHeight="1" x14ac:dyDescent="0.2">
      <c r="B34" s="28" t="s">
        <v>26</v>
      </c>
      <c r="C34" s="448">
        <v>515</v>
      </c>
      <c r="D34" s="249">
        <v>164</v>
      </c>
      <c r="E34" s="449">
        <v>679</v>
      </c>
    </row>
    <row r="35" spans="2:5" s="64" customFormat="1" ht="14.25" customHeight="1" x14ac:dyDescent="0.2">
      <c r="B35" s="28" t="s">
        <v>42</v>
      </c>
      <c r="C35" s="448">
        <v>301</v>
      </c>
      <c r="D35" s="249">
        <v>133</v>
      </c>
      <c r="E35" s="449">
        <v>434</v>
      </c>
    </row>
    <row r="36" spans="2:5" s="64" customFormat="1" ht="14.25" customHeight="1" x14ac:dyDescent="0.2">
      <c r="B36" s="28" t="s">
        <v>43</v>
      </c>
      <c r="C36" s="448">
        <v>240</v>
      </c>
      <c r="D36" s="249">
        <v>126</v>
      </c>
      <c r="E36" s="449">
        <v>366</v>
      </c>
    </row>
    <row r="37" spans="2:5" s="64" customFormat="1" ht="14.25" customHeight="1" x14ac:dyDescent="0.2">
      <c r="B37" s="28" t="s">
        <v>44</v>
      </c>
      <c r="C37" s="448">
        <v>169</v>
      </c>
      <c r="D37" s="249">
        <v>71</v>
      </c>
      <c r="E37" s="449">
        <v>240</v>
      </c>
    </row>
    <row r="38" spans="2:5" s="64" customFormat="1" ht="14.25" customHeight="1" x14ac:dyDescent="0.2">
      <c r="B38" s="28" t="s">
        <v>27</v>
      </c>
      <c r="C38" s="448">
        <v>228</v>
      </c>
      <c r="D38" s="249">
        <v>73</v>
      </c>
      <c r="E38" s="449">
        <v>301</v>
      </c>
    </row>
    <row r="39" spans="2:5" s="1" customFormat="1" ht="15" x14ac:dyDescent="0.25">
      <c r="B39" s="440" t="s">
        <v>90</v>
      </c>
      <c r="C39" s="450">
        <v>224</v>
      </c>
      <c r="D39" s="451">
        <v>84</v>
      </c>
      <c r="E39" s="452">
        <v>308</v>
      </c>
    </row>
    <row r="40" spans="2:5" x14ac:dyDescent="0.2">
      <c r="B40" s="31"/>
      <c r="D40" s="68"/>
      <c r="E40" s="68"/>
    </row>
    <row r="41" spans="2:5" x14ac:dyDescent="0.2">
      <c r="D41" s="68"/>
      <c r="E41" s="68"/>
    </row>
    <row r="42" spans="2:5" x14ac:dyDescent="0.2">
      <c r="D42" s="68"/>
      <c r="E42" s="68"/>
    </row>
    <row r="43" spans="2:5" x14ac:dyDescent="0.2">
      <c r="D43" s="68"/>
      <c r="E43" s="68"/>
    </row>
    <row r="44" spans="2:5" x14ac:dyDescent="0.2">
      <c r="D44" s="68"/>
      <c r="E44" s="68"/>
    </row>
    <row r="45" spans="2:5" x14ac:dyDescent="0.2">
      <c r="D45" s="68"/>
      <c r="E45" s="68"/>
    </row>
    <row r="46" spans="2:5" x14ac:dyDescent="0.2">
      <c r="D46" s="68"/>
      <c r="E46" s="68"/>
    </row>
    <row r="47" spans="2:5" x14ac:dyDescent="0.2">
      <c r="D47" s="68"/>
      <c r="E47" s="68"/>
    </row>
    <row r="48" spans="2:5" x14ac:dyDescent="0.2">
      <c r="D48" s="68"/>
      <c r="E48" s="68"/>
    </row>
    <row r="49" spans="4:5" x14ac:dyDescent="0.2">
      <c r="D49" s="68"/>
      <c r="E49" s="68"/>
    </row>
    <row r="50" spans="4:5" x14ac:dyDescent="0.2">
      <c r="D50" s="68"/>
      <c r="E50" s="68"/>
    </row>
    <row r="51" spans="4:5" x14ac:dyDescent="0.2">
      <c r="D51" s="68"/>
      <c r="E51" s="68"/>
    </row>
    <row r="52" spans="4:5" x14ac:dyDescent="0.2">
      <c r="D52" s="68"/>
      <c r="E52" s="68"/>
    </row>
    <row r="53" spans="4:5" x14ac:dyDescent="0.2">
      <c r="D53" s="68"/>
      <c r="E53" s="68"/>
    </row>
    <row r="54" spans="4:5" x14ac:dyDescent="0.2">
      <c r="D54" s="68"/>
      <c r="E54" s="68"/>
    </row>
    <row r="55" spans="4:5" x14ac:dyDescent="0.2">
      <c r="D55" s="68"/>
      <c r="E55" s="68"/>
    </row>
    <row r="56" spans="4:5" x14ac:dyDescent="0.2">
      <c r="D56" s="68"/>
      <c r="E56" s="68"/>
    </row>
    <row r="57" spans="4:5" x14ac:dyDescent="0.2">
      <c r="D57" s="68"/>
      <c r="E57" s="68"/>
    </row>
    <row r="58" spans="4:5" x14ac:dyDescent="0.2">
      <c r="D58" s="68"/>
      <c r="E58" s="68"/>
    </row>
    <row r="59" spans="4:5" x14ac:dyDescent="0.2">
      <c r="D59" s="68"/>
      <c r="E59" s="68"/>
    </row>
    <row r="60" spans="4:5" x14ac:dyDescent="0.2">
      <c r="D60" s="68"/>
      <c r="E60" s="68"/>
    </row>
    <row r="61" spans="4:5" x14ac:dyDescent="0.2">
      <c r="D61" s="68"/>
      <c r="E61" s="68"/>
    </row>
    <row r="62" spans="4:5" x14ac:dyDescent="0.2">
      <c r="D62" s="68"/>
      <c r="E62" s="68"/>
    </row>
    <row r="63" spans="4:5" x14ac:dyDescent="0.2">
      <c r="D63" s="68"/>
      <c r="E63" s="68"/>
    </row>
    <row r="64" spans="4:5" x14ac:dyDescent="0.2">
      <c r="D64" s="68"/>
      <c r="E64" s="68"/>
    </row>
    <row r="65" spans="4:5" x14ac:dyDescent="0.2">
      <c r="D65" s="68"/>
      <c r="E65" s="68"/>
    </row>
    <row r="66" spans="4:5" x14ac:dyDescent="0.2">
      <c r="D66" s="68"/>
      <c r="E66" s="68"/>
    </row>
    <row r="67" spans="4:5" x14ac:dyDescent="0.2">
      <c r="D67" s="68"/>
      <c r="E67" s="68"/>
    </row>
    <row r="68" spans="4:5" x14ac:dyDescent="0.2">
      <c r="D68" s="68"/>
      <c r="E68" s="68"/>
    </row>
    <row r="69" spans="4:5" x14ac:dyDescent="0.2">
      <c r="D69" s="68"/>
      <c r="E69" s="68"/>
    </row>
    <row r="70" spans="4:5" x14ac:dyDescent="0.2">
      <c r="D70" s="68"/>
      <c r="E70" s="68"/>
    </row>
    <row r="71" spans="4:5" x14ac:dyDescent="0.2">
      <c r="D71" s="68"/>
      <c r="E71" s="68"/>
    </row>
    <row r="72" spans="4:5" x14ac:dyDescent="0.2">
      <c r="D72" s="68"/>
      <c r="E72" s="68"/>
    </row>
    <row r="73" spans="4:5" x14ac:dyDescent="0.2">
      <c r="D73" s="68"/>
      <c r="E73" s="68"/>
    </row>
    <row r="74" spans="4:5" x14ac:dyDescent="0.2">
      <c r="D74" s="68"/>
      <c r="E74" s="68"/>
    </row>
    <row r="75" spans="4:5" x14ac:dyDescent="0.2">
      <c r="D75" s="68"/>
      <c r="E75" s="68"/>
    </row>
    <row r="76" spans="4:5" x14ac:dyDescent="0.2">
      <c r="D76" s="68"/>
      <c r="E76" s="68"/>
    </row>
    <row r="77" spans="4:5" x14ac:dyDescent="0.2">
      <c r="D77" s="68"/>
      <c r="E77" s="68"/>
    </row>
    <row r="78" spans="4:5" x14ac:dyDescent="0.2">
      <c r="D78" s="68"/>
      <c r="E78" s="68"/>
    </row>
    <row r="79" spans="4:5" x14ac:dyDescent="0.2">
      <c r="D79" s="68"/>
      <c r="E79" s="68"/>
    </row>
    <row r="80" spans="4:5" x14ac:dyDescent="0.2">
      <c r="D80" s="68"/>
      <c r="E80" s="68"/>
    </row>
    <row r="81" spans="4:5" x14ac:dyDescent="0.2">
      <c r="D81" s="68"/>
      <c r="E81" s="68"/>
    </row>
    <row r="82" spans="4:5" x14ac:dyDescent="0.2">
      <c r="D82" s="68"/>
      <c r="E82" s="68"/>
    </row>
    <row r="83" spans="4:5" x14ac:dyDescent="0.2">
      <c r="D83" s="68"/>
      <c r="E83" s="68"/>
    </row>
    <row r="84" spans="4:5" x14ac:dyDescent="0.2">
      <c r="D84" s="68"/>
      <c r="E84" s="68"/>
    </row>
    <row r="85" spans="4:5" x14ac:dyDescent="0.2">
      <c r="D85" s="68"/>
      <c r="E85" s="68"/>
    </row>
    <row r="86" spans="4:5" x14ac:dyDescent="0.2">
      <c r="D86" s="68"/>
      <c r="E86" s="68"/>
    </row>
    <row r="87" spans="4:5" x14ac:dyDescent="0.2">
      <c r="D87" s="68"/>
      <c r="E87" s="68"/>
    </row>
    <row r="88" spans="4:5" x14ac:dyDescent="0.2">
      <c r="D88" s="68"/>
      <c r="E88" s="68"/>
    </row>
    <row r="89" spans="4:5" x14ac:dyDescent="0.2">
      <c r="D89" s="68"/>
      <c r="E89" s="68"/>
    </row>
    <row r="90" spans="4:5" x14ac:dyDescent="0.2">
      <c r="D90" s="68"/>
      <c r="E90" s="68"/>
    </row>
    <row r="91" spans="4:5" x14ac:dyDescent="0.2">
      <c r="D91" s="68"/>
      <c r="E91" s="68"/>
    </row>
    <row r="92" spans="4:5" x14ac:dyDescent="0.2">
      <c r="D92" s="68"/>
      <c r="E92" s="68"/>
    </row>
    <row r="93" spans="4:5" x14ac:dyDescent="0.2">
      <c r="D93" s="68"/>
      <c r="E93" s="68"/>
    </row>
    <row r="94" spans="4:5" x14ac:dyDescent="0.2">
      <c r="D94" s="68"/>
      <c r="E94" s="68"/>
    </row>
    <row r="95" spans="4:5" x14ac:dyDescent="0.2">
      <c r="D95" s="68"/>
      <c r="E95" s="68"/>
    </row>
    <row r="96" spans="4:5" x14ac:dyDescent="0.2">
      <c r="D96" s="68"/>
      <c r="E96" s="68"/>
    </row>
    <row r="97" spans="4:5" x14ac:dyDescent="0.2">
      <c r="D97" s="68"/>
      <c r="E97" s="68"/>
    </row>
    <row r="98" spans="4:5" x14ac:dyDescent="0.2">
      <c r="D98" s="68"/>
      <c r="E98" s="68"/>
    </row>
    <row r="99" spans="4:5" x14ac:dyDescent="0.2">
      <c r="D99" s="68"/>
      <c r="E99" s="68"/>
    </row>
    <row r="100" spans="4:5" x14ac:dyDescent="0.2">
      <c r="D100" s="68"/>
      <c r="E100" s="68"/>
    </row>
    <row r="101" spans="4:5" x14ac:dyDescent="0.2">
      <c r="D101" s="68"/>
      <c r="E101" s="68"/>
    </row>
    <row r="102" spans="4:5" x14ac:dyDescent="0.2">
      <c r="D102" s="68"/>
      <c r="E102" s="68"/>
    </row>
    <row r="103" spans="4:5" x14ac:dyDescent="0.2">
      <c r="D103" s="68"/>
      <c r="E103" s="68"/>
    </row>
    <row r="104" spans="4:5" x14ac:dyDescent="0.2">
      <c r="D104" s="68"/>
      <c r="E104" s="68"/>
    </row>
    <row r="105" spans="4:5" x14ac:dyDescent="0.2">
      <c r="D105" s="68"/>
      <c r="E105" s="68"/>
    </row>
    <row r="106" spans="4:5" x14ac:dyDescent="0.2">
      <c r="D106" s="68"/>
      <c r="E106" s="68"/>
    </row>
    <row r="107" spans="4:5" x14ac:dyDescent="0.2">
      <c r="D107" s="68"/>
      <c r="E107" s="68"/>
    </row>
    <row r="108" spans="4:5" x14ac:dyDescent="0.2">
      <c r="D108" s="68"/>
      <c r="E108" s="68"/>
    </row>
    <row r="109" spans="4:5" x14ac:dyDescent="0.2">
      <c r="D109" s="68"/>
      <c r="E109" s="68"/>
    </row>
    <row r="110" spans="4:5" x14ac:dyDescent="0.2">
      <c r="D110" s="68"/>
      <c r="E110" s="68"/>
    </row>
    <row r="111" spans="4:5" x14ac:dyDescent="0.2">
      <c r="D111" s="68"/>
      <c r="E111" s="68"/>
    </row>
    <row r="112" spans="4:5" x14ac:dyDescent="0.2">
      <c r="D112" s="68"/>
      <c r="E112" s="68"/>
    </row>
    <row r="113" spans="4:5" x14ac:dyDescent="0.2">
      <c r="D113" s="68"/>
      <c r="E113" s="68"/>
    </row>
    <row r="114" spans="4:5" x14ac:dyDescent="0.2">
      <c r="D114" s="68"/>
      <c r="E114" s="68"/>
    </row>
    <row r="115" spans="4:5" x14ac:dyDescent="0.2">
      <c r="D115" s="68"/>
      <c r="E115" s="68"/>
    </row>
    <row r="116" spans="4:5" x14ac:dyDescent="0.2">
      <c r="D116" s="68"/>
      <c r="E116" s="68"/>
    </row>
    <row r="117" spans="4:5" x14ac:dyDescent="0.2">
      <c r="D117" s="68"/>
      <c r="E117" s="68"/>
    </row>
    <row r="118" spans="4:5" x14ac:dyDescent="0.2">
      <c r="D118" s="68"/>
      <c r="E118" s="68"/>
    </row>
    <row r="119" spans="4:5" x14ac:dyDescent="0.2">
      <c r="D119" s="68"/>
      <c r="E119" s="68"/>
    </row>
    <row r="120" spans="4:5" x14ac:dyDescent="0.2">
      <c r="D120" s="68"/>
      <c r="E120" s="68"/>
    </row>
    <row r="121" spans="4:5" x14ac:dyDescent="0.2">
      <c r="D121" s="68"/>
      <c r="E121" s="68"/>
    </row>
    <row r="122" spans="4:5" x14ac:dyDescent="0.2">
      <c r="D122" s="68"/>
      <c r="E122" s="68"/>
    </row>
    <row r="123" spans="4:5" x14ac:dyDescent="0.2">
      <c r="D123" s="68"/>
      <c r="E123" s="68"/>
    </row>
    <row r="124" spans="4:5" x14ac:dyDescent="0.2">
      <c r="D124" s="68"/>
      <c r="E124" s="68"/>
    </row>
    <row r="125" spans="4:5" x14ac:dyDescent="0.2">
      <c r="D125" s="68"/>
      <c r="E125" s="68"/>
    </row>
    <row r="126" spans="4:5" x14ac:dyDescent="0.2">
      <c r="D126" s="68"/>
      <c r="E126" s="68"/>
    </row>
    <row r="127" spans="4:5" x14ac:dyDescent="0.2">
      <c r="D127" s="68"/>
      <c r="E127" s="68"/>
    </row>
    <row r="128" spans="4:5" x14ac:dyDescent="0.2">
      <c r="D128" s="68"/>
      <c r="E128" s="68"/>
    </row>
    <row r="129" spans="4:5" x14ac:dyDescent="0.2">
      <c r="D129" s="68"/>
      <c r="E129" s="68"/>
    </row>
    <row r="130" spans="4:5" x14ac:dyDescent="0.2">
      <c r="D130" s="68"/>
      <c r="E130" s="68"/>
    </row>
    <row r="131" spans="4:5" x14ac:dyDescent="0.2">
      <c r="D131" s="68"/>
      <c r="E131" s="68"/>
    </row>
    <row r="132" spans="4:5" x14ac:dyDescent="0.2">
      <c r="D132" s="68"/>
      <c r="E132" s="68"/>
    </row>
    <row r="133" spans="4:5" x14ac:dyDescent="0.2">
      <c r="D133" s="68"/>
      <c r="E133" s="68"/>
    </row>
    <row r="134" spans="4:5" x14ac:dyDescent="0.2">
      <c r="D134" s="68"/>
      <c r="E134" s="68"/>
    </row>
    <row r="135" spans="4:5" x14ac:dyDescent="0.2">
      <c r="D135" s="68"/>
      <c r="E135" s="68"/>
    </row>
    <row r="136" spans="4:5" x14ac:dyDescent="0.2">
      <c r="D136" s="68"/>
      <c r="E136" s="68"/>
    </row>
    <row r="137" spans="4:5" x14ac:dyDescent="0.2">
      <c r="D137" s="68"/>
      <c r="E137" s="68"/>
    </row>
    <row r="138" spans="4:5" x14ac:dyDescent="0.2">
      <c r="D138" s="68"/>
      <c r="E138" s="68"/>
    </row>
    <row r="139" spans="4:5" x14ac:dyDescent="0.2">
      <c r="D139" s="68"/>
      <c r="E139" s="68"/>
    </row>
    <row r="140" spans="4:5" x14ac:dyDescent="0.2">
      <c r="D140" s="68"/>
      <c r="E140" s="68"/>
    </row>
    <row r="141" spans="4:5" x14ac:dyDescent="0.2">
      <c r="D141" s="68"/>
      <c r="E141" s="68"/>
    </row>
    <row r="142" spans="4:5" x14ac:dyDescent="0.2">
      <c r="D142" s="68"/>
      <c r="E142" s="68"/>
    </row>
    <row r="143" spans="4:5" x14ac:dyDescent="0.2">
      <c r="D143" s="68"/>
      <c r="E143" s="68"/>
    </row>
    <row r="144" spans="4:5" x14ac:dyDescent="0.2">
      <c r="D144" s="68"/>
      <c r="E144" s="68"/>
    </row>
    <row r="145" spans="4:5" x14ac:dyDescent="0.2">
      <c r="D145" s="68"/>
      <c r="E145" s="68"/>
    </row>
    <row r="146" spans="4:5" x14ac:dyDescent="0.2">
      <c r="D146" s="68"/>
      <c r="E146" s="68"/>
    </row>
    <row r="147" spans="4:5" x14ac:dyDescent="0.2">
      <c r="D147" s="68"/>
      <c r="E147" s="68"/>
    </row>
    <row r="148" spans="4:5" x14ac:dyDescent="0.2">
      <c r="D148" s="68"/>
      <c r="E148" s="68"/>
    </row>
    <row r="149" spans="4:5" x14ac:dyDescent="0.2">
      <c r="D149" s="68"/>
      <c r="E149" s="68"/>
    </row>
    <row r="150" spans="4:5" x14ac:dyDescent="0.2">
      <c r="D150" s="68"/>
      <c r="E150" s="68"/>
    </row>
    <row r="151" spans="4:5" x14ac:dyDescent="0.2">
      <c r="D151" s="68"/>
      <c r="E151" s="68"/>
    </row>
    <row r="152" spans="4:5" x14ac:dyDescent="0.2">
      <c r="D152" s="68"/>
      <c r="E152" s="68"/>
    </row>
    <row r="153" spans="4:5" x14ac:dyDescent="0.2">
      <c r="D153" s="68"/>
      <c r="E153" s="68"/>
    </row>
    <row r="154" spans="4:5" x14ac:dyDescent="0.2">
      <c r="D154" s="68"/>
      <c r="E154" s="68"/>
    </row>
    <row r="155" spans="4:5" x14ac:dyDescent="0.2">
      <c r="D155" s="68"/>
      <c r="E155" s="68"/>
    </row>
    <row r="156" spans="4:5" x14ac:dyDescent="0.2">
      <c r="D156" s="68"/>
      <c r="E156" s="68"/>
    </row>
    <row r="157" spans="4:5" x14ac:dyDescent="0.2">
      <c r="D157" s="68"/>
      <c r="E157" s="68"/>
    </row>
    <row r="158" spans="4:5" x14ac:dyDescent="0.2">
      <c r="D158" s="68"/>
      <c r="E158" s="68"/>
    </row>
    <row r="159" spans="4:5" x14ac:dyDescent="0.2">
      <c r="D159" s="68"/>
      <c r="E159" s="68"/>
    </row>
    <row r="160" spans="4:5" x14ac:dyDescent="0.2">
      <c r="D160" s="68"/>
      <c r="E160" s="68"/>
    </row>
    <row r="161" spans="4:5" x14ac:dyDescent="0.2">
      <c r="D161" s="68"/>
      <c r="E161" s="68"/>
    </row>
    <row r="162" spans="4:5" x14ac:dyDescent="0.2">
      <c r="D162" s="68"/>
      <c r="E162" s="68"/>
    </row>
    <row r="163" spans="4:5" x14ac:dyDescent="0.2">
      <c r="D163" s="68"/>
      <c r="E163" s="68"/>
    </row>
    <row r="164" spans="4:5" x14ac:dyDescent="0.2">
      <c r="D164" s="68"/>
      <c r="E164" s="68"/>
    </row>
    <row r="165" spans="4:5" x14ac:dyDescent="0.2">
      <c r="D165" s="68"/>
      <c r="E165" s="68"/>
    </row>
    <row r="166" spans="4:5" x14ac:dyDescent="0.2">
      <c r="D166" s="68"/>
      <c r="E166" s="68"/>
    </row>
    <row r="167" spans="4:5" x14ac:dyDescent="0.2">
      <c r="D167" s="68"/>
      <c r="E167" s="68"/>
    </row>
    <row r="168" spans="4:5" x14ac:dyDescent="0.2">
      <c r="D168" s="68"/>
      <c r="E168" s="68"/>
    </row>
    <row r="169" spans="4:5" x14ac:dyDescent="0.2">
      <c r="D169" s="68"/>
      <c r="E169" s="68"/>
    </row>
    <row r="170" spans="4:5" x14ac:dyDescent="0.2">
      <c r="D170" s="68"/>
      <c r="E170" s="68"/>
    </row>
    <row r="171" spans="4:5" x14ac:dyDescent="0.2">
      <c r="D171" s="68"/>
      <c r="E171" s="68"/>
    </row>
    <row r="172" spans="4:5" x14ac:dyDescent="0.2">
      <c r="D172" s="68"/>
      <c r="E172" s="68"/>
    </row>
    <row r="173" spans="4:5" x14ac:dyDescent="0.2">
      <c r="D173" s="68"/>
      <c r="E173" s="68"/>
    </row>
    <row r="174" spans="4:5" x14ac:dyDescent="0.2">
      <c r="D174" s="68"/>
      <c r="E174" s="68"/>
    </row>
    <row r="175" spans="4:5" x14ac:dyDescent="0.2">
      <c r="D175" s="68"/>
      <c r="E175" s="68"/>
    </row>
    <row r="176" spans="4:5" x14ac:dyDescent="0.2">
      <c r="D176" s="68"/>
      <c r="E176" s="68"/>
    </row>
    <row r="177" spans="4:5" x14ac:dyDescent="0.2">
      <c r="D177" s="68"/>
      <c r="E177" s="68"/>
    </row>
    <row r="178" spans="4:5" x14ac:dyDescent="0.2">
      <c r="D178" s="68"/>
      <c r="E178" s="68"/>
    </row>
    <row r="179" spans="4:5" x14ac:dyDescent="0.2">
      <c r="D179" s="68"/>
      <c r="E179" s="68"/>
    </row>
    <row r="180" spans="4:5" x14ac:dyDescent="0.2">
      <c r="D180" s="68"/>
      <c r="E180" s="68"/>
    </row>
    <row r="181" spans="4:5" x14ac:dyDescent="0.2">
      <c r="D181" s="68"/>
      <c r="E181" s="68"/>
    </row>
    <row r="182" spans="4:5" x14ac:dyDescent="0.2">
      <c r="D182" s="68"/>
      <c r="E182" s="68"/>
    </row>
    <row r="183" spans="4:5" x14ac:dyDescent="0.2">
      <c r="D183" s="68"/>
      <c r="E183" s="68"/>
    </row>
    <row r="184" spans="4:5" x14ac:dyDescent="0.2">
      <c r="D184" s="68"/>
      <c r="E184" s="68"/>
    </row>
    <row r="185" spans="4:5" x14ac:dyDescent="0.2">
      <c r="D185" s="68"/>
      <c r="E185" s="68"/>
    </row>
    <row r="186" spans="4:5" x14ac:dyDescent="0.2">
      <c r="D186" s="68"/>
      <c r="E186" s="68"/>
    </row>
    <row r="187" spans="4:5" x14ac:dyDescent="0.2">
      <c r="D187" s="68"/>
      <c r="E187" s="68"/>
    </row>
    <row r="188" spans="4:5" x14ac:dyDescent="0.2">
      <c r="D188" s="68"/>
      <c r="E188" s="68"/>
    </row>
    <row r="189" spans="4:5" x14ac:dyDescent="0.2">
      <c r="D189" s="68"/>
      <c r="E189" s="68"/>
    </row>
    <row r="190" spans="4:5" x14ac:dyDescent="0.2">
      <c r="D190" s="68"/>
      <c r="E190" s="68"/>
    </row>
    <row r="191" spans="4:5" x14ac:dyDescent="0.2">
      <c r="D191" s="68"/>
      <c r="E191" s="68"/>
    </row>
    <row r="192" spans="4:5" x14ac:dyDescent="0.2">
      <c r="D192" s="68"/>
      <c r="E192" s="68"/>
    </row>
    <row r="193" spans="4:5" x14ac:dyDescent="0.2">
      <c r="D193" s="68"/>
      <c r="E193" s="68"/>
    </row>
    <row r="194" spans="4:5" x14ac:dyDescent="0.2">
      <c r="D194" s="68"/>
      <c r="E194" s="68"/>
    </row>
    <row r="195" spans="4:5" x14ac:dyDescent="0.2">
      <c r="D195" s="68"/>
      <c r="E195" s="68"/>
    </row>
    <row r="196" spans="4:5" x14ac:dyDescent="0.2">
      <c r="D196" s="68"/>
      <c r="E196" s="68"/>
    </row>
    <row r="197" spans="4:5" x14ac:dyDescent="0.2">
      <c r="D197" s="68"/>
      <c r="E197" s="68"/>
    </row>
    <row r="198" spans="4:5" x14ac:dyDescent="0.2">
      <c r="D198" s="68"/>
      <c r="E198" s="68"/>
    </row>
    <row r="199" spans="4:5" x14ac:dyDescent="0.2">
      <c r="D199" s="68"/>
      <c r="E199" s="68"/>
    </row>
    <row r="200" spans="4:5" x14ac:dyDescent="0.2">
      <c r="D200" s="68"/>
      <c r="E200" s="68"/>
    </row>
    <row r="201" spans="4:5" x14ac:dyDescent="0.2">
      <c r="D201" s="68"/>
      <c r="E201" s="68"/>
    </row>
    <row r="202" spans="4:5" x14ac:dyDescent="0.2">
      <c r="D202" s="68"/>
      <c r="E202" s="68"/>
    </row>
    <row r="203" spans="4:5" x14ac:dyDescent="0.2">
      <c r="D203" s="68"/>
      <c r="E203" s="68"/>
    </row>
    <row r="204" spans="4:5" x14ac:dyDescent="0.2">
      <c r="D204" s="68"/>
      <c r="E204" s="68"/>
    </row>
    <row r="205" spans="4:5" x14ac:dyDescent="0.2">
      <c r="D205" s="68"/>
      <c r="E205" s="68"/>
    </row>
    <row r="206" spans="4:5" x14ac:dyDescent="0.2">
      <c r="D206" s="68"/>
      <c r="E206" s="68"/>
    </row>
    <row r="207" spans="4:5" x14ac:dyDescent="0.2">
      <c r="D207" s="68"/>
      <c r="E207" s="68"/>
    </row>
    <row r="208" spans="4:5" x14ac:dyDescent="0.2">
      <c r="D208" s="68"/>
      <c r="E208" s="68"/>
    </row>
    <row r="209" spans="4:5" x14ac:dyDescent="0.2">
      <c r="D209" s="68"/>
      <c r="E209" s="68"/>
    </row>
    <row r="210" spans="4:5" x14ac:dyDescent="0.2">
      <c r="D210" s="68"/>
      <c r="E210" s="68"/>
    </row>
    <row r="211" spans="4:5" x14ac:dyDescent="0.2">
      <c r="D211" s="68"/>
      <c r="E211" s="68"/>
    </row>
    <row r="212" spans="4:5" x14ac:dyDescent="0.2">
      <c r="D212" s="68"/>
      <c r="E212" s="68"/>
    </row>
    <row r="213" spans="4:5" x14ac:dyDescent="0.2">
      <c r="D213" s="68"/>
      <c r="E213" s="68"/>
    </row>
    <row r="214" spans="4:5" x14ac:dyDescent="0.2">
      <c r="D214" s="68"/>
      <c r="E214" s="68"/>
    </row>
    <row r="215" spans="4:5" x14ac:dyDescent="0.2">
      <c r="D215" s="68"/>
      <c r="E215" s="68"/>
    </row>
    <row r="216" spans="4:5" x14ac:dyDescent="0.2">
      <c r="D216" s="68"/>
      <c r="E216" s="68"/>
    </row>
    <row r="217" spans="4:5" x14ac:dyDescent="0.2">
      <c r="D217" s="68"/>
      <c r="E217" s="68"/>
    </row>
    <row r="218" spans="4:5" x14ac:dyDescent="0.2">
      <c r="D218" s="68"/>
      <c r="E218" s="68"/>
    </row>
    <row r="219" spans="4:5" x14ac:dyDescent="0.2">
      <c r="D219" s="68"/>
      <c r="E219" s="68"/>
    </row>
    <row r="220" spans="4:5" x14ac:dyDescent="0.2">
      <c r="D220" s="68"/>
      <c r="E220" s="68"/>
    </row>
    <row r="221" spans="4:5" x14ac:dyDescent="0.2">
      <c r="D221" s="68"/>
      <c r="E221" s="68"/>
    </row>
    <row r="222" spans="4:5" x14ac:dyDescent="0.2">
      <c r="D222" s="68"/>
      <c r="E222" s="68"/>
    </row>
    <row r="223" spans="4:5" x14ac:dyDescent="0.2">
      <c r="D223" s="68"/>
      <c r="E223" s="68"/>
    </row>
    <row r="224" spans="4:5" x14ac:dyDescent="0.2">
      <c r="D224" s="68"/>
      <c r="E224" s="68"/>
    </row>
    <row r="225" spans="4:5" x14ac:dyDescent="0.2">
      <c r="D225" s="68"/>
      <c r="E225" s="68"/>
    </row>
    <row r="226" spans="4:5" x14ac:dyDescent="0.2">
      <c r="D226" s="68"/>
      <c r="E226" s="68"/>
    </row>
    <row r="227" spans="4:5" x14ac:dyDescent="0.2">
      <c r="D227" s="68"/>
      <c r="E227" s="68"/>
    </row>
    <row r="228" spans="4:5" x14ac:dyDescent="0.2">
      <c r="D228" s="68"/>
      <c r="E228" s="68"/>
    </row>
    <row r="229" spans="4:5" x14ac:dyDescent="0.2">
      <c r="D229" s="68"/>
      <c r="E229" s="68"/>
    </row>
    <row r="230" spans="4:5" x14ac:dyDescent="0.2">
      <c r="D230" s="68"/>
      <c r="E230" s="68"/>
    </row>
    <row r="231" spans="4:5" x14ac:dyDescent="0.2">
      <c r="D231" s="68"/>
      <c r="E231" s="68"/>
    </row>
    <row r="232" spans="4:5" x14ac:dyDescent="0.2">
      <c r="D232" s="68"/>
      <c r="E232" s="68"/>
    </row>
    <row r="233" spans="4:5" x14ac:dyDescent="0.2">
      <c r="D233" s="68"/>
      <c r="E233" s="68"/>
    </row>
    <row r="234" spans="4:5" x14ac:dyDescent="0.2">
      <c r="D234" s="68"/>
      <c r="E234" s="68"/>
    </row>
    <row r="235" spans="4:5" x14ac:dyDescent="0.2">
      <c r="D235" s="68"/>
      <c r="E235" s="68"/>
    </row>
    <row r="236" spans="4:5" x14ac:dyDescent="0.2">
      <c r="D236" s="68"/>
      <c r="E236" s="68"/>
    </row>
    <row r="237" spans="4:5" x14ac:dyDescent="0.2">
      <c r="D237" s="68"/>
      <c r="E237" s="68"/>
    </row>
    <row r="238" spans="4:5" x14ac:dyDescent="0.2">
      <c r="D238" s="68"/>
      <c r="E238" s="68"/>
    </row>
    <row r="239" spans="4:5" x14ac:dyDescent="0.2">
      <c r="D239" s="68"/>
      <c r="E239" s="68"/>
    </row>
    <row r="240" spans="4:5" x14ac:dyDescent="0.2">
      <c r="D240" s="68"/>
      <c r="E240" s="68"/>
    </row>
    <row r="241" spans="4:5" x14ac:dyDescent="0.2">
      <c r="D241" s="68"/>
      <c r="E241" s="68"/>
    </row>
    <row r="242" spans="4:5" x14ac:dyDescent="0.2">
      <c r="D242" s="68"/>
      <c r="E242" s="68"/>
    </row>
    <row r="243" spans="4:5" x14ac:dyDescent="0.2">
      <c r="D243" s="68"/>
      <c r="E243" s="68"/>
    </row>
    <row r="244" spans="4:5" x14ac:dyDescent="0.2">
      <c r="D244" s="68"/>
      <c r="E244" s="68"/>
    </row>
    <row r="245" spans="4:5" x14ac:dyDescent="0.2">
      <c r="D245" s="68"/>
      <c r="E245" s="68"/>
    </row>
    <row r="246" spans="4:5" x14ac:dyDescent="0.2">
      <c r="D246" s="68"/>
      <c r="E246" s="68"/>
    </row>
    <row r="247" spans="4:5" x14ac:dyDescent="0.2">
      <c r="D247" s="68"/>
      <c r="E247" s="68"/>
    </row>
    <row r="248" spans="4:5" x14ac:dyDescent="0.2">
      <c r="D248" s="68"/>
      <c r="E248" s="68"/>
    </row>
    <row r="249" spans="4:5" x14ac:dyDescent="0.2">
      <c r="D249" s="68"/>
      <c r="E249" s="68"/>
    </row>
    <row r="250" spans="4:5" x14ac:dyDescent="0.2">
      <c r="D250" s="68"/>
      <c r="E250" s="68"/>
    </row>
    <row r="251" spans="4:5" x14ac:dyDescent="0.2">
      <c r="D251" s="68"/>
      <c r="E251" s="68"/>
    </row>
    <row r="252" spans="4:5" x14ac:dyDescent="0.2">
      <c r="D252" s="68"/>
      <c r="E252" s="68"/>
    </row>
    <row r="253" spans="4:5" x14ac:dyDescent="0.2">
      <c r="D253" s="68"/>
      <c r="E253" s="68"/>
    </row>
    <row r="254" spans="4:5" x14ac:dyDescent="0.2">
      <c r="D254" s="68"/>
      <c r="E254" s="68"/>
    </row>
    <row r="255" spans="4:5" x14ac:dyDescent="0.2">
      <c r="D255" s="68"/>
      <c r="E255" s="68"/>
    </row>
    <row r="256" spans="4:5" x14ac:dyDescent="0.2">
      <c r="D256" s="68"/>
      <c r="E256" s="68"/>
    </row>
    <row r="257" spans="4:5" x14ac:dyDescent="0.2">
      <c r="D257" s="68"/>
      <c r="E257" s="68"/>
    </row>
    <row r="258" spans="4:5" x14ac:dyDescent="0.2">
      <c r="D258" s="68"/>
      <c r="E258" s="68"/>
    </row>
    <row r="259" spans="4:5" x14ac:dyDescent="0.2">
      <c r="D259" s="68"/>
      <c r="E259" s="68"/>
    </row>
    <row r="260" spans="4:5" x14ac:dyDescent="0.2">
      <c r="D260" s="68"/>
      <c r="E260" s="68"/>
    </row>
    <row r="261" spans="4:5" x14ac:dyDescent="0.2">
      <c r="D261" s="68"/>
      <c r="E261" s="68"/>
    </row>
    <row r="262" spans="4:5" x14ac:dyDescent="0.2">
      <c r="D262" s="68"/>
      <c r="E262" s="68"/>
    </row>
    <row r="263" spans="4:5" x14ac:dyDescent="0.2">
      <c r="D263" s="68"/>
      <c r="E263" s="68"/>
    </row>
    <row r="264" spans="4:5" x14ac:dyDescent="0.2">
      <c r="D264" s="68"/>
      <c r="E264" s="68"/>
    </row>
    <row r="265" spans="4:5" x14ac:dyDescent="0.2">
      <c r="D265" s="68"/>
      <c r="E265" s="68"/>
    </row>
    <row r="266" spans="4:5" x14ac:dyDescent="0.2">
      <c r="D266" s="68"/>
      <c r="E266" s="68"/>
    </row>
    <row r="267" spans="4:5" x14ac:dyDescent="0.2">
      <c r="D267" s="68"/>
      <c r="E267" s="68"/>
    </row>
    <row r="268" spans="4:5" x14ac:dyDescent="0.2">
      <c r="D268" s="68"/>
      <c r="E268" s="68"/>
    </row>
    <row r="269" spans="4:5" x14ac:dyDescent="0.2">
      <c r="D269" s="68"/>
      <c r="E269" s="68"/>
    </row>
    <row r="270" spans="4:5" x14ac:dyDescent="0.2">
      <c r="D270" s="68"/>
      <c r="E270" s="68"/>
    </row>
    <row r="271" spans="4:5" x14ac:dyDescent="0.2">
      <c r="D271" s="68"/>
      <c r="E271" s="68"/>
    </row>
    <row r="272" spans="4:5" x14ac:dyDescent="0.2">
      <c r="D272" s="68"/>
      <c r="E272" s="68"/>
    </row>
    <row r="273" spans="4:5" x14ac:dyDescent="0.2">
      <c r="D273" s="68"/>
      <c r="E273" s="68"/>
    </row>
    <row r="274" spans="4:5" x14ac:dyDescent="0.2">
      <c r="D274" s="68"/>
      <c r="E274" s="68"/>
    </row>
    <row r="275" spans="4:5" x14ac:dyDescent="0.2">
      <c r="D275" s="68"/>
      <c r="E275" s="68"/>
    </row>
    <row r="276" spans="4:5" x14ac:dyDescent="0.2">
      <c r="D276" s="68"/>
      <c r="E276" s="68"/>
    </row>
    <row r="277" spans="4:5" x14ac:dyDescent="0.2">
      <c r="D277" s="68"/>
      <c r="E277" s="68"/>
    </row>
    <row r="278" spans="4:5" x14ac:dyDescent="0.2">
      <c r="D278" s="68"/>
      <c r="E278" s="68"/>
    </row>
    <row r="279" spans="4:5" x14ac:dyDescent="0.2">
      <c r="D279" s="68"/>
      <c r="E279" s="68"/>
    </row>
    <row r="280" spans="4:5" x14ac:dyDescent="0.2">
      <c r="D280" s="68"/>
      <c r="E280" s="68"/>
    </row>
    <row r="281" spans="4:5" x14ac:dyDescent="0.2">
      <c r="D281" s="68"/>
      <c r="E281" s="68"/>
    </row>
    <row r="282" spans="4:5" x14ac:dyDescent="0.2">
      <c r="D282" s="68"/>
      <c r="E282" s="68"/>
    </row>
    <row r="283" spans="4:5" x14ac:dyDescent="0.2">
      <c r="D283" s="68"/>
      <c r="E283" s="68"/>
    </row>
    <row r="284" spans="4:5" x14ac:dyDescent="0.2">
      <c r="D284" s="68"/>
      <c r="E284" s="68"/>
    </row>
    <row r="285" spans="4:5" x14ac:dyDescent="0.2">
      <c r="D285" s="68"/>
      <c r="E285" s="68"/>
    </row>
    <row r="286" spans="4:5" x14ac:dyDescent="0.2">
      <c r="D286" s="68"/>
      <c r="E286" s="68"/>
    </row>
    <row r="287" spans="4:5" x14ac:dyDescent="0.2">
      <c r="D287" s="68"/>
      <c r="E287" s="68"/>
    </row>
    <row r="288" spans="4:5" x14ac:dyDescent="0.2">
      <c r="D288" s="68"/>
      <c r="E288" s="68"/>
    </row>
    <row r="289" spans="4:5" x14ac:dyDescent="0.2">
      <c r="D289" s="68"/>
      <c r="E289" s="68"/>
    </row>
    <row r="290" spans="4:5" x14ac:dyDescent="0.2">
      <c r="D290" s="68"/>
      <c r="E290" s="68"/>
    </row>
    <row r="291" spans="4:5" x14ac:dyDescent="0.2">
      <c r="D291" s="68"/>
      <c r="E291" s="68"/>
    </row>
    <row r="292" spans="4:5" x14ac:dyDescent="0.2">
      <c r="D292" s="68"/>
      <c r="E292" s="68"/>
    </row>
  </sheetData>
  <mergeCells count="2">
    <mergeCell ref="C9:E9"/>
    <mergeCell ref="C10:E10"/>
  </mergeCells>
  <conditionalFormatting sqref="C12:C39">
    <cfRule type="cellIs" dxfId="110" priority="3" operator="between">
      <formula>1</formula>
      <formula>2</formula>
    </cfRule>
  </conditionalFormatting>
  <conditionalFormatting sqref="D12:D39">
    <cfRule type="cellIs" dxfId="109" priority="2" operator="between">
      <formula>1</formula>
      <formula>2</formula>
    </cfRule>
  </conditionalFormatting>
  <conditionalFormatting sqref="E12:E39">
    <cfRule type="cellIs" dxfId="108" priority="1" operator="between">
      <formula>1</formula>
      <formula>2</formula>
    </cfRule>
  </conditionalFormatting>
  <pageMargins left="0.7" right="0.7" top="0.75" bottom="0.75" header="0.3" footer="0.3"/>
  <pageSetup orientation="portrait" verticalDpi="0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BA6A64-A4E3-435A-83F3-E6E2611121F8}">
  <dimension ref="A1:D293"/>
  <sheetViews>
    <sheetView showGridLines="0" showRowColHeaders="0" workbookViewId="0">
      <selection activeCell="B9" sqref="B9"/>
    </sheetView>
  </sheetViews>
  <sheetFormatPr defaultColWidth="12" defaultRowHeight="12.75" x14ac:dyDescent="0.2"/>
  <cols>
    <col min="1" max="1" width="12" style="65"/>
    <col min="2" max="2" width="38" style="65" customWidth="1"/>
    <col min="3" max="3" width="20.140625" style="65" customWidth="1"/>
    <col min="4" max="4" width="21.7109375" style="65" customWidth="1"/>
    <col min="5" max="16384" width="12" style="65"/>
  </cols>
  <sheetData>
    <row r="1" spans="1:4" s="64" customFormat="1" ht="16.5" customHeight="1" x14ac:dyDescent="0.25"/>
    <row r="2" spans="1:4" s="64" customFormat="1" ht="16.5" customHeight="1" x14ac:dyDescent="0.25"/>
    <row r="3" spans="1:4" s="64" customFormat="1" ht="16.5" customHeight="1" x14ac:dyDescent="0.25"/>
    <row r="4" spans="1:4" s="64" customFormat="1" ht="16.5" customHeight="1" x14ac:dyDescent="0.25"/>
    <row r="5" spans="1:4" s="64" customFormat="1" ht="16.5" customHeight="1" x14ac:dyDescent="0.25">
      <c r="A5" s="107" t="s">
        <v>3</v>
      </c>
      <c r="B5" s="110" t="s">
        <v>104</v>
      </c>
      <c r="D5" s="66"/>
    </row>
    <row r="6" spans="1:4" s="64" customFormat="1" ht="12" customHeight="1" x14ac:dyDescent="0.2">
      <c r="A6" s="107"/>
      <c r="B6" s="105" t="s">
        <v>219</v>
      </c>
      <c r="D6" s="66"/>
    </row>
    <row r="7" spans="1:4" s="64" customFormat="1" ht="12" customHeight="1" x14ac:dyDescent="0.2">
      <c r="A7" s="107"/>
      <c r="B7" s="105"/>
      <c r="D7" s="66"/>
    </row>
    <row r="8" spans="1:4" s="64" customFormat="1" ht="12" customHeight="1" x14ac:dyDescent="0.2">
      <c r="A8" s="107"/>
      <c r="B8" s="105"/>
      <c r="D8" s="66"/>
    </row>
    <row r="9" spans="1:4" s="64" customFormat="1" ht="24.75" customHeight="1" x14ac:dyDescent="0.25">
      <c r="B9" s="7"/>
      <c r="C9" s="531" t="s">
        <v>103</v>
      </c>
      <c r="D9" s="531"/>
    </row>
    <row r="10" spans="1:4" s="64" customFormat="1" ht="24.75" customHeight="1" x14ac:dyDescent="0.25">
      <c r="B10" s="7"/>
      <c r="C10" s="530"/>
      <c r="D10" s="530"/>
    </row>
    <row r="11" spans="1:4" s="64" customFormat="1" ht="14.25" customHeight="1" x14ac:dyDescent="0.25">
      <c r="B11" s="35" t="s">
        <v>29</v>
      </c>
      <c r="C11" s="108" t="s">
        <v>11</v>
      </c>
      <c r="D11" s="108" t="s">
        <v>12</v>
      </c>
    </row>
    <row r="12" spans="1:4" s="64" customFormat="1" ht="14.25" customHeight="1" x14ac:dyDescent="0.2">
      <c r="B12" s="142" t="str">
        <f>'Beneficiarios CSI_genero (17)'!B12</f>
        <v>Portugal</v>
      </c>
      <c r="C12" s="457">
        <f>'Beneficiarios CSI_genero (11)'!C12/'Beneficiarios CSI_genero (11)'!E12</f>
        <v>0.67410654975421813</v>
      </c>
      <c r="D12" s="458">
        <f>'Beneficiarios CSI_genero (11)'!D12/'Beneficiarios CSI_genero (11)'!E12</f>
        <v>0.32589345024578187</v>
      </c>
    </row>
    <row r="13" spans="1:4" s="64" customFormat="1" ht="14.25" customHeight="1" x14ac:dyDescent="0.2">
      <c r="B13" s="3" t="str">
        <f>'Beneficiarios CSI_genero (17)'!B13</f>
        <v>Área Metropolitana de Lisboa</v>
      </c>
      <c r="C13" s="459">
        <f>'Beneficiarios CSI_genero (11)'!C13/'Beneficiarios CSI_genero (11)'!E13</f>
        <v>0.702020805930886</v>
      </c>
      <c r="D13" s="460">
        <f>'Beneficiarios CSI_genero (11)'!D13/'Beneficiarios CSI_genero (11)'!E13</f>
        <v>0.29797919406911394</v>
      </c>
    </row>
    <row r="14" spans="1:4" s="64" customFormat="1" ht="14.25" customHeight="1" x14ac:dyDescent="0.2">
      <c r="B14" s="3" t="str">
        <f>'Beneficiarios CSI_genero (17)'!B14</f>
        <v>Distrito de Lisboa</v>
      </c>
      <c r="C14" s="459">
        <f>'Beneficiarios CSI_genero (11)'!C14/'Beneficiarios CSI_genero (11)'!E14</f>
        <v>0.6954057883019632</v>
      </c>
      <c r="D14" s="460">
        <f>'Beneficiarios CSI_genero (11)'!D14/'Beneficiarios CSI_genero (11)'!E14</f>
        <v>0.30459421169803685</v>
      </c>
    </row>
    <row r="15" spans="1:4" s="64" customFormat="1" ht="14.25" customHeight="1" x14ac:dyDescent="0.2">
      <c r="B15" s="3" t="str">
        <f>'Beneficiarios CSI_genero (17)'!B15</f>
        <v>Concelho de Lisboa</v>
      </c>
      <c r="C15" s="461">
        <f>'Beneficiarios CSI_genero (11)'!C15/'Beneficiarios CSI_genero (11)'!E15</f>
        <v>0.74234829902954036</v>
      </c>
      <c r="D15" s="462">
        <f>'Beneficiarios CSI_genero (11)'!D15/'Beneficiarios CSI_genero (11)'!E15</f>
        <v>0.25765170097045964</v>
      </c>
    </row>
    <row r="16" spans="1:4" s="64" customFormat="1" ht="14.25" customHeight="1" x14ac:dyDescent="0.2">
      <c r="B16" s="28" t="str">
        <f>'Beneficiarios CSI_genero (17)'!B16</f>
        <v>Ajuda</v>
      </c>
      <c r="C16" s="459">
        <f>'Beneficiarios CSI_genero (11)'!C16/'Beneficiarios CSI_genero (11)'!E16</f>
        <v>0.77188328912466841</v>
      </c>
      <c r="D16" s="460">
        <f>'Beneficiarios CSI_genero (11)'!D16/'Beneficiarios CSI_genero (11)'!E16</f>
        <v>0.22811671087533156</v>
      </c>
    </row>
    <row r="17" spans="2:4" s="64" customFormat="1" ht="14.25" customHeight="1" x14ac:dyDescent="0.2">
      <c r="B17" s="28" t="str">
        <f>'Beneficiarios CSI_genero (17)'!B17</f>
        <v>Alcântara</v>
      </c>
      <c r="C17" s="459">
        <f>'Beneficiarios CSI_genero (11)'!C17/'Beneficiarios CSI_genero (11)'!E17</f>
        <v>0.75</v>
      </c>
      <c r="D17" s="460">
        <f>'Beneficiarios CSI_genero (11)'!D17/'Beneficiarios CSI_genero (11)'!E17</f>
        <v>0.25</v>
      </c>
    </row>
    <row r="18" spans="2:4" s="64" customFormat="1" ht="14.25" customHeight="1" x14ac:dyDescent="0.2">
      <c r="B18" s="28" t="str">
        <f>'Beneficiarios CSI_genero (17)'!B18</f>
        <v>Alvalade</v>
      </c>
      <c r="C18" s="459">
        <f>'Beneficiarios CSI_genero (11)'!C18/'Beneficiarios CSI_genero (11)'!E18</f>
        <v>0.8113636363636364</v>
      </c>
      <c r="D18" s="460">
        <f>'Beneficiarios CSI_genero (11)'!D18/'Beneficiarios CSI_genero (11)'!E18</f>
        <v>0.18863636363636363</v>
      </c>
    </row>
    <row r="19" spans="2:4" s="64" customFormat="1" ht="14.25" customHeight="1" x14ac:dyDescent="0.2">
      <c r="B19" s="28" t="str">
        <f>'Beneficiarios CSI_genero (17)'!B19</f>
        <v>Areeiro</v>
      </c>
      <c r="C19" s="459">
        <f>'Beneficiarios CSI_genero (11)'!C19/'Beneficiarios CSI_genero (11)'!E19</f>
        <v>0.81957186544342508</v>
      </c>
      <c r="D19" s="460">
        <f>'Beneficiarios CSI_genero (11)'!D19/'Beneficiarios CSI_genero (11)'!E19</f>
        <v>0.18042813455657492</v>
      </c>
    </row>
    <row r="20" spans="2:4" s="64" customFormat="1" ht="14.25" customHeight="1" x14ac:dyDescent="0.2">
      <c r="B20" s="28" t="str">
        <f>'Beneficiarios CSI_genero (17)'!B20</f>
        <v>Arroios</v>
      </c>
      <c r="C20" s="459">
        <f>'Beneficiarios CSI_genero (11)'!C20/'Beneficiarios CSI_genero (11)'!E20</f>
        <v>0.72788203753351211</v>
      </c>
      <c r="D20" s="460">
        <f>'Beneficiarios CSI_genero (11)'!D20/'Beneficiarios CSI_genero (11)'!E20</f>
        <v>0.27211796246648795</v>
      </c>
    </row>
    <row r="21" spans="2:4" s="64" customFormat="1" ht="14.25" customHeight="1" x14ac:dyDescent="0.2">
      <c r="B21" s="28" t="str">
        <f>'Beneficiarios CSI_genero (17)'!B21</f>
        <v>Avenidas Novas</v>
      </c>
      <c r="C21" s="459">
        <f>'Beneficiarios CSI_genero (11)'!C21/'Beneficiarios CSI_genero (11)'!E21</f>
        <v>0.77961432506887052</v>
      </c>
      <c r="D21" s="460">
        <f>'Beneficiarios CSI_genero (11)'!D21/'Beneficiarios CSI_genero (11)'!E21</f>
        <v>0.22038567493112948</v>
      </c>
    </row>
    <row r="22" spans="2:4" s="64" customFormat="1" ht="14.25" customHeight="1" x14ac:dyDescent="0.2">
      <c r="B22" s="28" t="str">
        <f>'Beneficiarios CSI_genero (17)'!B22</f>
        <v>Beato</v>
      </c>
      <c r="C22" s="459">
        <f>'Beneficiarios CSI_genero (11)'!C22/'Beneficiarios CSI_genero (11)'!E22</f>
        <v>0.68978102189781021</v>
      </c>
      <c r="D22" s="460">
        <f>'Beneficiarios CSI_genero (11)'!D22/'Beneficiarios CSI_genero (11)'!E22</f>
        <v>0.31021897810218979</v>
      </c>
    </row>
    <row r="23" spans="2:4" s="64" customFormat="1" ht="14.25" customHeight="1" x14ac:dyDescent="0.2">
      <c r="B23" s="28" t="str">
        <f>'Beneficiarios CSI_genero (17)'!B23</f>
        <v>Belém</v>
      </c>
      <c r="C23" s="459">
        <f>'Beneficiarios CSI_genero (11)'!C23/'Beneficiarios CSI_genero (11)'!E23</f>
        <v>0.80310880829015541</v>
      </c>
      <c r="D23" s="460">
        <f>'Beneficiarios CSI_genero (11)'!D23/'Beneficiarios CSI_genero (11)'!E23</f>
        <v>0.19689119170984457</v>
      </c>
    </row>
    <row r="24" spans="2:4" s="64" customFormat="1" ht="14.25" customHeight="1" x14ac:dyDescent="0.2">
      <c r="B24" s="28" t="str">
        <f>'Beneficiarios CSI_genero (17)'!B24</f>
        <v>Benfica</v>
      </c>
      <c r="C24" s="459">
        <f>'Beneficiarios CSI_genero (11)'!C24/'Beneficiarios CSI_genero (11)'!E24</f>
        <v>0.76129032258064511</v>
      </c>
      <c r="D24" s="460">
        <f>'Beneficiarios CSI_genero (11)'!D24/'Beneficiarios CSI_genero (11)'!E24</f>
        <v>0.23870967741935484</v>
      </c>
    </row>
    <row r="25" spans="2:4" s="64" customFormat="1" ht="14.25" customHeight="1" x14ac:dyDescent="0.2">
      <c r="B25" s="28" t="str">
        <f>'Beneficiarios CSI_genero (17)'!B25</f>
        <v>Campo de Ourique</v>
      </c>
      <c r="C25" s="459">
        <f>'Beneficiarios CSI_genero (11)'!C25/'Beneficiarios CSI_genero (11)'!E25</f>
        <v>0.76964769647696474</v>
      </c>
      <c r="D25" s="460">
        <f>'Beneficiarios CSI_genero (11)'!D25/'Beneficiarios CSI_genero (11)'!E25</f>
        <v>0.23035230352303523</v>
      </c>
    </row>
    <row r="26" spans="2:4" s="64" customFormat="1" ht="14.25" customHeight="1" x14ac:dyDescent="0.2">
      <c r="B26" s="28" t="str">
        <f>'Beneficiarios CSI_genero (17)'!B26</f>
        <v>Campolide</v>
      </c>
      <c r="C26" s="459">
        <f>'Beneficiarios CSI_genero (11)'!C26/'Beneficiarios CSI_genero (11)'!E26</f>
        <v>0.68582375478927204</v>
      </c>
      <c r="D26" s="460">
        <f>'Beneficiarios CSI_genero (11)'!D26/'Beneficiarios CSI_genero (11)'!E26</f>
        <v>0.31417624521072796</v>
      </c>
    </row>
    <row r="27" spans="2:4" s="64" customFormat="1" ht="14.25" customHeight="1" x14ac:dyDescent="0.2">
      <c r="B27" s="28" t="str">
        <f>'Beneficiarios CSI_genero (17)'!B27</f>
        <v>Carnide</v>
      </c>
      <c r="C27" s="459">
        <f>'Beneficiarios CSI_genero (11)'!C27/'Beneficiarios CSI_genero (11)'!E27</f>
        <v>0.68727272727272726</v>
      </c>
      <c r="D27" s="460">
        <f>'Beneficiarios CSI_genero (11)'!D27/'Beneficiarios CSI_genero (11)'!E27</f>
        <v>0.31272727272727274</v>
      </c>
    </row>
    <row r="28" spans="2:4" s="64" customFormat="1" ht="14.25" customHeight="1" x14ac:dyDescent="0.2">
      <c r="B28" s="28" t="str">
        <f>'Beneficiarios CSI_genero (17)'!B28</f>
        <v>Estrela</v>
      </c>
      <c r="C28" s="459">
        <f>'Beneficiarios CSI_genero (11)'!C28/'Beneficiarios CSI_genero (11)'!E28</f>
        <v>0.79692307692307696</v>
      </c>
      <c r="D28" s="460">
        <f>'Beneficiarios CSI_genero (11)'!D28/'Beneficiarios CSI_genero (11)'!E28</f>
        <v>0.20307692307692307</v>
      </c>
    </row>
    <row r="29" spans="2:4" s="64" customFormat="1" ht="14.25" customHeight="1" x14ac:dyDescent="0.2">
      <c r="B29" s="28" t="str">
        <f>'Beneficiarios CSI_genero (17)'!B29</f>
        <v>Lumiar</v>
      </c>
      <c r="C29" s="459">
        <f>'Beneficiarios CSI_genero (11)'!C29/'Beneficiarios CSI_genero (11)'!E29</f>
        <v>0.7382075471698113</v>
      </c>
      <c r="D29" s="460">
        <f>'Beneficiarios CSI_genero (11)'!D29/'Beneficiarios CSI_genero (11)'!E29</f>
        <v>0.2617924528301887</v>
      </c>
    </row>
    <row r="30" spans="2:4" s="64" customFormat="1" ht="14.25" customHeight="1" x14ac:dyDescent="0.2">
      <c r="B30" s="28" t="str">
        <f>'Beneficiarios CSI_genero (17)'!B30</f>
        <v>Marvila</v>
      </c>
      <c r="C30" s="459">
        <f>'Beneficiarios CSI_genero (11)'!C30/'Beneficiarios CSI_genero (11)'!E30</f>
        <v>0.72271714922049002</v>
      </c>
      <c r="D30" s="460">
        <f>'Beneficiarios CSI_genero (11)'!D30/'Beneficiarios CSI_genero (11)'!E30</f>
        <v>0.27728285077951004</v>
      </c>
    </row>
    <row r="31" spans="2:4" s="64" customFormat="1" ht="14.25" customHeight="1" x14ac:dyDescent="0.2">
      <c r="B31" s="28" t="str">
        <f>'Beneficiarios CSI_genero (17)'!B31</f>
        <v>Misericórdia</v>
      </c>
      <c r="C31" s="459">
        <f>'Beneficiarios CSI_genero (11)'!C31/'Beneficiarios CSI_genero (11)'!E31</f>
        <v>0.7168141592920354</v>
      </c>
      <c r="D31" s="460">
        <f>'Beneficiarios CSI_genero (11)'!D31/'Beneficiarios CSI_genero (11)'!E31</f>
        <v>0.2831858407079646</v>
      </c>
    </row>
    <row r="32" spans="2:4" s="64" customFormat="1" ht="14.25" customHeight="1" x14ac:dyDescent="0.2">
      <c r="B32" s="28" t="str">
        <f>'Beneficiarios CSI_genero (17)'!B32</f>
        <v>Olivais</v>
      </c>
      <c r="C32" s="459">
        <f>'Beneficiarios CSI_genero (11)'!C32/'Beneficiarios CSI_genero (11)'!E32</f>
        <v>0.7471910112359551</v>
      </c>
      <c r="D32" s="460">
        <f>'Beneficiarios CSI_genero (11)'!D32/'Beneficiarios CSI_genero (11)'!E32</f>
        <v>0.25280898876404495</v>
      </c>
    </row>
    <row r="33" spans="2:4" s="64" customFormat="1" ht="14.25" customHeight="1" x14ac:dyDescent="0.2">
      <c r="B33" s="28" t="str">
        <f>'Beneficiarios CSI_genero (17)'!B33</f>
        <v>Parque das Nações</v>
      </c>
      <c r="C33" s="459">
        <f>'Beneficiarios CSI_genero (11)'!C33/'Beneficiarios CSI_genero (11)'!E33</f>
        <v>0.70833333333333337</v>
      </c>
      <c r="D33" s="460">
        <f>'Beneficiarios CSI_genero (11)'!D33/'Beneficiarios CSI_genero (11)'!E33</f>
        <v>0.29166666666666669</v>
      </c>
    </row>
    <row r="34" spans="2:4" s="64" customFormat="1" ht="14.25" customHeight="1" x14ac:dyDescent="0.2">
      <c r="B34" s="28" t="str">
        <f>'Beneficiarios CSI_genero (17)'!B34</f>
        <v>Penha de França</v>
      </c>
      <c r="C34" s="459">
        <f>'Beneficiarios CSI_genero (11)'!C34/'Beneficiarios CSI_genero (11)'!E34</f>
        <v>0.75846833578792339</v>
      </c>
      <c r="D34" s="460">
        <f>'Beneficiarios CSI_genero (11)'!D34/'Beneficiarios CSI_genero (11)'!E34</f>
        <v>0.24153166421207659</v>
      </c>
    </row>
    <row r="35" spans="2:4" s="64" customFormat="1" ht="14.25" customHeight="1" x14ac:dyDescent="0.2">
      <c r="B35" s="28" t="str">
        <f>'Beneficiarios CSI_genero (17)'!B35</f>
        <v>Santa Clara</v>
      </c>
      <c r="C35" s="459">
        <f>'Beneficiarios CSI_genero (11)'!C35/'Beneficiarios CSI_genero (11)'!E35</f>
        <v>0.69354838709677424</v>
      </c>
      <c r="D35" s="460">
        <f>'Beneficiarios CSI_genero (11)'!D35/'Beneficiarios CSI_genero (11)'!E35</f>
        <v>0.30645161290322581</v>
      </c>
    </row>
    <row r="36" spans="2:4" s="64" customFormat="1" ht="14.25" customHeight="1" x14ac:dyDescent="0.2">
      <c r="B36" s="28" t="str">
        <f>'Beneficiarios CSI_genero (17)'!B36</f>
        <v>Santa Maria Maior</v>
      </c>
      <c r="C36" s="459">
        <f>'Beneficiarios CSI_genero (11)'!C36/'Beneficiarios CSI_genero (11)'!E36</f>
        <v>0.65573770491803274</v>
      </c>
      <c r="D36" s="460">
        <f>'Beneficiarios CSI_genero (11)'!D36/'Beneficiarios CSI_genero (11)'!E36</f>
        <v>0.34426229508196721</v>
      </c>
    </row>
    <row r="37" spans="2:4" s="64" customFormat="1" ht="14.25" customHeight="1" x14ac:dyDescent="0.2">
      <c r="B37" s="28" t="str">
        <f>'Beneficiarios CSI_genero (17)'!B37</f>
        <v>Santo António</v>
      </c>
      <c r="C37" s="459">
        <f>'Beneficiarios CSI_genero (11)'!C37/'Beneficiarios CSI_genero (11)'!E37</f>
        <v>0.70416666666666672</v>
      </c>
      <c r="D37" s="460">
        <f>'Beneficiarios CSI_genero (11)'!D37/'Beneficiarios CSI_genero (11)'!E37</f>
        <v>0.29583333333333334</v>
      </c>
    </row>
    <row r="38" spans="2:4" s="64" customFormat="1" ht="14.25" customHeight="1" x14ac:dyDescent="0.2">
      <c r="B38" s="28" t="str">
        <f>'Beneficiarios CSI_genero (17)'!B38</f>
        <v>São Domingos de Benfica</v>
      </c>
      <c r="C38" s="459">
        <f>'Beneficiarios CSI_genero (11)'!C38/'Beneficiarios CSI_genero (11)'!E38</f>
        <v>0.75747508305647837</v>
      </c>
      <c r="D38" s="460">
        <f>'Beneficiarios CSI_genero (11)'!D38/'Beneficiarios CSI_genero (11)'!E38</f>
        <v>0.2425249169435216</v>
      </c>
    </row>
    <row r="39" spans="2:4" s="64" customFormat="1" ht="14.25" customHeight="1" x14ac:dyDescent="0.2">
      <c r="B39" s="176" t="str">
        <f>'Beneficiarios CSI_genero (17)'!B39</f>
        <v xml:space="preserve">      São Vicente</v>
      </c>
      <c r="C39" s="461">
        <f>'Beneficiarios CSI_genero (11)'!C39/'Beneficiarios CSI_genero (11)'!E39</f>
        <v>0.72727272727272729</v>
      </c>
      <c r="D39" s="462">
        <f>'Beneficiarios CSI_genero (11)'!D39/'Beneficiarios CSI_genero (11)'!E39</f>
        <v>0.27272727272727271</v>
      </c>
    </row>
    <row r="40" spans="2:4" s="1" customFormat="1" ht="15" x14ac:dyDescent="0.25">
      <c r="B40" s="31"/>
      <c r="C40" s="249"/>
      <c r="D40" s="249"/>
    </row>
    <row r="41" spans="2:4" x14ac:dyDescent="0.2">
      <c r="B41" s="31"/>
      <c r="C41" s="76"/>
      <c r="D41" s="68"/>
    </row>
    <row r="42" spans="2:4" x14ac:dyDescent="0.2">
      <c r="D42" s="68"/>
    </row>
    <row r="43" spans="2:4" x14ac:dyDescent="0.2">
      <c r="D43" s="68"/>
    </row>
    <row r="44" spans="2:4" x14ac:dyDescent="0.2">
      <c r="D44" s="68"/>
    </row>
    <row r="45" spans="2:4" x14ac:dyDescent="0.2">
      <c r="D45" s="68"/>
    </row>
    <row r="46" spans="2:4" x14ac:dyDescent="0.2">
      <c r="D46" s="68"/>
    </row>
    <row r="47" spans="2:4" x14ac:dyDescent="0.2">
      <c r="D47" s="68"/>
    </row>
    <row r="48" spans="2:4" x14ac:dyDescent="0.2">
      <c r="D48" s="68"/>
    </row>
    <row r="49" spans="4:4" x14ac:dyDescent="0.2">
      <c r="D49" s="68"/>
    </row>
    <row r="50" spans="4:4" x14ac:dyDescent="0.2">
      <c r="D50" s="68"/>
    </row>
    <row r="51" spans="4:4" x14ac:dyDescent="0.2">
      <c r="D51" s="68"/>
    </row>
    <row r="52" spans="4:4" x14ac:dyDescent="0.2">
      <c r="D52" s="68"/>
    </row>
    <row r="53" spans="4:4" x14ac:dyDescent="0.2">
      <c r="D53" s="68"/>
    </row>
    <row r="54" spans="4:4" x14ac:dyDescent="0.2">
      <c r="D54" s="68"/>
    </row>
    <row r="55" spans="4:4" x14ac:dyDescent="0.2">
      <c r="D55" s="68"/>
    </row>
    <row r="56" spans="4:4" x14ac:dyDescent="0.2">
      <c r="D56" s="68"/>
    </row>
    <row r="57" spans="4:4" x14ac:dyDescent="0.2">
      <c r="D57" s="68"/>
    </row>
    <row r="58" spans="4:4" x14ac:dyDescent="0.2">
      <c r="D58" s="68"/>
    </row>
    <row r="59" spans="4:4" x14ac:dyDescent="0.2">
      <c r="D59" s="68"/>
    </row>
    <row r="60" spans="4:4" x14ac:dyDescent="0.2">
      <c r="D60" s="68"/>
    </row>
    <row r="61" spans="4:4" x14ac:dyDescent="0.2">
      <c r="D61" s="68"/>
    </row>
    <row r="62" spans="4:4" x14ac:dyDescent="0.2">
      <c r="D62" s="68"/>
    </row>
    <row r="63" spans="4:4" x14ac:dyDescent="0.2">
      <c r="D63" s="68"/>
    </row>
    <row r="64" spans="4:4" x14ac:dyDescent="0.2">
      <c r="D64" s="68"/>
    </row>
    <row r="65" spans="4:4" x14ac:dyDescent="0.2">
      <c r="D65" s="68"/>
    </row>
    <row r="66" spans="4:4" x14ac:dyDescent="0.2">
      <c r="D66" s="68"/>
    </row>
    <row r="67" spans="4:4" x14ac:dyDescent="0.2">
      <c r="D67" s="68"/>
    </row>
    <row r="68" spans="4:4" x14ac:dyDescent="0.2">
      <c r="D68" s="68"/>
    </row>
    <row r="69" spans="4:4" x14ac:dyDescent="0.2">
      <c r="D69" s="68"/>
    </row>
    <row r="70" spans="4:4" x14ac:dyDescent="0.2">
      <c r="D70" s="68"/>
    </row>
    <row r="71" spans="4:4" x14ac:dyDescent="0.2">
      <c r="D71" s="68"/>
    </row>
    <row r="72" spans="4:4" x14ac:dyDescent="0.2">
      <c r="D72" s="68"/>
    </row>
    <row r="73" spans="4:4" x14ac:dyDescent="0.2">
      <c r="D73" s="68"/>
    </row>
    <row r="74" spans="4:4" x14ac:dyDescent="0.2">
      <c r="D74" s="68"/>
    </row>
    <row r="75" spans="4:4" x14ac:dyDescent="0.2">
      <c r="D75" s="68"/>
    </row>
    <row r="76" spans="4:4" x14ac:dyDescent="0.2">
      <c r="D76" s="68"/>
    </row>
    <row r="77" spans="4:4" x14ac:dyDescent="0.2">
      <c r="D77" s="68"/>
    </row>
    <row r="78" spans="4:4" x14ac:dyDescent="0.2">
      <c r="D78" s="68"/>
    </row>
    <row r="79" spans="4:4" x14ac:dyDescent="0.2">
      <c r="D79" s="68"/>
    </row>
    <row r="80" spans="4:4" x14ac:dyDescent="0.2">
      <c r="D80" s="68"/>
    </row>
    <row r="81" spans="4:4" x14ac:dyDescent="0.2">
      <c r="D81" s="68"/>
    </row>
    <row r="82" spans="4:4" x14ac:dyDescent="0.2">
      <c r="D82" s="68"/>
    </row>
    <row r="83" spans="4:4" x14ac:dyDescent="0.2">
      <c r="D83" s="68"/>
    </row>
    <row r="84" spans="4:4" x14ac:dyDescent="0.2">
      <c r="D84" s="68"/>
    </row>
    <row r="85" spans="4:4" x14ac:dyDescent="0.2">
      <c r="D85" s="68"/>
    </row>
    <row r="86" spans="4:4" x14ac:dyDescent="0.2">
      <c r="D86" s="68"/>
    </row>
    <row r="87" spans="4:4" x14ac:dyDescent="0.2">
      <c r="D87" s="68"/>
    </row>
    <row r="88" spans="4:4" x14ac:dyDescent="0.2">
      <c r="D88" s="68"/>
    </row>
    <row r="89" spans="4:4" x14ac:dyDescent="0.2">
      <c r="D89" s="68"/>
    </row>
    <row r="90" spans="4:4" x14ac:dyDescent="0.2">
      <c r="D90" s="68"/>
    </row>
    <row r="91" spans="4:4" x14ac:dyDescent="0.2">
      <c r="D91" s="68"/>
    </row>
    <row r="92" spans="4:4" x14ac:dyDescent="0.2">
      <c r="D92" s="68"/>
    </row>
    <row r="93" spans="4:4" x14ac:dyDescent="0.2">
      <c r="D93" s="68"/>
    </row>
    <row r="94" spans="4:4" x14ac:dyDescent="0.2">
      <c r="D94" s="68"/>
    </row>
    <row r="95" spans="4:4" x14ac:dyDescent="0.2">
      <c r="D95" s="68"/>
    </row>
    <row r="96" spans="4:4" x14ac:dyDescent="0.2">
      <c r="D96" s="68"/>
    </row>
    <row r="97" spans="4:4" x14ac:dyDescent="0.2">
      <c r="D97" s="68"/>
    </row>
    <row r="98" spans="4:4" x14ac:dyDescent="0.2">
      <c r="D98" s="68"/>
    </row>
    <row r="99" spans="4:4" x14ac:dyDescent="0.2">
      <c r="D99" s="68"/>
    </row>
    <row r="100" spans="4:4" x14ac:dyDescent="0.2">
      <c r="D100" s="68"/>
    </row>
    <row r="101" spans="4:4" x14ac:dyDescent="0.2">
      <c r="D101" s="68"/>
    </row>
    <row r="102" spans="4:4" x14ac:dyDescent="0.2">
      <c r="D102" s="68"/>
    </row>
    <row r="103" spans="4:4" x14ac:dyDescent="0.2">
      <c r="D103" s="68"/>
    </row>
    <row r="104" spans="4:4" x14ac:dyDescent="0.2">
      <c r="D104" s="68"/>
    </row>
    <row r="105" spans="4:4" x14ac:dyDescent="0.2">
      <c r="D105" s="68"/>
    </row>
    <row r="106" spans="4:4" x14ac:dyDescent="0.2">
      <c r="D106" s="68"/>
    </row>
    <row r="107" spans="4:4" x14ac:dyDescent="0.2">
      <c r="D107" s="68"/>
    </row>
    <row r="108" spans="4:4" x14ac:dyDescent="0.2">
      <c r="D108" s="68"/>
    </row>
    <row r="109" spans="4:4" x14ac:dyDescent="0.2">
      <c r="D109" s="68"/>
    </row>
    <row r="110" spans="4:4" x14ac:dyDescent="0.2">
      <c r="D110" s="68"/>
    </row>
    <row r="111" spans="4:4" x14ac:dyDescent="0.2">
      <c r="D111" s="68"/>
    </row>
    <row r="112" spans="4:4" x14ac:dyDescent="0.2">
      <c r="D112" s="68"/>
    </row>
    <row r="113" spans="4:4" x14ac:dyDescent="0.2">
      <c r="D113" s="68"/>
    </row>
    <row r="114" spans="4:4" x14ac:dyDescent="0.2">
      <c r="D114" s="68"/>
    </row>
    <row r="115" spans="4:4" x14ac:dyDescent="0.2">
      <c r="D115" s="68"/>
    </row>
    <row r="116" spans="4:4" x14ac:dyDescent="0.2">
      <c r="D116" s="68"/>
    </row>
    <row r="117" spans="4:4" x14ac:dyDescent="0.2">
      <c r="D117" s="68"/>
    </row>
    <row r="118" spans="4:4" x14ac:dyDescent="0.2">
      <c r="D118" s="68"/>
    </row>
    <row r="119" spans="4:4" x14ac:dyDescent="0.2">
      <c r="D119" s="68"/>
    </row>
    <row r="120" spans="4:4" x14ac:dyDescent="0.2">
      <c r="D120" s="68"/>
    </row>
    <row r="121" spans="4:4" x14ac:dyDescent="0.2">
      <c r="D121" s="68"/>
    </row>
    <row r="122" spans="4:4" x14ac:dyDescent="0.2">
      <c r="D122" s="68"/>
    </row>
    <row r="123" spans="4:4" x14ac:dyDescent="0.2">
      <c r="D123" s="68"/>
    </row>
    <row r="124" spans="4:4" x14ac:dyDescent="0.2">
      <c r="D124" s="68"/>
    </row>
    <row r="125" spans="4:4" x14ac:dyDescent="0.2">
      <c r="D125" s="68"/>
    </row>
    <row r="126" spans="4:4" x14ac:dyDescent="0.2">
      <c r="D126" s="68"/>
    </row>
    <row r="127" spans="4:4" x14ac:dyDescent="0.2">
      <c r="D127" s="68"/>
    </row>
    <row r="128" spans="4:4" x14ac:dyDescent="0.2">
      <c r="D128" s="68"/>
    </row>
    <row r="129" spans="4:4" x14ac:dyDescent="0.2">
      <c r="D129" s="68"/>
    </row>
    <row r="130" spans="4:4" x14ac:dyDescent="0.2">
      <c r="D130" s="68"/>
    </row>
    <row r="131" spans="4:4" x14ac:dyDescent="0.2">
      <c r="D131" s="68"/>
    </row>
    <row r="132" spans="4:4" x14ac:dyDescent="0.2">
      <c r="D132" s="68"/>
    </row>
    <row r="133" spans="4:4" x14ac:dyDescent="0.2">
      <c r="D133" s="68"/>
    </row>
    <row r="134" spans="4:4" x14ac:dyDescent="0.2">
      <c r="D134" s="68"/>
    </row>
    <row r="135" spans="4:4" x14ac:dyDescent="0.2">
      <c r="D135" s="68"/>
    </row>
    <row r="136" spans="4:4" x14ac:dyDescent="0.2">
      <c r="D136" s="68"/>
    </row>
    <row r="137" spans="4:4" x14ac:dyDescent="0.2">
      <c r="D137" s="68"/>
    </row>
    <row r="138" spans="4:4" x14ac:dyDescent="0.2">
      <c r="D138" s="68"/>
    </row>
    <row r="139" spans="4:4" x14ac:dyDescent="0.2">
      <c r="D139" s="68"/>
    </row>
    <row r="140" spans="4:4" x14ac:dyDescent="0.2">
      <c r="D140" s="68"/>
    </row>
    <row r="141" spans="4:4" x14ac:dyDescent="0.2">
      <c r="D141" s="68"/>
    </row>
    <row r="142" spans="4:4" x14ac:dyDescent="0.2">
      <c r="D142" s="68"/>
    </row>
    <row r="143" spans="4:4" x14ac:dyDescent="0.2">
      <c r="D143" s="68"/>
    </row>
    <row r="144" spans="4:4" x14ac:dyDescent="0.2">
      <c r="D144" s="68"/>
    </row>
    <row r="145" spans="4:4" x14ac:dyDescent="0.2">
      <c r="D145" s="68"/>
    </row>
    <row r="146" spans="4:4" x14ac:dyDescent="0.2">
      <c r="D146" s="68"/>
    </row>
    <row r="147" spans="4:4" x14ac:dyDescent="0.2">
      <c r="D147" s="68"/>
    </row>
    <row r="148" spans="4:4" x14ac:dyDescent="0.2">
      <c r="D148" s="68"/>
    </row>
    <row r="149" spans="4:4" x14ac:dyDescent="0.2">
      <c r="D149" s="68"/>
    </row>
    <row r="150" spans="4:4" x14ac:dyDescent="0.2">
      <c r="D150" s="68"/>
    </row>
    <row r="151" spans="4:4" x14ac:dyDescent="0.2">
      <c r="D151" s="68"/>
    </row>
    <row r="152" spans="4:4" x14ac:dyDescent="0.2">
      <c r="D152" s="68"/>
    </row>
    <row r="153" spans="4:4" x14ac:dyDescent="0.2">
      <c r="D153" s="68"/>
    </row>
    <row r="154" spans="4:4" x14ac:dyDescent="0.2">
      <c r="D154" s="68"/>
    </row>
    <row r="155" spans="4:4" x14ac:dyDescent="0.2">
      <c r="D155" s="68"/>
    </row>
    <row r="156" spans="4:4" x14ac:dyDescent="0.2">
      <c r="D156" s="68"/>
    </row>
    <row r="157" spans="4:4" x14ac:dyDescent="0.2">
      <c r="D157" s="68"/>
    </row>
    <row r="158" spans="4:4" x14ac:dyDescent="0.2">
      <c r="D158" s="68"/>
    </row>
    <row r="159" spans="4:4" x14ac:dyDescent="0.2">
      <c r="D159" s="68"/>
    </row>
    <row r="160" spans="4:4" x14ac:dyDescent="0.2">
      <c r="D160" s="68"/>
    </row>
    <row r="161" spans="4:4" x14ac:dyDescent="0.2">
      <c r="D161" s="68"/>
    </row>
    <row r="162" spans="4:4" x14ac:dyDescent="0.2">
      <c r="D162" s="68"/>
    </row>
    <row r="163" spans="4:4" x14ac:dyDescent="0.2">
      <c r="D163" s="68"/>
    </row>
    <row r="164" spans="4:4" x14ac:dyDescent="0.2">
      <c r="D164" s="68"/>
    </row>
    <row r="165" spans="4:4" x14ac:dyDescent="0.2">
      <c r="D165" s="68"/>
    </row>
    <row r="166" spans="4:4" x14ac:dyDescent="0.2">
      <c r="D166" s="68"/>
    </row>
    <row r="167" spans="4:4" x14ac:dyDescent="0.2">
      <c r="D167" s="68"/>
    </row>
    <row r="168" spans="4:4" x14ac:dyDescent="0.2">
      <c r="D168" s="68"/>
    </row>
    <row r="169" spans="4:4" x14ac:dyDescent="0.2">
      <c r="D169" s="68"/>
    </row>
    <row r="170" spans="4:4" x14ac:dyDescent="0.2">
      <c r="D170" s="68"/>
    </row>
    <row r="171" spans="4:4" x14ac:dyDescent="0.2">
      <c r="D171" s="68"/>
    </row>
    <row r="172" spans="4:4" x14ac:dyDescent="0.2">
      <c r="D172" s="68"/>
    </row>
    <row r="173" spans="4:4" x14ac:dyDescent="0.2">
      <c r="D173" s="68"/>
    </row>
    <row r="174" spans="4:4" x14ac:dyDescent="0.2">
      <c r="D174" s="68"/>
    </row>
    <row r="175" spans="4:4" x14ac:dyDescent="0.2">
      <c r="D175" s="68"/>
    </row>
    <row r="176" spans="4:4" x14ac:dyDescent="0.2">
      <c r="D176" s="68"/>
    </row>
    <row r="177" spans="4:4" x14ac:dyDescent="0.2">
      <c r="D177" s="68"/>
    </row>
    <row r="178" spans="4:4" x14ac:dyDescent="0.2">
      <c r="D178" s="68"/>
    </row>
    <row r="179" spans="4:4" x14ac:dyDescent="0.2">
      <c r="D179" s="68"/>
    </row>
    <row r="180" spans="4:4" x14ac:dyDescent="0.2">
      <c r="D180" s="68"/>
    </row>
    <row r="181" spans="4:4" x14ac:dyDescent="0.2">
      <c r="D181" s="68"/>
    </row>
    <row r="182" spans="4:4" x14ac:dyDescent="0.2">
      <c r="D182" s="68"/>
    </row>
    <row r="183" spans="4:4" x14ac:dyDescent="0.2">
      <c r="D183" s="68"/>
    </row>
    <row r="184" spans="4:4" x14ac:dyDescent="0.2">
      <c r="D184" s="68"/>
    </row>
    <row r="185" spans="4:4" x14ac:dyDescent="0.2">
      <c r="D185" s="68"/>
    </row>
    <row r="186" spans="4:4" x14ac:dyDescent="0.2">
      <c r="D186" s="68"/>
    </row>
    <row r="187" spans="4:4" x14ac:dyDescent="0.2">
      <c r="D187" s="68"/>
    </row>
    <row r="188" spans="4:4" x14ac:dyDescent="0.2">
      <c r="D188" s="68"/>
    </row>
    <row r="189" spans="4:4" x14ac:dyDescent="0.2">
      <c r="D189" s="68"/>
    </row>
    <row r="190" spans="4:4" x14ac:dyDescent="0.2">
      <c r="D190" s="68"/>
    </row>
    <row r="191" spans="4:4" x14ac:dyDescent="0.2">
      <c r="D191" s="68"/>
    </row>
    <row r="192" spans="4:4" x14ac:dyDescent="0.2">
      <c r="D192" s="68"/>
    </row>
    <row r="193" spans="4:4" x14ac:dyDescent="0.2">
      <c r="D193" s="68"/>
    </row>
    <row r="194" spans="4:4" x14ac:dyDescent="0.2">
      <c r="D194" s="68"/>
    </row>
    <row r="195" spans="4:4" x14ac:dyDescent="0.2">
      <c r="D195" s="68"/>
    </row>
    <row r="196" spans="4:4" x14ac:dyDescent="0.2">
      <c r="D196" s="68"/>
    </row>
    <row r="197" spans="4:4" x14ac:dyDescent="0.2">
      <c r="D197" s="68"/>
    </row>
    <row r="198" spans="4:4" x14ac:dyDescent="0.2">
      <c r="D198" s="68"/>
    </row>
    <row r="199" spans="4:4" x14ac:dyDescent="0.2">
      <c r="D199" s="68"/>
    </row>
    <row r="200" spans="4:4" x14ac:dyDescent="0.2">
      <c r="D200" s="68"/>
    </row>
    <row r="201" spans="4:4" x14ac:dyDescent="0.2">
      <c r="D201" s="68"/>
    </row>
    <row r="202" spans="4:4" x14ac:dyDescent="0.2">
      <c r="D202" s="68"/>
    </row>
    <row r="203" spans="4:4" x14ac:dyDescent="0.2">
      <c r="D203" s="68"/>
    </row>
    <row r="204" spans="4:4" x14ac:dyDescent="0.2">
      <c r="D204" s="68"/>
    </row>
    <row r="205" spans="4:4" x14ac:dyDescent="0.2">
      <c r="D205" s="68"/>
    </row>
    <row r="206" spans="4:4" x14ac:dyDescent="0.2">
      <c r="D206" s="68"/>
    </row>
    <row r="207" spans="4:4" x14ac:dyDescent="0.2">
      <c r="D207" s="68"/>
    </row>
    <row r="208" spans="4:4" x14ac:dyDescent="0.2">
      <c r="D208" s="68"/>
    </row>
    <row r="209" spans="4:4" x14ac:dyDescent="0.2">
      <c r="D209" s="68"/>
    </row>
    <row r="210" spans="4:4" x14ac:dyDescent="0.2">
      <c r="D210" s="68"/>
    </row>
    <row r="211" spans="4:4" x14ac:dyDescent="0.2">
      <c r="D211" s="68"/>
    </row>
    <row r="212" spans="4:4" x14ac:dyDescent="0.2">
      <c r="D212" s="68"/>
    </row>
    <row r="213" spans="4:4" x14ac:dyDescent="0.2">
      <c r="D213" s="68"/>
    </row>
    <row r="214" spans="4:4" x14ac:dyDescent="0.2">
      <c r="D214" s="68"/>
    </row>
    <row r="215" spans="4:4" x14ac:dyDescent="0.2">
      <c r="D215" s="68"/>
    </row>
    <row r="216" spans="4:4" x14ac:dyDescent="0.2">
      <c r="D216" s="68"/>
    </row>
    <row r="217" spans="4:4" x14ac:dyDescent="0.2">
      <c r="D217" s="68"/>
    </row>
    <row r="218" spans="4:4" x14ac:dyDescent="0.2">
      <c r="D218" s="68"/>
    </row>
    <row r="219" spans="4:4" x14ac:dyDescent="0.2">
      <c r="D219" s="68"/>
    </row>
    <row r="220" spans="4:4" x14ac:dyDescent="0.2">
      <c r="D220" s="68"/>
    </row>
    <row r="221" spans="4:4" x14ac:dyDescent="0.2">
      <c r="D221" s="68"/>
    </row>
    <row r="222" spans="4:4" x14ac:dyDescent="0.2">
      <c r="D222" s="68"/>
    </row>
    <row r="223" spans="4:4" x14ac:dyDescent="0.2">
      <c r="D223" s="68"/>
    </row>
    <row r="224" spans="4:4" x14ac:dyDescent="0.2">
      <c r="D224" s="68"/>
    </row>
    <row r="225" spans="4:4" x14ac:dyDescent="0.2">
      <c r="D225" s="68"/>
    </row>
    <row r="226" spans="4:4" x14ac:dyDescent="0.2">
      <c r="D226" s="68"/>
    </row>
    <row r="227" spans="4:4" x14ac:dyDescent="0.2">
      <c r="D227" s="68"/>
    </row>
    <row r="228" spans="4:4" x14ac:dyDescent="0.2">
      <c r="D228" s="68"/>
    </row>
    <row r="229" spans="4:4" x14ac:dyDescent="0.2">
      <c r="D229" s="68"/>
    </row>
    <row r="230" spans="4:4" x14ac:dyDescent="0.2">
      <c r="D230" s="68"/>
    </row>
    <row r="231" spans="4:4" x14ac:dyDescent="0.2">
      <c r="D231" s="68"/>
    </row>
    <row r="232" spans="4:4" x14ac:dyDescent="0.2">
      <c r="D232" s="68"/>
    </row>
    <row r="233" spans="4:4" x14ac:dyDescent="0.2">
      <c r="D233" s="68"/>
    </row>
    <row r="234" spans="4:4" x14ac:dyDescent="0.2">
      <c r="D234" s="68"/>
    </row>
    <row r="235" spans="4:4" x14ac:dyDescent="0.2">
      <c r="D235" s="68"/>
    </row>
    <row r="236" spans="4:4" x14ac:dyDescent="0.2">
      <c r="D236" s="68"/>
    </row>
    <row r="237" spans="4:4" x14ac:dyDescent="0.2">
      <c r="D237" s="68"/>
    </row>
    <row r="238" spans="4:4" x14ac:dyDescent="0.2">
      <c r="D238" s="68"/>
    </row>
    <row r="239" spans="4:4" x14ac:dyDescent="0.2">
      <c r="D239" s="68"/>
    </row>
    <row r="240" spans="4:4" x14ac:dyDescent="0.2">
      <c r="D240" s="68"/>
    </row>
    <row r="241" spans="4:4" x14ac:dyDescent="0.2">
      <c r="D241" s="68"/>
    </row>
    <row r="242" spans="4:4" x14ac:dyDescent="0.2">
      <c r="D242" s="68"/>
    </row>
    <row r="243" spans="4:4" x14ac:dyDescent="0.2">
      <c r="D243" s="68"/>
    </row>
    <row r="244" spans="4:4" x14ac:dyDescent="0.2">
      <c r="D244" s="68"/>
    </row>
    <row r="245" spans="4:4" x14ac:dyDescent="0.2">
      <c r="D245" s="68"/>
    </row>
    <row r="246" spans="4:4" x14ac:dyDescent="0.2">
      <c r="D246" s="68"/>
    </row>
    <row r="247" spans="4:4" x14ac:dyDescent="0.2">
      <c r="D247" s="68"/>
    </row>
    <row r="248" spans="4:4" x14ac:dyDescent="0.2">
      <c r="D248" s="68"/>
    </row>
    <row r="249" spans="4:4" x14ac:dyDescent="0.2">
      <c r="D249" s="68"/>
    </row>
    <row r="250" spans="4:4" x14ac:dyDescent="0.2">
      <c r="D250" s="68"/>
    </row>
    <row r="251" spans="4:4" x14ac:dyDescent="0.2">
      <c r="D251" s="68"/>
    </row>
    <row r="252" spans="4:4" x14ac:dyDescent="0.2">
      <c r="D252" s="68"/>
    </row>
    <row r="253" spans="4:4" x14ac:dyDescent="0.2">
      <c r="D253" s="68"/>
    </row>
    <row r="254" spans="4:4" x14ac:dyDescent="0.2">
      <c r="D254" s="68"/>
    </row>
    <row r="255" spans="4:4" x14ac:dyDescent="0.2">
      <c r="D255" s="68"/>
    </row>
    <row r="256" spans="4:4" x14ac:dyDescent="0.2">
      <c r="D256" s="68"/>
    </row>
    <row r="257" spans="4:4" x14ac:dyDescent="0.2">
      <c r="D257" s="68"/>
    </row>
    <row r="258" spans="4:4" x14ac:dyDescent="0.2">
      <c r="D258" s="68"/>
    </row>
    <row r="259" spans="4:4" x14ac:dyDescent="0.2">
      <c r="D259" s="68"/>
    </row>
    <row r="260" spans="4:4" x14ac:dyDescent="0.2">
      <c r="D260" s="68"/>
    </row>
    <row r="261" spans="4:4" x14ac:dyDescent="0.2">
      <c r="D261" s="68"/>
    </row>
    <row r="262" spans="4:4" x14ac:dyDescent="0.2">
      <c r="D262" s="68"/>
    </row>
    <row r="263" spans="4:4" x14ac:dyDescent="0.2">
      <c r="D263" s="68"/>
    </row>
    <row r="264" spans="4:4" x14ac:dyDescent="0.2">
      <c r="D264" s="68"/>
    </row>
    <row r="265" spans="4:4" x14ac:dyDescent="0.2">
      <c r="D265" s="68"/>
    </row>
    <row r="266" spans="4:4" x14ac:dyDescent="0.2">
      <c r="D266" s="68"/>
    </row>
    <row r="267" spans="4:4" x14ac:dyDescent="0.2">
      <c r="D267" s="68"/>
    </row>
    <row r="268" spans="4:4" x14ac:dyDescent="0.2">
      <c r="D268" s="68"/>
    </row>
    <row r="269" spans="4:4" x14ac:dyDescent="0.2">
      <c r="D269" s="68"/>
    </row>
    <row r="270" spans="4:4" x14ac:dyDescent="0.2">
      <c r="D270" s="68"/>
    </row>
    <row r="271" spans="4:4" x14ac:dyDescent="0.2">
      <c r="D271" s="68"/>
    </row>
    <row r="272" spans="4:4" x14ac:dyDescent="0.2">
      <c r="D272" s="68"/>
    </row>
    <row r="273" spans="4:4" x14ac:dyDescent="0.2">
      <c r="D273" s="68"/>
    </row>
    <row r="274" spans="4:4" x14ac:dyDescent="0.2">
      <c r="D274" s="68"/>
    </row>
    <row r="275" spans="4:4" x14ac:dyDescent="0.2">
      <c r="D275" s="68"/>
    </row>
    <row r="276" spans="4:4" x14ac:dyDescent="0.2">
      <c r="D276" s="68"/>
    </row>
    <row r="277" spans="4:4" x14ac:dyDescent="0.2">
      <c r="D277" s="68"/>
    </row>
    <row r="278" spans="4:4" x14ac:dyDescent="0.2">
      <c r="D278" s="68"/>
    </row>
    <row r="279" spans="4:4" x14ac:dyDescent="0.2">
      <c r="D279" s="68"/>
    </row>
    <row r="280" spans="4:4" x14ac:dyDescent="0.2">
      <c r="D280" s="68"/>
    </row>
    <row r="281" spans="4:4" x14ac:dyDescent="0.2">
      <c r="D281" s="68"/>
    </row>
    <row r="282" spans="4:4" x14ac:dyDescent="0.2">
      <c r="D282" s="68"/>
    </row>
    <row r="283" spans="4:4" x14ac:dyDescent="0.2">
      <c r="D283" s="68"/>
    </row>
    <row r="284" spans="4:4" x14ac:dyDescent="0.2">
      <c r="D284" s="68"/>
    </row>
    <row r="285" spans="4:4" x14ac:dyDescent="0.2">
      <c r="D285" s="68"/>
    </row>
    <row r="286" spans="4:4" x14ac:dyDescent="0.2">
      <c r="D286" s="68"/>
    </row>
    <row r="287" spans="4:4" x14ac:dyDescent="0.2">
      <c r="D287" s="68"/>
    </row>
    <row r="288" spans="4:4" x14ac:dyDescent="0.2">
      <c r="D288" s="68"/>
    </row>
    <row r="289" spans="4:4" x14ac:dyDescent="0.2">
      <c r="D289" s="68"/>
    </row>
    <row r="290" spans="4:4" x14ac:dyDescent="0.2">
      <c r="D290" s="68"/>
    </row>
    <row r="291" spans="4:4" x14ac:dyDescent="0.2">
      <c r="D291" s="68"/>
    </row>
    <row r="292" spans="4:4" x14ac:dyDescent="0.2">
      <c r="D292" s="68"/>
    </row>
    <row r="293" spans="4:4" x14ac:dyDescent="0.2">
      <c r="D293" s="68"/>
    </row>
  </sheetData>
  <mergeCells count="2">
    <mergeCell ref="C9:D9"/>
    <mergeCell ref="C10:D10"/>
  </mergeCells>
  <conditionalFormatting sqref="C12:D40">
    <cfRule type="cellIs" dxfId="107" priority="1" operator="between">
      <formula>1</formula>
      <formula>2</formula>
    </cfRule>
  </conditionalFormatting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6A0F10-89A6-43D7-AF67-66B4D175E96E}">
  <dimension ref="A4:N69"/>
  <sheetViews>
    <sheetView showGridLines="0" showRowColHeaders="0" workbookViewId="0"/>
  </sheetViews>
  <sheetFormatPr defaultRowHeight="15" x14ac:dyDescent="0.25"/>
  <cols>
    <col min="1" max="1" width="6.85546875" style="1" customWidth="1"/>
    <col min="2" max="2" width="112.140625" style="70" bestFit="1" customWidth="1"/>
    <col min="3" max="16384" width="9.140625" style="1"/>
  </cols>
  <sheetData>
    <row r="4" spans="1:14" x14ac:dyDescent="0.25">
      <c r="B4" s="51"/>
      <c r="C4" s="52"/>
      <c r="E4" s="52"/>
      <c r="F4" s="51"/>
      <c r="G4" s="52"/>
      <c r="H4" s="52"/>
      <c r="I4" s="52"/>
      <c r="J4" s="52"/>
      <c r="K4" s="52"/>
    </row>
    <row r="5" spans="1:14" x14ac:dyDescent="0.25">
      <c r="B5" s="527" t="s">
        <v>213</v>
      </c>
      <c r="C5" s="528"/>
      <c r="D5" s="528"/>
      <c r="E5" s="52"/>
      <c r="F5" s="51"/>
      <c r="G5" s="52"/>
      <c r="H5" s="52"/>
      <c r="I5" s="52"/>
      <c r="J5" s="52"/>
      <c r="K5" s="52"/>
    </row>
    <row r="6" spans="1:14" x14ac:dyDescent="0.25">
      <c r="B6" s="200" t="s">
        <v>108</v>
      </c>
      <c r="C6" s="348"/>
      <c r="D6" s="348"/>
      <c r="E6" s="52"/>
      <c r="F6" s="51"/>
      <c r="G6" s="52"/>
      <c r="H6" s="52"/>
      <c r="I6" s="52"/>
      <c r="J6" s="52"/>
      <c r="K6" s="52"/>
    </row>
    <row r="7" spans="1:14" x14ac:dyDescent="0.25">
      <c r="A7" s="104"/>
      <c r="B7" s="439" t="s">
        <v>70</v>
      </c>
      <c r="C7" s="194"/>
      <c r="D7" s="194"/>
      <c r="E7" s="194"/>
      <c r="F7" s="194"/>
      <c r="G7" s="194"/>
      <c r="H7" s="194"/>
      <c r="I7" s="194"/>
      <c r="J7" s="194"/>
      <c r="K7" s="133"/>
      <c r="L7" s="30"/>
      <c r="M7" s="30"/>
      <c r="N7" s="30"/>
    </row>
    <row r="8" spans="1:14" x14ac:dyDescent="0.25">
      <c r="A8" s="104" t="s">
        <v>2</v>
      </c>
      <c r="B8" s="193" t="s">
        <v>190</v>
      </c>
      <c r="C8" s="428"/>
      <c r="D8" s="428"/>
      <c r="E8" s="428"/>
      <c r="F8" s="428"/>
      <c r="G8" s="428"/>
      <c r="H8" s="428"/>
      <c r="I8" s="428"/>
      <c r="J8" s="428"/>
      <c r="K8" s="71"/>
      <c r="L8" s="30"/>
      <c r="M8" s="30"/>
      <c r="N8" s="30"/>
    </row>
    <row r="9" spans="1:14" x14ac:dyDescent="0.25">
      <c r="A9" s="104" t="s">
        <v>3</v>
      </c>
      <c r="B9" s="193" t="s">
        <v>191</v>
      </c>
      <c r="C9" s="428"/>
      <c r="D9" s="428"/>
      <c r="E9" s="428"/>
      <c r="F9" s="428"/>
      <c r="G9" s="428"/>
      <c r="H9" s="428"/>
      <c r="I9" s="428"/>
      <c r="J9" s="428"/>
      <c r="K9" s="71"/>
      <c r="L9" s="30"/>
      <c r="M9" s="30"/>
      <c r="N9" s="30"/>
    </row>
    <row r="10" spans="1:14" x14ac:dyDescent="0.25">
      <c r="A10" s="104" t="s">
        <v>4</v>
      </c>
      <c r="B10" s="193" t="s">
        <v>194</v>
      </c>
      <c r="C10" s="428"/>
      <c r="D10" s="428"/>
      <c r="E10" s="428"/>
      <c r="F10" s="428"/>
      <c r="G10" s="428"/>
      <c r="H10" s="428"/>
      <c r="I10" s="428"/>
      <c r="J10" s="428"/>
      <c r="K10" s="133"/>
      <c r="L10" s="30"/>
      <c r="M10" s="30"/>
      <c r="N10" s="30"/>
    </row>
    <row r="11" spans="1:14" x14ac:dyDescent="0.25">
      <c r="A11" s="104" t="s">
        <v>5</v>
      </c>
      <c r="B11" s="193" t="s">
        <v>195</v>
      </c>
      <c r="C11" s="428"/>
      <c r="D11" s="428"/>
      <c r="E11" s="428"/>
      <c r="F11" s="428"/>
      <c r="G11" s="428"/>
      <c r="H11" s="428"/>
      <c r="I11" s="428"/>
      <c r="J11" s="428"/>
      <c r="K11" s="133"/>
      <c r="L11" s="30"/>
      <c r="M11" s="30"/>
      <c r="N11" s="30"/>
    </row>
    <row r="12" spans="1:14" x14ac:dyDescent="0.25">
      <c r="A12" s="104"/>
      <c r="B12" s="439" t="s">
        <v>71</v>
      </c>
      <c r="C12" s="351"/>
      <c r="D12" s="351"/>
      <c r="E12" s="351"/>
      <c r="F12" s="351"/>
      <c r="G12" s="351"/>
      <c r="H12" s="351"/>
      <c r="I12" s="351"/>
      <c r="J12" s="351"/>
      <c r="K12" s="133"/>
      <c r="L12" s="30"/>
      <c r="M12" s="30"/>
      <c r="N12" s="30"/>
    </row>
    <row r="13" spans="1:14" x14ac:dyDescent="0.25">
      <c r="A13" s="104" t="s">
        <v>6</v>
      </c>
      <c r="B13" s="193" t="s">
        <v>192</v>
      </c>
      <c r="C13" s="428"/>
      <c r="D13" s="428"/>
      <c r="E13" s="428"/>
      <c r="F13" s="428"/>
      <c r="G13" s="428"/>
      <c r="H13" s="428"/>
      <c r="I13" s="428"/>
      <c r="J13" s="428"/>
      <c r="K13" s="133"/>
      <c r="L13" s="30"/>
      <c r="M13" s="30"/>
      <c r="N13" s="30"/>
    </row>
    <row r="14" spans="1:14" x14ac:dyDescent="0.25">
      <c r="A14" s="104"/>
      <c r="B14" s="192"/>
      <c r="C14" s="351"/>
      <c r="D14" s="351"/>
      <c r="E14" s="351"/>
      <c r="F14" s="351"/>
      <c r="G14" s="351"/>
      <c r="H14" s="351"/>
      <c r="I14" s="351"/>
      <c r="J14" s="351"/>
      <c r="K14" s="116"/>
      <c r="L14" s="30"/>
      <c r="M14" s="30"/>
      <c r="N14" s="30"/>
    </row>
    <row r="15" spans="1:14" x14ac:dyDescent="0.25">
      <c r="A15" s="104"/>
      <c r="B15" s="529"/>
      <c r="C15" s="529"/>
      <c r="D15" s="529"/>
      <c r="E15" s="529"/>
      <c r="F15" s="529"/>
      <c r="G15" s="529"/>
      <c r="H15" s="529"/>
      <c r="I15" s="529"/>
      <c r="J15" s="529"/>
      <c r="K15" s="116"/>
      <c r="L15" s="30"/>
      <c r="M15" s="30"/>
      <c r="N15" s="30"/>
    </row>
    <row r="16" spans="1:14" x14ac:dyDescent="0.25">
      <c r="A16" s="104"/>
      <c r="B16" s="529"/>
      <c r="C16" s="529"/>
      <c r="D16" s="529"/>
      <c r="E16" s="529"/>
      <c r="F16" s="529"/>
      <c r="G16" s="529"/>
      <c r="H16" s="529"/>
      <c r="I16" s="529"/>
      <c r="J16" s="529"/>
      <c r="K16" s="133"/>
      <c r="L16" s="30"/>
      <c r="M16" s="30"/>
      <c r="N16" s="30"/>
    </row>
    <row r="17" spans="1:14" x14ac:dyDescent="0.25">
      <c r="A17" s="104"/>
      <c r="B17" s="526"/>
      <c r="C17" s="526"/>
      <c r="D17" s="526"/>
      <c r="E17" s="526"/>
      <c r="F17" s="526"/>
      <c r="G17" s="526"/>
      <c r="H17" s="526"/>
      <c r="I17" s="526"/>
      <c r="J17" s="526"/>
      <c r="K17" s="133"/>
      <c r="L17" s="30"/>
      <c r="M17" s="30"/>
      <c r="N17" s="30"/>
    </row>
    <row r="18" spans="1:14" x14ac:dyDescent="0.25">
      <c r="A18" s="104"/>
      <c r="B18" s="526"/>
      <c r="C18" s="526"/>
      <c r="D18" s="526"/>
      <c r="E18" s="526"/>
      <c r="F18" s="526"/>
      <c r="G18" s="526"/>
      <c r="H18" s="526"/>
      <c r="I18" s="526"/>
      <c r="J18" s="526"/>
      <c r="K18" s="71"/>
      <c r="L18" s="30"/>
      <c r="M18" s="30"/>
      <c r="N18" s="30"/>
    </row>
    <row r="19" spans="1:14" x14ac:dyDescent="0.25">
      <c r="A19" s="104"/>
      <c r="B19" s="526"/>
      <c r="C19" s="526"/>
      <c r="D19" s="526"/>
      <c r="E19" s="526"/>
      <c r="F19" s="526"/>
      <c r="G19" s="526"/>
      <c r="H19" s="526"/>
      <c r="I19" s="526"/>
      <c r="J19" s="526"/>
      <c r="K19" s="71"/>
      <c r="L19" s="30"/>
      <c r="M19" s="30"/>
      <c r="N19" s="30"/>
    </row>
    <row r="20" spans="1:14" x14ac:dyDescent="0.25">
      <c r="A20" s="104"/>
      <c r="B20" s="526"/>
      <c r="C20" s="526"/>
      <c r="D20" s="526"/>
      <c r="E20" s="526"/>
      <c r="F20" s="526"/>
      <c r="G20" s="526"/>
      <c r="H20" s="526"/>
      <c r="I20" s="526"/>
      <c r="J20" s="526"/>
      <c r="K20" s="346"/>
      <c r="L20" s="30"/>
      <c r="M20" s="30"/>
      <c r="N20" s="30"/>
    </row>
    <row r="21" spans="1:14" x14ac:dyDescent="0.25">
      <c r="A21" s="104"/>
      <c r="B21" s="130"/>
      <c r="C21" s="129"/>
      <c r="D21" s="129"/>
      <c r="E21" s="128"/>
      <c r="F21" s="128"/>
      <c r="G21" s="128"/>
      <c r="H21" s="128"/>
      <c r="I21" s="128"/>
      <c r="J21" s="128"/>
      <c r="K21" s="346"/>
      <c r="L21" s="30"/>
      <c r="M21" s="30"/>
      <c r="N21" s="30"/>
    </row>
    <row r="22" spans="1:14" x14ac:dyDescent="0.25">
      <c r="A22" s="104"/>
      <c r="B22" s="130"/>
      <c r="C22" s="129"/>
      <c r="D22" s="129"/>
      <c r="E22" s="128"/>
      <c r="F22" s="128"/>
      <c r="G22" s="128"/>
      <c r="H22" s="128"/>
      <c r="I22" s="128"/>
      <c r="J22" s="128"/>
      <c r="K22" s="346"/>
      <c r="L22" s="346"/>
      <c r="M22" s="30"/>
      <c r="N22" s="30"/>
    </row>
    <row r="23" spans="1:14" x14ac:dyDescent="0.25">
      <c r="A23" s="104"/>
      <c r="B23" s="130"/>
      <c r="C23" s="129"/>
      <c r="D23" s="129"/>
      <c r="E23" s="128"/>
      <c r="F23" s="128"/>
      <c r="G23" s="128"/>
      <c r="H23" s="128"/>
      <c r="I23" s="128"/>
      <c r="J23" s="128"/>
      <c r="K23" s="346"/>
      <c r="L23" s="30"/>
      <c r="M23" s="30"/>
      <c r="N23" s="30"/>
    </row>
    <row r="24" spans="1:14" x14ac:dyDescent="0.25">
      <c r="A24" s="104"/>
      <c r="B24" s="130"/>
      <c r="C24" s="129"/>
      <c r="D24" s="129"/>
      <c r="E24" s="128"/>
      <c r="F24" s="128"/>
      <c r="G24" s="128"/>
      <c r="H24" s="128"/>
      <c r="I24" s="128"/>
      <c r="J24" s="128"/>
      <c r="K24" s="30"/>
      <c r="L24" s="30"/>
      <c r="M24" s="30"/>
      <c r="N24" s="30"/>
    </row>
    <row r="25" spans="1:14" x14ac:dyDescent="0.25">
      <c r="A25" s="104"/>
      <c r="B25" s="130"/>
      <c r="C25" s="129"/>
      <c r="D25" s="129"/>
      <c r="E25" s="128"/>
      <c r="F25" s="128"/>
      <c r="G25" s="128"/>
      <c r="H25" s="128"/>
      <c r="I25" s="128"/>
      <c r="J25" s="128"/>
      <c r="K25" s="30"/>
      <c r="L25" s="30"/>
      <c r="M25" s="30"/>
      <c r="N25" s="30"/>
    </row>
    <row r="26" spans="1:14" x14ac:dyDescent="0.25">
      <c r="A26" s="104"/>
      <c r="B26" s="130"/>
      <c r="C26" s="129"/>
      <c r="D26" s="129"/>
      <c r="E26" s="128"/>
      <c r="F26" s="128"/>
      <c r="G26" s="128"/>
      <c r="H26" s="128"/>
      <c r="I26" s="128"/>
      <c r="J26" s="128"/>
      <c r="K26" s="346"/>
      <c r="L26" s="346"/>
      <c r="M26" s="30"/>
      <c r="N26" s="30"/>
    </row>
    <row r="27" spans="1:14" x14ac:dyDescent="0.25">
      <c r="A27" s="104"/>
      <c r="B27" s="140"/>
      <c r="C27" s="129"/>
      <c r="D27" s="129"/>
      <c r="E27" s="128"/>
      <c r="F27" s="128"/>
      <c r="G27" s="128"/>
      <c r="H27" s="128"/>
      <c r="I27" s="128"/>
      <c r="J27" s="128"/>
      <c r="K27" s="346"/>
      <c r="L27" s="346"/>
      <c r="M27" s="30"/>
      <c r="N27" s="30"/>
    </row>
    <row r="28" spans="1:14" x14ac:dyDescent="0.25">
      <c r="A28" s="104"/>
      <c r="B28" s="130"/>
      <c r="C28" s="129"/>
      <c r="D28" s="129"/>
      <c r="E28" s="128"/>
      <c r="F28" s="128"/>
      <c r="G28" s="128"/>
      <c r="H28" s="128"/>
      <c r="I28" s="128"/>
      <c r="J28" s="128"/>
      <c r="K28" s="346"/>
      <c r="L28" s="30"/>
      <c r="M28" s="30"/>
      <c r="N28" s="30"/>
    </row>
    <row r="29" spans="1:14" x14ac:dyDescent="0.25">
      <c r="A29" s="104"/>
      <c r="B29" s="130"/>
      <c r="C29" s="129"/>
      <c r="D29" s="129"/>
      <c r="E29" s="128"/>
      <c r="F29" s="128"/>
      <c r="G29" s="128"/>
      <c r="H29" s="128"/>
      <c r="I29" s="128"/>
      <c r="J29" s="128"/>
      <c r="K29" s="346"/>
      <c r="L29" s="346"/>
      <c r="M29" s="30"/>
      <c r="N29" s="30"/>
    </row>
    <row r="30" spans="1:14" x14ac:dyDescent="0.25">
      <c r="A30" s="104"/>
      <c r="B30" s="130"/>
      <c r="C30" s="129"/>
      <c r="D30" s="129"/>
      <c r="E30" s="128"/>
      <c r="F30" s="128"/>
      <c r="G30" s="128"/>
      <c r="H30" s="128"/>
      <c r="I30" s="128"/>
      <c r="J30" s="128"/>
      <c r="K30" s="346"/>
      <c r="L30" s="346"/>
      <c r="M30" s="346"/>
      <c r="N30" s="346"/>
    </row>
    <row r="31" spans="1:14" x14ac:dyDescent="0.25">
      <c r="A31" s="104"/>
      <c r="B31" s="130"/>
      <c r="C31" s="129"/>
      <c r="D31" s="129"/>
      <c r="E31" s="128"/>
      <c r="F31" s="128"/>
      <c r="G31" s="128"/>
      <c r="H31" s="128"/>
      <c r="I31" s="128"/>
      <c r="J31" s="128"/>
      <c r="K31" s="346"/>
      <c r="L31" s="346"/>
      <c r="M31" s="346"/>
      <c r="N31" s="30"/>
    </row>
    <row r="32" spans="1:14" x14ac:dyDescent="0.25">
      <c r="A32" s="104"/>
      <c r="B32" s="130"/>
      <c r="C32" s="129"/>
      <c r="D32" s="129"/>
      <c r="E32" s="128"/>
      <c r="F32" s="128"/>
      <c r="G32" s="128"/>
      <c r="H32" s="128"/>
      <c r="I32" s="128"/>
      <c r="J32" s="128"/>
      <c r="K32" s="346"/>
      <c r="L32" s="346"/>
      <c r="M32" s="346"/>
      <c r="N32" s="30"/>
    </row>
    <row r="33" spans="1:14" x14ac:dyDescent="0.25">
      <c r="A33" s="104"/>
      <c r="B33" s="130"/>
      <c r="C33" s="129"/>
      <c r="D33" s="129"/>
      <c r="E33" s="128"/>
      <c r="F33" s="128"/>
      <c r="G33" s="128"/>
      <c r="H33" s="128"/>
      <c r="I33" s="128"/>
      <c r="J33" s="128"/>
      <c r="K33" s="30"/>
      <c r="L33" s="30"/>
      <c r="M33" s="30"/>
      <c r="N33" s="30"/>
    </row>
    <row r="34" spans="1:14" x14ac:dyDescent="0.25">
      <c r="A34" s="104"/>
      <c r="B34" s="130"/>
      <c r="C34" s="129"/>
      <c r="D34" s="129"/>
      <c r="E34" s="128"/>
      <c r="F34" s="128"/>
      <c r="G34" s="128"/>
      <c r="H34" s="128"/>
      <c r="I34" s="128"/>
      <c r="J34" s="128"/>
      <c r="K34" s="30"/>
      <c r="L34" s="30"/>
      <c r="M34" s="30"/>
      <c r="N34" s="30"/>
    </row>
    <row r="35" spans="1:14" x14ac:dyDescent="0.25">
      <c r="A35" s="104"/>
      <c r="B35" s="130"/>
      <c r="C35" s="129"/>
      <c r="D35" s="129"/>
      <c r="E35" s="128"/>
      <c r="F35" s="128"/>
      <c r="G35" s="128"/>
      <c r="H35" s="128"/>
      <c r="I35" s="128"/>
      <c r="J35" s="128"/>
      <c r="K35" s="30"/>
      <c r="L35" s="30"/>
      <c r="M35" s="30"/>
      <c r="N35" s="30"/>
    </row>
    <row r="36" spans="1:14" x14ac:dyDescent="0.25">
      <c r="A36" s="104"/>
      <c r="B36" s="135"/>
      <c r="C36" s="128"/>
      <c r="D36" s="128"/>
      <c r="E36" s="128"/>
      <c r="F36" s="128"/>
      <c r="G36" s="128"/>
      <c r="H36" s="128"/>
      <c r="I36" s="128"/>
      <c r="J36" s="128"/>
    </row>
    <row r="37" spans="1:14" ht="16.5" customHeight="1" x14ac:dyDescent="0.25">
      <c r="A37" s="104"/>
      <c r="B37" s="135"/>
      <c r="C37" s="128"/>
      <c r="D37" s="128"/>
      <c r="E37" s="128"/>
      <c r="F37" s="128"/>
      <c r="G37" s="128"/>
      <c r="H37" s="128"/>
      <c r="I37" s="128"/>
      <c r="J37" s="128"/>
    </row>
    <row r="38" spans="1:14" x14ac:dyDescent="0.25">
      <c r="A38" s="104"/>
      <c r="B38" s="135"/>
      <c r="C38" s="128"/>
      <c r="D38" s="128"/>
      <c r="E38" s="128"/>
      <c r="F38" s="128"/>
      <c r="G38" s="128"/>
      <c r="H38" s="128"/>
      <c r="I38" s="128"/>
      <c r="J38" s="128"/>
    </row>
    <row r="39" spans="1:14" x14ac:dyDescent="0.25">
      <c r="A39" s="104"/>
      <c r="B39" s="135"/>
      <c r="C39" s="128"/>
      <c r="D39" s="128"/>
      <c r="E39" s="128"/>
      <c r="F39" s="128"/>
      <c r="G39" s="128"/>
      <c r="H39" s="128"/>
      <c r="I39" s="128"/>
      <c r="J39" s="128"/>
    </row>
    <row r="40" spans="1:14" x14ac:dyDescent="0.25">
      <c r="A40" s="347"/>
      <c r="B40" s="73"/>
      <c r="C40" s="74"/>
      <c r="D40" s="74"/>
    </row>
    <row r="41" spans="1:14" x14ac:dyDescent="0.25">
      <c r="A41" s="347"/>
      <c r="B41" s="73"/>
      <c r="C41" s="74"/>
      <c r="D41" s="74"/>
    </row>
    <row r="42" spans="1:14" x14ac:dyDescent="0.25">
      <c r="A42" s="347"/>
      <c r="B42" s="73"/>
      <c r="C42" s="74"/>
      <c r="D42" s="74"/>
    </row>
    <row r="43" spans="1:14" x14ac:dyDescent="0.25">
      <c r="A43" s="347"/>
      <c r="B43" s="73"/>
      <c r="C43" s="74"/>
      <c r="D43" s="74"/>
    </row>
    <row r="44" spans="1:14" x14ac:dyDescent="0.25">
      <c r="A44" s="347"/>
      <c r="B44" s="73"/>
      <c r="C44" s="74"/>
      <c r="D44" s="74"/>
    </row>
    <row r="45" spans="1:14" x14ac:dyDescent="0.25">
      <c r="A45" s="347"/>
      <c r="B45" s="73"/>
      <c r="C45" s="74"/>
      <c r="D45" s="74"/>
    </row>
    <row r="46" spans="1:14" x14ac:dyDescent="0.25">
      <c r="A46" s="347"/>
      <c r="B46" s="73"/>
      <c r="C46" s="74"/>
      <c r="D46" s="74"/>
    </row>
    <row r="47" spans="1:14" x14ac:dyDescent="0.25">
      <c r="A47" s="347"/>
      <c r="B47" s="73"/>
      <c r="C47" s="74"/>
      <c r="D47" s="74"/>
    </row>
    <row r="48" spans="1:14" x14ac:dyDescent="0.25">
      <c r="A48" s="347"/>
      <c r="B48" s="73"/>
      <c r="C48" s="74"/>
      <c r="D48" s="74"/>
    </row>
    <row r="49" spans="1:4" x14ac:dyDescent="0.25">
      <c r="A49" s="347"/>
      <c r="B49" s="73"/>
      <c r="C49" s="74"/>
      <c r="D49" s="74"/>
    </row>
    <row r="50" spans="1:4" x14ac:dyDescent="0.25">
      <c r="A50" s="347"/>
      <c r="B50" s="73"/>
      <c r="C50" s="74"/>
      <c r="D50" s="74"/>
    </row>
    <row r="51" spans="1:4" x14ac:dyDescent="0.25">
      <c r="A51" s="347"/>
      <c r="B51" s="73"/>
      <c r="C51" s="74"/>
      <c r="D51" s="74"/>
    </row>
    <row r="52" spans="1:4" x14ac:dyDescent="0.25">
      <c r="A52" s="347"/>
      <c r="B52" s="73"/>
      <c r="C52" s="74"/>
      <c r="D52" s="74"/>
    </row>
    <row r="53" spans="1:4" x14ac:dyDescent="0.25">
      <c r="A53" s="347"/>
      <c r="B53" s="73"/>
      <c r="C53" s="74"/>
      <c r="D53" s="74"/>
    </row>
    <row r="54" spans="1:4" x14ac:dyDescent="0.25">
      <c r="A54" s="347"/>
      <c r="B54" s="73"/>
      <c r="C54" s="74"/>
      <c r="D54" s="74"/>
    </row>
    <row r="55" spans="1:4" x14ac:dyDescent="0.25">
      <c r="A55" s="347"/>
      <c r="B55" s="73"/>
      <c r="C55" s="74"/>
      <c r="D55" s="74"/>
    </row>
    <row r="56" spans="1:4" x14ac:dyDescent="0.25">
      <c r="A56" s="347"/>
      <c r="B56" s="73"/>
      <c r="C56" s="74"/>
      <c r="D56" s="74"/>
    </row>
    <row r="57" spans="1:4" x14ac:dyDescent="0.25">
      <c r="A57" s="347"/>
      <c r="B57" s="73"/>
      <c r="C57" s="74"/>
      <c r="D57" s="74"/>
    </row>
    <row r="58" spans="1:4" x14ac:dyDescent="0.25">
      <c r="A58" s="347"/>
      <c r="B58" s="73"/>
      <c r="C58" s="74"/>
      <c r="D58" s="74"/>
    </row>
    <row r="59" spans="1:4" x14ac:dyDescent="0.25">
      <c r="A59" s="347"/>
      <c r="B59" s="73"/>
      <c r="C59" s="74"/>
      <c r="D59" s="74"/>
    </row>
    <row r="60" spans="1:4" x14ac:dyDescent="0.25">
      <c r="A60" s="347"/>
      <c r="B60" s="73"/>
      <c r="C60" s="74"/>
      <c r="D60" s="74"/>
    </row>
    <row r="61" spans="1:4" x14ac:dyDescent="0.25">
      <c r="A61" s="347"/>
      <c r="B61" s="73"/>
      <c r="C61" s="74"/>
      <c r="D61" s="74"/>
    </row>
    <row r="62" spans="1:4" x14ac:dyDescent="0.25">
      <c r="A62" s="347"/>
      <c r="B62" s="73"/>
      <c r="C62" s="74"/>
      <c r="D62" s="74"/>
    </row>
    <row r="63" spans="1:4" x14ac:dyDescent="0.25">
      <c r="A63" s="347"/>
      <c r="B63" s="73"/>
      <c r="C63" s="74"/>
      <c r="D63" s="74"/>
    </row>
    <row r="64" spans="1:4" x14ac:dyDescent="0.25">
      <c r="A64" s="347"/>
      <c r="B64" s="73"/>
      <c r="C64" s="74"/>
      <c r="D64" s="74"/>
    </row>
    <row r="65" spans="1:4" x14ac:dyDescent="0.25">
      <c r="A65" s="347"/>
      <c r="B65" s="73"/>
      <c r="C65" s="74"/>
      <c r="D65" s="74"/>
    </row>
    <row r="66" spans="1:4" x14ac:dyDescent="0.25">
      <c r="A66" s="347"/>
      <c r="B66" s="73"/>
      <c r="C66" s="74"/>
      <c r="D66" s="74"/>
    </row>
    <row r="67" spans="1:4" x14ac:dyDescent="0.25">
      <c r="A67" s="347"/>
      <c r="B67" s="73"/>
      <c r="C67" s="74"/>
      <c r="D67" s="74"/>
    </row>
    <row r="68" spans="1:4" x14ac:dyDescent="0.25">
      <c r="A68" s="347"/>
      <c r="B68" s="73"/>
      <c r="C68" s="74"/>
      <c r="D68" s="74"/>
    </row>
    <row r="69" spans="1:4" x14ac:dyDescent="0.25">
      <c r="A69" s="347"/>
      <c r="B69" s="73"/>
      <c r="C69" s="74"/>
      <c r="D69" s="74"/>
    </row>
  </sheetData>
  <mergeCells count="7">
    <mergeCell ref="B20:J20"/>
    <mergeCell ref="B5:D5"/>
    <mergeCell ref="B15:J15"/>
    <mergeCell ref="B16:J16"/>
    <mergeCell ref="B17:J17"/>
    <mergeCell ref="B18:J18"/>
    <mergeCell ref="B19:J19"/>
  </mergeCells>
  <hyperlinks>
    <hyperlink ref="B8:I8" location="Desempregados_Genero!A1" display="Número de desempregados inscritos nos Centros de Emprego, género 2008" xr:uid="{D3EFE45A-AB35-4837-84B9-BCF1D6335DF8}"/>
    <hyperlink ref="B9:I9" location="'Ev. 1º trim-4º trim_Genero'!A1" display="Evolução número de desempregados inscritos nos Centros de Emprego, género 2008, 1º trim.-2º trim. 2008" xr:uid="{A69ADEE2-1482-45E5-83D4-E958B421F3D7}"/>
    <hyperlink ref="B11:J11" location="'Beneficiarios CSI_idade % (19)'!A1" display="Número de beneficiários de Complemento Solidário para Idosos, escalão etário, 2019 (%)" xr:uid="{E2023FF0-8DA2-48DE-8013-90BDC9045240}"/>
    <hyperlink ref="B8:J8" location="'Beneficiarios CSI_genero (19)'!A1" display="Número de Beneficiários de Complemento Solidário para Idosos, género, 2019" xr:uid="{6B135506-14EB-408F-B4E1-D1D72373CC27}"/>
    <hyperlink ref="B9:J9" location="'BeneficiáriosCSI_genero % (19)'!A1" display="Número de Beneficiários de Complemento Solidário para Idosos, género, 2019 (%)" xr:uid="{470B8AD7-4D61-4B7E-9799-92D688471FB7}"/>
    <hyperlink ref="B10:J10" location="'Beneficiarios CSI_idade (19)'!A1" display="Número de beneficiários de Complemento Solidário para Idosos, escalão etário, 2019" xr:uid="{712F0786-AF34-4EC0-A088-38C1F3539AA5}"/>
    <hyperlink ref="B13:J13" location="'CSI valor médio (19)'!A1" display="Valor médio mensal processado por beneficiário de Complemento Solidário para Idosos, 2019 (€)" xr:uid="{15BDEC43-C2FD-4AC4-8678-0E952EE2A311}"/>
    <hyperlink ref="B8" location="'Beneficiarios CSI_genero (07)'!A1" display="Número de Beneficiários de Complemento Solidário para Idosos, género, 2007" xr:uid="{D428C1D0-CC15-4240-B61E-791BC27B7C0F}"/>
    <hyperlink ref="B9" location="'BeneficiáriosCSI_genero % (07)'!A1" display="Número de Beneficiários de Complemento Solidário para Idosos, género, 2007 (%)" xr:uid="{EED38076-50FE-4E69-A3DF-210E6DC51D00}"/>
    <hyperlink ref="B10" location="'Beneficiarios CSI_idade (07)'!A1" display="Número de beneficiários de Complemento Solidário para Idosos, escalão etário, 2007" xr:uid="{BFAEA4B6-3E27-4275-A279-2F9BCF1E5057}"/>
    <hyperlink ref="B11" location="'Beneficiarios CSI_idade % (07)'!A1" display="Número de beneficiários de Complemento Solidário para Idosos, escalão etário, 2007 (%)" xr:uid="{A48C6130-8869-4F35-A878-B622632F2C88}"/>
    <hyperlink ref="B13" location="'CSI valor médio (07)'!A1" display="Valor médio mensal processado por beneficiário de Complemento Solidário para Idosos, 2007 (€)" xr:uid="{2F847C3C-728F-48B7-A11C-C2C216E42B9D}"/>
  </hyperlinks>
  <pageMargins left="0.7" right="0.7" top="0.75" bottom="0.75" header="0.3" footer="0.3"/>
  <pageSetup orientation="portrait" verticalDpi="0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462ECE-D082-4392-84DD-1D7667B11901}">
  <dimension ref="A1:H41"/>
  <sheetViews>
    <sheetView showGridLines="0" showRowColHeaders="0" workbookViewId="0">
      <pane xSplit="2" topLeftCell="C1" activePane="topRight" state="frozen"/>
      <selection activeCell="C12" sqref="C12:E39"/>
      <selection pane="topRight" activeCell="B6" sqref="B6"/>
    </sheetView>
  </sheetViews>
  <sheetFormatPr defaultColWidth="12" defaultRowHeight="15" x14ac:dyDescent="0.25"/>
  <cols>
    <col min="2" max="2" width="38" style="65" customWidth="1"/>
    <col min="3" max="3" width="12.140625" style="65" customWidth="1"/>
    <col min="4" max="4" width="12.5703125" style="65" customWidth="1"/>
    <col min="5" max="5" width="12.42578125" style="65" customWidth="1"/>
    <col min="6" max="6" width="12.85546875" style="65" customWidth="1"/>
    <col min="7" max="7" width="11.28515625" style="160" customWidth="1"/>
    <col min="8" max="8" width="10.7109375" style="65" customWidth="1"/>
    <col min="9" max="16384" width="12" style="65"/>
  </cols>
  <sheetData>
    <row r="1" spans="1:8" s="64" customFormat="1" ht="16.5" customHeight="1" x14ac:dyDescent="0.25">
      <c r="A1"/>
      <c r="G1" s="157"/>
    </row>
    <row r="2" spans="1:8" s="64" customFormat="1" ht="16.5" customHeight="1" x14ac:dyDescent="0.25">
      <c r="A2"/>
      <c r="G2" s="157"/>
    </row>
    <row r="3" spans="1:8" s="64" customFormat="1" ht="16.5" customHeight="1" x14ac:dyDescent="0.25">
      <c r="A3"/>
      <c r="G3" s="157"/>
    </row>
    <row r="4" spans="1:8" s="64" customFormat="1" ht="16.5" customHeight="1" x14ac:dyDescent="0.25">
      <c r="A4"/>
      <c r="G4" s="157"/>
    </row>
    <row r="5" spans="1:8" s="64" customFormat="1" ht="16.5" customHeight="1" x14ac:dyDescent="0.2">
      <c r="A5" s="107" t="s">
        <v>4</v>
      </c>
      <c r="B5" s="110" t="s">
        <v>209</v>
      </c>
      <c r="G5" s="162"/>
      <c r="H5" s="2"/>
    </row>
    <row r="6" spans="1:8" s="64" customFormat="1" ht="12" customHeight="1" x14ac:dyDescent="0.2">
      <c r="A6" s="107"/>
      <c r="B6" s="105" t="s">
        <v>218</v>
      </c>
      <c r="G6" s="162"/>
      <c r="H6" s="2"/>
    </row>
    <row r="7" spans="1:8" s="64" customFormat="1" ht="12" customHeight="1" x14ac:dyDescent="0.2">
      <c r="A7" s="107"/>
      <c r="B7" s="105"/>
      <c r="G7" s="162"/>
      <c r="H7" s="2"/>
    </row>
    <row r="8" spans="1:8" ht="15" customHeight="1" x14ac:dyDescent="0.25"/>
    <row r="9" spans="1:8" ht="24.95" customHeight="1" x14ac:dyDescent="0.25">
      <c r="B9" s="7"/>
      <c r="C9" s="531" t="s">
        <v>209</v>
      </c>
      <c r="D9" s="531"/>
      <c r="E9" s="531"/>
      <c r="F9" s="531"/>
      <c r="G9" s="531"/>
      <c r="H9" s="531"/>
    </row>
    <row r="10" spans="1:8" ht="24.95" customHeight="1" x14ac:dyDescent="0.25">
      <c r="B10" s="10"/>
      <c r="C10" s="530"/>
      <c r="D10" s="530"/>
      <c r="E10" s="530"/>
      <c r="F10" s="530"/>
      <c r="G10" s="530"/>
      <c r="H10" s="530"/>
    </row>
    <row r="11" spans="1:8" ht="24" x14ac:dyDescent="0.25">
      <c r="B11" s="111" t="s">
        <v>10</v>
      </c>
      <c r="C11" s="108" t="s">
        <v>56</v>
      </c>
      <c r="D11" s="108" t="s">
        <v>57</v>
      </c>
      <c r="E11" s="108" t="s">
        <v>58</v>
      </c>
      <c r="F11" s="108" t="s">
        <v>59</v>
      </c>
      <c r="G11" s="156" t="s">
        <v>60</v>
      </c>
      <c r="H11" s="108" t="s">
        <v>0</v>
      </c>
    </row>
    <row r="12" spans="1:8" x14ac:dyDescent="0.25">
      <c r="B12" s="142" t="str">
        <f>'[1]Q3.2'!A12</f>
        <v>Portugal</v>
      </c>
      <c r="C12" s="465">
        <v>41979</v>
      </c>
      <c r="D12" s="466">
        <v>53984</v>
      </c>
      <c r="E12" s="466">
        <v>61336</v>
      </c>
      <c r="F12" s="466">
        <v>49737</v>
      </c>
      <c r="G12" s="466">
        <v>41355</v>
      </c>
      <c r="H12" s="467">
        <v>248391</v>
      </c>
    </row>
    <row r="13" spans="1:8" x14ac:dyDescent="0.25">
      <c r="B13" s="3" t="str">
        <f>'[1]Q3.2'!A13</f>
        <v>Área Metropolitana de Lisboa</v>
      </c>
      <c r="C13" s="448">
        <v>6715</v>
      </c>
      <c r="D13" s="249">
        <v>9375</v>
      </c>
      <c r="E13" s="249">
        <v>10192</v>
      </c>
      <c r="F13" s="249">
        <v>8278</v>
      </c>
      <c r="G13" s="249">
        <v>7255</v>
      </c>
      <c r="H13" s="449">
        <v>41815</v>
      </c>
    </row>
    <row r="14" spans="1:8" x14ac:dyDescent="0.25">
      <c r="B14" s="3" t="str">
        <f>'[1]Q3.2'!A14</f>
        <v>Distrito de Lisboa</v>
      </c>
      <c r="C14" s="448">
        <v>5129</v>
      </c>
      <c r="D14" s="249">
        <v>7753</v>
      </c>
      <c r="E14" s="249">
        <v>8587</v>
      </c>
      <c r="F14" s="249">
        <v>7043</v>
      </c>
      <c r="G14" s="249">
        <v>6075</v>
      </c>
      <c r="H14" s="449">
        <v>34587</v>
      </c>
    </row>
    <row r="15" spans="1:8" x14ac:dyDescent="0.25">
      <c r="B15" s="3" t="str">
        <f>'[1]Q3.2'!A15</f>
        <v>Concelho de Lisboa</v>
      </c>
      <c r="C15" s="468">
        <v>1314</v>
      </c>
      <c r="D15" s="469">
        <v>1951</v>
      </c>
      <c r="E15" s="469">
        <v>2207</v>
      </c>
      <c r="F15" s="469">
        <v>1968</v>
      </c>
      <c r="G15" s="469">
        <v>1937</v>
      </c>
      <c r="H15" s="470">
        <v>9377</v>
      </c>
    </row>
    <row r="16" spans="1:8" x14ac:dyDescent="0.25">
      <c r="B16" s="28" t="str">
        <f>'[1]Q3.2'!A16</f>
        <v>Ajuda</v>
      </c>
      <c r="C16" s="448">
        <v>64</v>
      </c>
      <c r="D16" s="249">
        <v>84</v>
      </c>
      <c r="E16" s="249">
        <v>94</v>
      </c>
      <c r="F16" s="249">
        <v>63</v>
      </c>
      <c r="G16" s="249">
        <v>72</v>
      </c>
      <c r="H16" s="449">
        <v>377</v>
      </c>
    </row>
    <row r="17" spans="2:8" x14ac:dyDescent="0.25">
      <c r="B17" s="28" t="str">
        <f>'[1]Q3.2'!A17</f>
        <v>Alcântara</v>
      </c>
      <c r="C17" s="448">
        <v>39</v>
      </c>
      <c r="D17" s="249">
        <v>47</v>
      </c>
      <c r="E17" s="249">
        <v>52</v>
      </c>
      <c r="F17" s="249">
        <v>46</v>
      </c>
      <c r="G17" s="249">
        <v>52</v>
      </c>
      <c r="H17" s="449">
        <v>236</v>
      </c>
    </row>
    <row r="18" spans="2:8" x14ac:dyDescent="0.25">
      <c r="B18" s="28" t="str">
        <f>'[1]Q3.2'!A18</f>
        <v>Alvalade</v>
      </c>
      <c r="C18" s="448">
        <v>43</v>
      </c>
      <c r="D18" s="249">
        <v>72</v>
      </c>
      <c r="E18" s="249">
        <v>94</v>
      </c>
      <c r="F18" s="249">
        <v>104</v>
      </c>
      <c r="G18" s="249">
        <v>127</v>
      </c>
      <c r="H18" s="449">
        <v>440</v>
      </c>
    </row>
    <row r="19" spans="2:8" x14ac:dyDescent="0.25">
      <c r="B19" s="28" t="str">
        <f>'[1]Q3.2'!A19</f>
        <v>Areeiro</v>
      </c>
      <c r="C19" s="448">
        <v>25</v>
      </c>
      <c r="D19" s="249">
        <v>48</v>
      </c>
      <c r="E19" s="249">
        <v>81</v>
      </c>
      <c r="F19" s="249">
        <v>82</v>
      </c>
      <c r="G19" s="249">
        <v>91</v>
      </c>
      <c r="H19" s="449">
        <v>327</v>
      </c>
    </row>
    <row r="20" spans="2:8" x14ac:dyDescent="0.25">
      <c r="B20" s="28" t="str">
        <f>'[1]Q3.2'!A20</f>
        <v>Arroios</v>
      </c>
      <c r="C20" s="448">
        <v>99</v>
      </c>
      <c r="D20" s="249">
        <v>132</v>
      </c>
      <c r="E20" s="249">
        <v>171</v>
      </c>
      <c r="F20" s="249">
        <v>167</v>
      </c>
      <c r="G20" s="249">
        <v>177</v>
      </c>
      <c r="H20" s="449">
        <v>746</v>
      </c>
    </row>
    <row r="21" spans="2:8" x14ac:dyDescent="0.25">
      <c r="B21" s="28" t="str">
        <f>'[1]Q3.2'!A21</f>
        <v>Avenidas Novas</v>
      </c>
      <c r="C21" s="448">
        <v>36</v>
      </c>
      <c r="D21" s="249">
        <v>59</v>
      </c>
      <c r="E21" s="249">
        <v>84</v>
      </c>
      <c r="F21" s="249">
        <v>97</v>
      </c>
      <c r="G21" s="249">
        <v>87</v>
      </c>
      <c r="H21" s="449">
        <v>363</v>
      </c>
    </row>
    <row r="22" spans="2:8" x14ac:dyDescent="0.25">
      <c r="B22" s="28" t="str">
        <f>'[1]Q3.2'!A22</f>
        <v>Beato</v>
      </c>
      <c r="C22" s="448">
        <v>32</v>
      </c>
      <c r="D22" s="249">
        <v>72</v>
      </c>
      <c r="E22" s="249">
        <v>76</v>
      </c>
      <c r="F22" s="249">
        <v>48</v>
      </c>
      <c r="G22" s="249">
        <v>46</v>
      </c>
      <c r="H22" s="449">
        <v>274</v>
      </c>
    </row>
    <row r="23" spans="2:8" x14ac:dyDescent="0.25">
      <c r="B23" s="28" t="str">
        <f>'[1]Q3.2'!A23</f>
        <v>Belém</v>
      </c>
      <c r="C23" s="448">
        <v>22</v>
      </c>
      <c r="D23" s="249">
        <v>44</v>
      </c>
      <c r="E23" s="249">
        <v>41</v>
      </c>
      <c r="F23" s="249">
        <v>38</v>
      </c>
      <c r="G23" s="249">
        <v>48</v>
      </c>
      <c r="H23" s="449">
        <v>193</v>
      </c>
    </row>
    <row r="24" spans="2:8" x14ac:dyDescent="0.25">
      <c r="B24" s="28" t="str">
        <f>'[1]Q3.2'!A24</f>
        <v>Benfica</v>
      </c>
      <c r="C24" s="448">
        <v>103</v>
      </c>
      <c r="D24" s="249">
        <v>121</v>
      </c>
      <c r="E24" s="249">
        <v>158</v>
      </c>
      <c r="F24" s="249">
        <v>129</v>
      </c>
      <c r="G24" s="249">
        <v>109</v>
      </c>
      <c r="H24" s="449">
        <v>620</v>
      </c>
    </row>
    <row r="25" spans="2:8" x14ac:dyDescent="0.25">
      <c r="B25" s="28" t="str">
        <f>'[1]Q3.2'!A25</f>
        <v>Campo de Ourique</v>
      </c>
      <c r="C25" s="448">
        <v>48</v>
      </c>
      <c r="D25" s="249">
        <v>59</v>
      </c>
      <c r="E25" s="249">
        <v>79</v>
      </c>
      <c r="F25" s="249">
        <v>101</v>
      </c>
      <c r="G25" s="249">
        <v>82</v>
      </c>
      <c r="H25" s="449">
        <v>369</v>
      </c>
    </row>
    <row r="26" spans="2:8" x14ac:dyDescent="0.25">
      <c r="B26" s="28" t="str">
        <f>'[1]Q3.2'!A26</f>
        <v>Campolide</v>
      </c>
      <c r="C26" s="448">
        <v>37</v>
      </c>
      <c r="D26" s="249">
        <v>57</v>
      </c>
      <c r="E26" s="249">
        <v>54</v>
      </c>
      <c r="F26" s="249">
        <v>54</v>
      </c>
      <c r="G26" s="249">
        <v>59</v>
      </c>
      <c r="H26" s="449">
        <v>261</v>
      </c>
    </row>
    <row r="27" spans="2:8" x14ac:dyDescent="0.25">
      <c r="B27" s="28" t="str">
        <f>'[1]Q3.2'!A27</f>
        <v>Carnide</v>
      </c>
      <c r="C27" s="448">
        <v>45</v>
      </c>
      <c r="D27" s="249">
        <v>67</v>
      </c>
      <c r="E27" s="249">
        <v>65</v>
      </c>
      <c r="F27" s="249">
        <v>47</v>
      </c>
      <c r="G27" s="249">
        <v>51</v>
      </c>
      <c r="H27" s="449">
        <v>275</v>
      </c>
    </row>
    <row r="28" spans="2:8" x14ac:dyDescent="0.25">
      <c r="B28" s="28" t="str">
        <f>'[1]Q3.2'!A28</f>
        <v>Estrela</v>
      </c>
      <c r="C28" s="448">
        <v>38</v>
      </c>
      <c r="D28" s="249">
        <v>56</v>
      </c>
      <c r="E28" s="249">
        <v>80</v>
      </c>
      <c r="F28" s="249">
        <v>73</v>
      </c>
      <c r="G28" s="249">
        <v>78</v>
      </c>
      <c r="H28" s="449">
        <v>325</v>
      </c>
    </row>
    <row r="29" spans="2:8" x14ac:dyDescent="0.25">
      <c r="B29" s="28" t="str">
        <f>'[1]Q3.2'!A29</f>
        <v>Lumiar</v>
      </c>
      <c r="C29" s="448">
        <v>53</v>
      </c>
      <c r="D29" s="249">
        <v>91</v>
      </c>
      <c r="E29" s="249">
        <v>95</v>
      </c>
      <c r="F29" s="249">
        <v>99</v>
      </c>
      <c r="G29" s="249">
        <v>86</v>
      </c>
      <c r="H29" s="449">
        <v>424</v>
      </c>
    </row>
    <row r="30" spans="2:8" x14ac:dyDescent="0.25">
      <c r="B30" s="28" t="str">
        <f>'[1]Q3.2'!A30</f>
        <v>Marvila</v>
      </c>
      <c r="C30" s="448">
        <v>150</v>
      </c>
      <c r="D30" s="249">
        <v>222</v>
      </c>
      <c r="E30" s="249">
        <v>196</v>
      </c>
      <c r="F30" s="249">
        <v>189</v>
      </c>
      <c r="G30" s="249">
        <v>141</v>
      </c>
      <c r="H30" s="449">
        <v>898</v>
      </c>
    </row>
    <row r="31" spans="2:8" x14ac:dyDescent="0.25">
      <c r="B31" s="28" t="str">
        <f>'[1]Q3.2'!A31</f>
        <v>Misericórdia</v>
      </c>
      <c r="C31" s="448">
        <v>53</v>
      </c>
      <c r="D31" s="249">
        <v>67</v>
      </c>
      <c r="E31" s="249">
        <v>68</v>
      </c>
      <c r="F31" s="249">
        <v>62</v>
      </c>
      <c r="G31" s="249">
        <v>89</v>
      </c>
      <c r="H31" s="449">
        <v>339</v>
      </c>
    </row>
    <row r="32" spans="2:8" x14ac:dyDescent="0.25">
      <c r="B32" s="28" t="str">
        <f>'[1]Q3.2'!A32</f>
        <v>Olivais</v>
      </c>
      <c r="C32" s="448">
        <v>68</v>
      </c>
      <c r="D32" s="249">
        <v>110</v>
      </c>
      <c r="E32" s="249">
        <v>159</v>
      </c>
      <c r="F32" s="249">
        <v>113</v>
      </c>
      <c r="G32" s="249">
        <v>84</v>
      </c>
      <c r="H32" s="449">
        <v>534</v>
      </c>
    </row>
    <row r="33" spans="2:8" x14ac:dyDescent="0.25">
      <c r="B33" s="28" t="str">
        <f>'[1]Q3.2'!A33</f>
        <v>Parque das Nações</v>
      </c>
      <c r="C33" s="448">
        <v>7</v>
      </c>
      <c r="D33" s="249">
        <v>19</v>
      </c>
      <c r="E33" s="249">
        <v>13</v>
      </c>
      <c r="F33" s="249">
        <v>6</v>
      </c>
      <c r="G33" s="249">
        <v>3</v>
      </c>
      <c r="H33" s="449">
        <v>48</v>
      </c>
    </row>
    <row r="34" spans="2:8" x14ac:dyDescent="0.25">
      <c r="B34" s="28" t="str">
        <f>'[1]Q3.2'!A34</f>
        <v>Penha de França</v>
      </c>
      <c r="C34" s="448">
        <v>105</v>
      </c>
      <c r="D34" s="249">
        <v>151</v>
      </c>
      <c r="E34" s="249">
        <v>148</v>
      </c>
      <c r="F34" s="249">
        <v>140</v>
      </c>
      <c r="G34" s="249">
        <v>135</v>
      </c>
      <c r="H34" s="449">
        <v>679</v>
      </c>
    </row>
    <row r="35" spans="2:8" ht="12.75" customHeight="1" x14ac:dyDescent="0.25">
      <c r="B35" s="28" t="str">
        <f>'[1]Q3.2'!A35</f>
        <v>Santa Clara</v>
      </c>
      <c r="C35" s="448">
        <v>86</v>
      </c>
      <c r="D35" s="249">
        <v>110</v>
      </c>
      <c r="E35" s="249">
        <v>99</v>
      </c>
      <c r="F35" s="249">
        <v>78</v>
      </c>
      <c r="G35" s="249">
        <v>61</v>
      </c>
      <c r="H35" s="449">
        <v>434</v>
      </c>
    </row>
    <row r="36" spans="2:8" x14ac:dyDescent="0.25">
      <c r="B36" s="28" t="str">
        <f>'[1]Q3.2'!A36</f>
        <v>Santa Maria Maior</v>
      </c>
      <c r="C36" s="448">
        <v>58</v>
      </c>
      <c r="D36" s="249">
        <v>79</v>
      </c>
      <c r="E36" s="249">
        <v>94</v>
      </c>
      <c r="F36" s="249">
        <v>63</v>
      </c>
      <c r="G36" s="249">
        <v>72</v>
      </c>
      <c r="H36" s="449">
        <v>366</v>
      </c>
    </row>
    <row r="37" spans="2:8" x14ac:dyDescent="0.25">
      <c r="B37" s="28" t="str">
        <f>'[1]Q3.2'!A37</f>
        <v>Santo António</v>
      </c>
      <c r="C37" s="448">
        <v>31</v>
      </c>
      <c r="D37" s="249">
        <v>51</v>
      </c>
      <c r="E37" s="249">
        <v>64</v>
      </c>
      <c r="F37" s="249">
        <v>37</v>
      </c>
      <c r="G37" s="249">
        <v>57</v>
      </c>
      <c r="H37" s="449">
        <v>240</v>
      </c>
    </row>
    <row r="38" spans="2:8" x14ac:dyDescent="0.25">
      <c r="B38" s="28" t="str">
        <f>'[1]Q3.2'!A38</f>
        <v>São Domingos de Benfica</v>
      </c>
      <c r="C38" s="448">
        <v>39</v>
      </c>
      <c r="D38" s="249">
        <v>65</v>
      </c>
      <c r="E38" s="249">
        <v>71</v>
      </c>
      <c r="F38" s="249">
        <v>58</v>
      </c>
      <c r="G38" s="249">
        <v>68</v>
      </c>
      <c r="H38" s="449">
        <v>301</v>
      </c>
    </row>
    <row r="39" spans="2:8" x14ac:dyDescent="0.25">
      <c r="B39" s="28" t="str">
        <f>'[1]Q3.2'!A39</f>
        <v>São Vicente</v>
      </c>
      <c r="C39" s="450">
        <v>33</v>
      </c>
      <c r="D39" s="451">
        <v>68</v>
      </c>
      <c r="E39" s="451">
        <v>71</v>
      </c>
      <c r="F39" s="451">
        <v>74</v>
      </c>
      <c r="G39" s="451">
        <v>62</v>
      </c>
      <c r="H39" s="452">
        <v>308</v>
      </c>
    </row>
    <row r="40" spans="2:8" x14ac:dyDescent="0.25">
      <c r="B40" s="31"/>
      <c r="C40" s="532"/>
      <c r="D40" s="533"/>
      <c r="E40" s="533"/>
      <c r="F40" s="533"/>
      <c r="G40" s="533"/>
      <c r="H40" s="533"/>
    </row>
    <row r="41" spans="2:8" x14ac:dyDescent="0.25">
      <c r="B41" s="31"/>
      <c r="C41" s="27"/>
      <c r="D41" s="27"/>
      <c r="E41" s="27"/>
      <c r="F41" s="27"/>
      <c r="G41" s="163"/>
      <c r="H41" s="27"/>
    </row>
  </sheetData>
  <mergeCells count="3">
    <mergeCell ref="C9:H9"/>
    <mergeCell ref="C10:H10"/>
    <mergeCell ref="C40:H40"/>
  </mergeCells>
  <conditionalFormatting sqref="C14:H14">
    <cfRule type="cellIs" dxfId="106" priority="4" operator="between">
      <formula>1</formula>
      <formula>2</formula>
    </cfRule>
  </conditionalFormatting>
  <conditionalFormatting sqref="C15:H15">
    <cfRule type="cellIs" dxfId="105" priority="3" operator="between">
      <formula>1</formula>
      <formula>2</formula>
    </cfRule>
  </conditionalFormatting>
  <conditionalFormatting sqref="C14:H14">
    <cfRule type="cellIs" dxfId="104" priority="2" operator="between">
      <formula>1</formula>
      <formula>2</formula>
    </cfRule>
  </conditionalFormatting>
  <conditionalFormatting sqref="C15:H15">
    <cfRule type="cellIs" dxfId="103" priority="1" operator="between">
      <formula>1</formula>
      <formula>2</formula>
    </cfRule>
  </conditionalFormatting>
  <pageMargins left="0.7" right="0.7" top="0.75" bottom="0.75" header="0.3" footer="0.3"/>
  <pageSetup orientation="portrait" verticalDpi="0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7F3B1B-94BE-4A94-9457-2B75F24E0F23}">
  <dimension ref="A1:G293"/>
  <sheetViews>
    <sheetView showGridLines="0" showRowColHeaders="0" zoomScale="98" zoomScaleNormal="98" workbookViewId="0">
      <pane xSplit="2" topLeftCell="C1" activePane="topRight" state="frozen"/>
      <selection activeCell="C12" sqref="C12:E39"/>
      <selection pane="topRight" activeCell="B9" sqref="B9"/>
    </sheetView>
  </sheetViews>
  <sheetFormatPr defaultColWidth="12" defaultRowHeight="12.75" x14ac:dyDescent="0.2"/>
  <cols>
    <col min="1" max="1" width="12" style="65"/>
    <col min="2" max="2" width="38" style="65" customWidth="1"/>
    <col min="3" max="6" width="11.28515625" style="65" customWidth="1"/>
    <col min="7" max="7" width="11.28515625" style="159" customWidth="1"/>
    <col min="8" max="16384" width="12" style="65"/>
  </cols>
  <sheetData>
    <row r="1" spans="1:7" s="64" customFormat="1" ht="16.5" customHeight="1" x14ac:dyDescent="0.25">
      <c r="G1" s="167"/>
    </row>
    <row r="2" spans="1:7" s="64" customFormat="1" ht="16.5" customHeight="1" x14ac:dyDescent="0.25">
      <c r="G2" s="167"/>
    </row>
    <row r="3" spans="1:7" s="64" customFormat="1" ht="16.5" customHeight="1" x14ac:dyDescent="0.25">
      <c r="G3" s="167"/>
    </row>
    <row r="4" spans="1:7" s="64" customFormat="1" ht="16.5" customHeight="1" x14ac:dyDescent="0.25">
      <c r="G4" s="167"/>
    </row>
    <row r="5" spans="1:7" s="64" customFormat="1" ht="16.5" customHeight="1" x14ac:dyDescent="0.25">
      <c r="A5" s="107" t="s">
        <v>5</v>
      </c>
      <c r="B5" s="110" t="s">
        <v>210</v>
      </c>
      <c r="D5" s="66"/>
      <c r="E5" s="66"/>
      <c r="F5" s="66"/>
      <c r="G5" s="157"/>
    </row>
    <row r="6" spans="1:7" s="64" customFormat="1" ht="12" customHeight="1" x14ac:dyDescent="0.2">
      <c r="A6" s="107"/>
      <c r="B6" s="105" t="s">
        <v>219</v>
      </c>
      <c r="D6" s="66"/>
      <c r="E6" s="66"/>
      <c r="F6" s="66"/>
      <c r="G6" s="157"/>
    </row>
    <row r="7" spans="1:7" s="64" customFormat="1" ht="12" customHeight="1" x14ac:dyDescent="0.2">
      <c r="A7" s="107"/>
      <c r="B7" s="105"/>
      <c r="D7" s="66"/>
      <c r="E7" s="66"/>
      <c r="F7" s="66"/>
      <c r="G7" s="157"/>
    </row>
    <row r="8" spans="1:7" s="64" customFormat="1" ht="12" customHeight="1" x14ac:dyDescent="0.2">
      <c r="A8" s="107"/>
      <c r="B8" s="105"/>
      <c r="D8" s="66"/>
      <c r="E8" s="66"/>
      <c r="F8" s="66"/>
      <c r="G8" s="157"/>
    </row>
    <row r="9" spans="1:7" s="64" customFormat="1" ht="24.75" customHeight="1" x14ac:dyDescent="0.25">
      <c r="B9" s="7"/>
      <c r="C9" s="531" t="s">
        <v>209</v>
      </c>
      <c r="D9" s="531"/>
      <c r="E9" s="531"/>
      <c r="F9" s="531"/>
      <c r="G9" s="531"/>
    </row>
    <row r="10" spans="1:7" s="64" customFormat="1" ht="24.75" customHeight="1" x14ac:dyDescent="0.25">
      <c r="B10" s="7"/>
      <c r="C10" s="530"/>
      <c r="D10" s="530"/>
      <c r="E10" s="530"/>
      <c r="F10" s="530"/>
      <c r="G10" s="530"/>
    </row>
    <row r="11" spans="1:7" s="64" customFormat="1" ht="25.5" customHeight="1" x14ac:dyDescent="0.2">
      <c r="B11" s="111" t="s">
        <v>29</v>
      </c>
      <c r="C11" s="108" t="s">
        <v>56</v>
      </c>
      <c r="D11" s="108" t="s">
        <v>57</v>
      </c>
      <c r="E11" s="108" t="s">
        <v>58</v>
      </c>
      <c r="F11" s="108" t="s">
        <v>59</v>
      </c>
      <c r="G11" s="156" t="s">
        <v>60</v>
      </c>
    </row>
    <row r="12" spans="1:7" s="64" customFormat="1" ht="14.25" customHeight="1" x14ac:dyDescent="0.2">
      <c r="B12" s="142" t="str">
        <f>'Beneficiarios CSI_idade (17)'!B12</f>
        <v>Portugal</v>
      </c>
      <c r="C12" s="90">
        <f>'Beneficiarios CSI_idade (11)'!C12/'Beneficiarios CSI_idade (11)'!H12</f>
        <v>0.1690037078638115</v>
      </c>
      <c r="D12" s="96">
        <f>'Beneficiarios CSI_idade (11)'!D12/'Beneficiarios CSI_idade (11)'!H12</f>
        <v>0.21733476655756448</v>
      </c>
      <c r="E12" s="96">
        <f>'Beneficiarios CSI_idade (11)'!E12/'Beneficiarios CSI_idade (11)'!H12</f>
        <v>0.24693326247730393</v>
      </c>
      <c r="F12" s="96">
        <f>'Beneficiarios CSI_idade (11)'!F12/'Beneficiarios CSI_idade (11)'!H12</f>
        <v>0.20023672355278574</v>
      </c>
      <c r="G12" s="91">
        <f>'Beneficiarios CSI_idade (11)'!G12/'Beneficiarios CSI_idade (11)'!H12</f>
        <v>0.16649153954853438</v>
      </c>
    </row>
    <row r="13" spans="1:7" s="64" customFormat="1" ht="14.25" customHeight="1" x14ac:dyDescent="0.2">
      <c r="B13" s="3" t="str">
        <f>'Beneficiarios CSI_idade (17)'!B13</f>
        <v>Área Metropolitana de Lisboa</v>
      </c>
      <c r="C13" s="92">
        <f>'Beneficiarios CSI_idade (11)'!C13/'Beneficiarios CSI_idade (11)'!H13</f>
        <v>0.16058830563195026</v>
      </c>
      <c r="D13" s="97">
        <f>'Beneficiarios CSI_idade (11)'!D13/'Beneficiarios CSI_idade (11)'!H13</f>
        <v>0.22420184144445773</v>
      </c>
      <c r="E13" s="97">
        <f>'Beneficiarios CSI_idade (11)'!E13/'Beneficiarios CSI_idade (11)'!H13</f>
        <v>0.24374028458687075</v>
      </c>
      <c r="F13" s="97">
        <f>'Beneficiarios CSI_idade (11)'!F13/'Beneficiarios CSI_idade (11)'!H13</f>
        <v>0.19796723663757024</v>
      </c>
      <c r="G13" s="93">
        <f>'Beneficiarios CSI_idade (11)'!G13/'Beneficiarios CSI_idade (11)'!H13</f>
        <v>0.17350233169915102</v>
      </c>
    </row>
    <row r="14" spans="1:7" s="64" customFormat="1" ht="14.25" customHeight="1" x14ac:dyDescent="0.2">
      <c r="B14" s="3" t="str">
        <f>'Beneficiarios CSI_idade (17)'!B14</f>
        <v>Distrito de Lisboa</v>
      </c>
      <c r="C14" s="92">
        <f>'Beneficiarios CSI_idade (11)'!C14/'Beneficiarios CSI_idade (11)'!H14</f>
        <v>0.1482927111342412</v>
      </c>
      <c r="D14" s="97">
        <f>'Beneficiarios CSI_idade (11)'!D14/'Beneficiarios CSI_idade (11)'!H14</f>
        <v>0.22415936623586896</v>
      </c>
      <c r="E14" s="97">
        <f>'Beneficiarios CSI_idade (11)'!E14/'Beneficiarios CSI_idade (11)'!H14</f>
        <v>0.24827247231618815</v>
      </c>
      <c r="F14" s="97">
        <f>'Beneficiarios CSI_idade (11)'!F14/'Beneficiarios CSI_idade (11)'!H14</f>
        <v>0.20363142221065719</v>
      </c>
      <c r="G14" s="93">
        <f>'Beneficiarios CSI_idade (11)'!G14/'Beneficiarios CSI_idade (11)'!H14</f>
        <v>0.1756440281030445</v>
      </c>
    </row>
    <row r="15" spans="1:7" s="64" customFormat="1" ht="14.25" customHeight="1" x14ac:dyDescent="0.2">
      <c r="B15" s="3" t="str">
        <f>'Beneficiarios CSI_idade (17)'!B15</f>
        <v>Concelho de Lisboa</v>
      </c>
      <c r="C15" s="276">
        <f>'Beneficiarios CSI_idade (11)'!C15/'Beneficiarios CSI_idade (11)'!H15</f>
        <v>0.14013010557747679</v>
      </c>
      <c r="D15" s="277">
        <f>'Beneficiarios CSI_idade (11)'!D15/'Beneficiarios CSI_idade (11)'!H15</f>
        <v>0.20806228004692331</v>
      </c>
      <c r="E15" s="277">
        <f>'Beneficiarios CSI_idade (11)'!E15/'Beneficiarios CSI_idade (11)'!H15</f>
        <v>0.23536312253385944</v>
      </c>
      <c r="F15" s="277">
        <f>'Beneficiarios CSI_idade (11)'!F15/'Beneficiarios CSI_idade (11)'!H15</f>
        <v>0.20987522661832142</v>
      </c>
      <c r="G15" s="278">
        <f>'Beneficiarios CSI_idade (11)'!G15/'Beneficiarios CSI_idade (11)'!H15</f>
        <v>0.20656926522341901</v>
      </c>
    </row>
    <row r="16" spans="1:7" s="64" customFormat="1" ht="14.25" customHeight="1" x14ac:dyDescent="0.2">
      <c r="B16" s="28" t="str">
        <f>'Beneficiarios CSI_idade (17)'!B16</f>
        <v>Ajuda</v>
      </c>
      <c r="C16" s="92">
        <f>'Beneficiarios CSI_idade (11)'!C16/'Beneficiarios CSI_idade (11)'!H16</f>
        <v>0.16976127320954906</v>
      </c>
      <c r="D16" s="97">
        <f>'Beneficiarios CSI_idade (11)'!D16/'Beneficiarios CSI_idade (11)'!H16</f>
        <v>0.22281167108753316</v>
      </c>
      <c r="E16" s="97">
        <f>'Beneficiarios CSI_idade (11)'!E16/'Beneficiarios CSI_idade (11)'!H16</f>
        <v>0.24933687002652519</v>
      </c>
      <c r="F16" s="97">
        <f>'Beneficiarios CSI_idade (11)'!F16/'Beneficiarios CSI_idade (11)'!H16</f>
        <v>0.16710875331564987</v>
      </c>
      <c r="G16" s="93">
        <f>'Beneficiarios CSI_idade (11)'!G16/'Beneficiarios CSI_idade (11)'!H16</f>
        <v>0.19098143236074269</v>
      </c>
    </row>
    <row r="17" spans="2:7" s="64" customFormat="1" ht="14.25" customHeight="1" x14ac:dyDescent="0.2">
      <c r="B17" s="28" t="str">
        <f>'Beneficiarios CSI_idade (17)'!B17</f>
        <v>Alcântara</v>
      </c>
      <c r="C17" s="92">
        <f>'Beneficiarios CSI_idade (11)'!C17/'Beneficiarios CSI_idade (11)'!H17</f>
        <v>0.1652542372881356</v>
      </c>
      <c r="D17" s="97">
        <f>'Beneficiarios CSI_idade (11)'!D17/'Beneficiarios CSI_idade (11)'!H17</f>
        <v>0.19915254237288135</v>
      </c>
      <c r="E17" s="97">
        <f>'Beneficiarios CSI_idade (11)'!E17/'Beneficiarios CSI_idade (11)'!H17</f>
        <v>0.22033898305084745</v>
      </c>
      <c r="F17" s="97">
        <f>'Beneficiarios CSI_idade (11)'!F17/'Beneficiarios CSI_idade (11)'!H17</f>
        <v>0.19491525423728814</v>
      </c>
      <c r="G17" s="93">
        <f>'Beneficiarios CSI_idade (11)'!G17/'Beneficiarios CSI_idade (11)'!H17</f>
        <v>0.22033898305084745</v>
      </c>
    </row>
    <row r="18" spans="2:7" s="64" customFormat="1" ht="14.25" customHeight="1" x14ac:dyDescent="0.2">
      <c r="B18" s="28" t="str">
        <f>'Beneficiarios CSI_idade (17)'!B18</f>
        <v>Alvalade</v>
      </c>
      <c r="C18" s="92">
        <f>'Beneficiarios CSI_idade (11)'!C18/'Beneficiarios CSI_idade (11)'!H18</f>
        <v>9.7727272727272732E-2</v>
      </c>
      <c r="D18" s="97">
        <f>'Beneficiarios CSI_idade (11)'!D18/'Beneficiarios CSI_idade (11)'!H18</f>
        <v>0.16363636363636364</v>
      </c>
      <c r="E18" s="97">
        <f>'Beneficiarios CSI_idade (11)'!E18/'Beneficiarios CSI_idade (11)'!H18</f>
        <v>0.21363636363636362</v>
      </c>
      <c r="F18" s="97">
        <f>'Beneficiarios CSI_idade (11)'!F18/'Beneficiarios CSI_idade (11)'!H18</f>
        <v>0.23636363636363636</v>
      </c>
      <c r="G18" s="93">
        <f>'Beneficiarios CSI_idade (11)'!G18/'Beneficiarios CSI_idade (11)'!H18</f>
        <v>0.28863636363636364</v>
      </c>
    </row>
    <row r="19" spans="2:7" s="64" customFormat="1" ht="14.25" customHeight="1" x14ac:dyDescent="0.2">
      <c r="B19" s="28" t="str">
        <f>'Beneficiarios CSI_idade (17)'!B19</f>
        <v>Areeiro</v>
      </c>
      <c r="C19" s="92">
        <f>'Beneficiarios CSI_idade (11)'!C19/'Beneficiarios CSI_idade (11)'!H19</f>
        <v>7.64525993883792E-2</v>
      </c>
      <c r="D19" s="97">
        <f>'Beneficiarios CSI_idade (11)'!D19/'Beneficiarios CSI_idade (11)'!H19</f>
        <v>0.14678899082568808</v>
      </c>
      <c r="E19" s="97">
        <f>'Beneficiarios CSI_idade (11)'!E19/'Beneficiarios CSI_idade (11)'!H19</f>
        <v>0.24770642201834864</v>
      </c>
      <c r="F19" s="97">
        <f>'Beneficiarios CSI_idade (11)'!F19/'Beneficiarios CSI_idade (11)'!H19</f>
        <v>0.25076452599388377</v>
      </c>
      <c r="G19" s="93">
        <f>'Beneficiarios CSI_idade (11)'!G19/'Beneficiarios CSI_idade (11)'!H19</f>
        <v>0.27828746177370028</v>
      </c>
    </row>
    <row r="20" spans="2:7" s="64" customFormat="1" ht="14.25" customHeight="1" x14ac:dyDescent="0.2">
      <c r="B20" s="28" t="str">
        <f>'Beneficiarios CSI_idade (17)'!B20</f>
        <v>Arroios</v>
      </c>
      <c r="C20" s="92">
        <f>'Beneficiarios CSI_idade (11)'!C20/'Beneficiarios CSI_idade (11)'!H20</f>
        <v>0.13270777479892762</v>
      </c>
      <c r="D20" s="97">
        <f>'Beneficiarios CSI_idade (11)'!D20/'Beneficiarios CSI_idade (11)'!H20</f>
        <v>0.17694369973190349</v>
      </c>
      <c r="E20" s="97">
        <f>'Beneficiarios CSI_idade (11)'!E20/'Beneficiarios CSI_idade (11)'!H20</f>
        <v>0.22922252010723859</v>
      </c>
      <c r="F20" s="97">
        <f>'Beneficiarios CSI_idade (11)'!F20/'Beneficiarios CSI_idade (11)'!H20</f>
        <v>0.22386058981233245</v>
      </c>
      <c r="G20" s="93">
        <f>'Beneficiarios CSI_idade (11)'!G20/'Beneficiarios CSI_idade (11)'!H20</f>
        <v>0.23726541554959785</v>
      </c>
    </row>
    <row r="21" spans="2:7" s="64" customFormat="1" ht="14.25" customHeight="1" x14ac:dyDescent="0.2">
      <c r="B21" s="28" t="str">
        <f>'Beneficiarios CSI_idade (17)'!B21</f>
        <v>Avenidas Novas</v>
      </c>
      <c r="C21" s="92">
        <f>'Beneficiarios CSI_idade (11)'!C21/'Beneficiarios CSI_idade (11)'!H21</f>
        <v>9.9173553719008267E-2</v>
      </c>
      <c r="D21" s="97">
        <f>'Beneficiarios CSI_idade (11)'!D21/'Beneficiarios CSI_idade (11)'!H21</f>
        <v>0.16253443526170799</v>
      </c>
      <c r="E21" s="97">
        <f>'Beneficiarios CSI_idade (11)'!E21/'Beneficiarios CSI_idade (11)'!H21</f>
        <v>0.23140495867768596</v>
      </c>
      <c r="F21" s="97">
        <f>'Beneficiarios CSI_idade (11)'!F21/'Beneficiarios CSI_idade (11)'!H21</f>
        <v>0.26721763085399447</v>
      </c>
      <c r="G21" s="93">
        <f>'Beneficiarios CSI_idade (11)'!G21/'Beneficiarios CSI_idade (11)'!H21</f>
        <v>0.23966942148760331</v>
      </c>
    </row>
    <row r="22" spans="2:7" s="64" customFormat="1" ht="14.25" customHeight="1" x14ac:dyDescent="0.2">
      <c r="B22" s="28" t="str">
        <f>'Beneficiarios CSI_idade (17)'!B22</f>
        <v>Beato</v>
      </c>
      <c r="C22" s="92">
        <f>'Beneficiarios CSI_idade (11)'!C22/'Beneficiarios CSI_idade (11)'!H22</f>
        <v>0.11678832116788321</v>
      </c>
      <c r="D22" s="97">
        <f>'Beneficiarios CSI_idade (11)'!D22/'Beneficiarios CSI_idade (11)'!H22</f>
        <v>0.26277372262773724</v>
      </c>
      <c r="E22" s="97">
        <f>'Beneficiarios CSI_idade (11)'!E22/'Beneficiarios CSI_idade (11)'!H22</f>
        <v>0.27737226277372262</v>
      </c>
      <c r="F22" s="97">
        <f>'Beneficiarios CSI_idade (11)'!F22/'Beneficiarios CSI_idade (11)'!H22</f>
        <v>0.17518248175182483</v>
      </c>
      <c r="G22" s="93">
        <f>'Beneficiarios CSI_idade (11)'!G22/'Beneficiarios CSI_idade (11)'!H22</f>
        <v>0.16788321167883211</v>
      </c>
    </row>
    <row r="23" spans="2:7" s="64" customFormat="1" ht="14.25" customHeight="1" x14ac:dyDescent="0.2">
      <c r="B23" s="28" t="str">
        <f>'Beneficiarios CSI_idade (17)'!B23</f>
        <v>Belém</v>
      </c>
      <c r="C23" s="92">
        <f>'Beneficiarios CSI_idade (11)'!C23/'Beneficiarios CSI_idade (11)'!H23</f>
        <v>0.11398963730569948</v>
      </c>
      <c r="D23" s="97">
        <f>'Beneficiarios CSI_idade (11)'!D23/'Beneficiarios CSI_idade (11)'!H23</f>
        <v>0.22797927461139897</v>
      </c>
      <c r="E23" s="97">
        <f>'Beneficiarios CSI_idade (11)'!E23/'Beneficiarios CSI_idade (11)'!H23</f>
        <v>0.21243523316062177</v>
      </c>
      <c r="F23" s="97">
        <f>'Beneficiarios CSI_idade (11)'!F23/'Beneficiarios CSI_idade (11)'!H23</f>
        <v>0.19689119170984457</v>
      </c>
      <c r="G23" s="93">
        <f>'Beneficiarios CSI_idade (11)'!G23/'Beneficiarios CSI_idade (11)'!H23</f>
        <v>0.24870466321243523</v>
      </c>
    </row>
    <row r="24" spans="2:7" s="64" customFormat="1" ht="14.25" customHeight="1" x14ac:dyDescent="0.2">
      <c r="B24" s="28" t="str">
        <f>'Beneficiarios CSI_idade (17)'!B24</f>
        <v>Benfica</v>
      </c>
      <c r="C24" s="92">
        <f>'Beneficiarios CSI_idade (11)'!C24/'Beneficiarios CSI_idade (11)'!H24</f>
        <v>0.16612903225806452</v>
      </c>
      <c r="D24" s="97">
        <f>'Beneficiarios CSI_idade (11)'!D24/'Beneficiarios CSI_idade (11)'!H24</f>
        <v>0.19516129032258064</v>
      </c>
      <c r="E24" s="97">
        <f>'Beneficiarios CSI_idade (11)'!E24/'Beneficiarios CSI_idade (11)'!H24</f>
        <v>0.25483870967741934</v>
      </c>
      <c r="F24" s="97">
        <f>'Beneficiarios CSI_idade (11)'!F24/'Beneficiarios CSI_idade (11)'!H24</f>
        <v>0.20806451612903226</v>
      </c>
      <c r="G24" s="93">
        <f>'Beneficiarios CSI_idade (11)'!G24/'Beneficiarios CSI_idade (11)'!H24</f>
        <v>0.17580645161290323</v>
      </c>
    </row>
    <row r="25" spans="2:7" s="64" customFormat="1" ht="14.25" customHeight="1" x14ac:dyDescent="0.2">
      <c r="B25" s="28" t="str">
        <f>'Beneficiarios CSI_idade (17)'!B25</f>
        <v>Campo de Ourique</v>
      </c>
      <c r="C25" s="92">
        <f>'Beneficiarios CSI_idade (11)'!C25/'Beneficiarios CSI_idade (11)'!H25</f>
        <v>0.13008130081300814</v>
      </c>
      <c r="D25" s="97">
        <f>'Beneficiarios CSI_idade (11)'!D25/'Beneficiarios CSI_idade (11)'!H25</f>
        <v>0.15989159891598917</v>
      </c>
      <c r="E25" s="97">
        <f>'Beneficiarios CSI_idade (11)'!E25/'Beneficiarios CSI_idade (11)'!H25</f>
        <v>0.21409214092140921</v>
      </c>
      <c r="F25" s="97">
        <f>'Beneficiarios CSI_idade (11)'!F25/'Beneficiarios CSI_idade (11)'!H25</f>
        <v>0.27371273712737126</v>
      </c>
      <c r="G25" s="93">
        <f>'Beneficiarios CSI_idade (11)'!G25/'Beneficiarios CSI_idade (11)'!H25</f>
        <v>0.22222222222222221</v>
      </c>
    </row>
    <row r="26" spans="2:7" s="64" customFormat="1" ht="14.25" customHeight="1" x14ac:dyDescent="0.2">
      <c r="B26" s="28" t="str">
        <f>'Beneficiarios CSI_idade (17)'!B26</f>
        <v>Campolide</v>
      </c>
      <c r="C26" s="92">
        <f>'Beneficiarios CSI_idade (11)'!C26/'Beneficiarios CSI_idade (11)'!H26</f>
        <v>0.1417624521072797</v>
      </c>
      <c r="D26" s="97">
        <f>'Beneficiarios CSI_idade (11)'!D26/'Beneficiarios CSI_idade (11)'!H26</f>
        <v>0.21839080459770116</v>
      </c>
      <c r="E26" s="97">
        <f>'Beneficiarios CSI_idade (11)'!E26/'Beneficiarios CSI_idade (11)'!H26</f>
        <v>0.20689655172413793</v>
      </c>
      <c r="F26" s="97">
        <f>'Beneficiarios CSI_idade (11)'!F26/'Beneficiarios CSI_idade (11)'!H26</f>
        <v>0.20689655172413793</v>
      </c>
      <c r="G26" s="93">
        <f>'Beneficiarios CSI_idade (11)'!G26/'Beneficiarios CSI_idade (11)'!H26</f>
        <v>0.22605363984674329</v>
      </c>
    </row>
    <row r="27" spans="2:7" s="64" customFormat="1" ht="14.25" customHeight="1" x14ac:dyDescent="0.2">
      <c r="B27" s="28" t="str">
        <f>'Beneficiarios CSI_idade (17)'!B27</f>
        <v>Carnide</v>
      </c>
      <c r="C27" s="92">
        <f>'Beneficiarios CSI_idade (11)'!C27/'Beneficiarios CSI_idade (11)'!H27</f>
        <v>0.16363636363636364</v>
      </c>
      <c r="D27" s="97">
        <f>'Beneficiarios CSI_idade (11)'!D27/'Beneficiarios CSI_idade (11)'!H27</f>
        <v>0.24363636363636362</v>
      </c>
      <c r="E27" s="97">
        <f>'Beneficiarios CSI_idade (11)'!E27/'Beneficiarios CSI_idade (11)'!H27</f>
        <v>0.23636363636363636</v>
      </c>
      <c r="F27" s="97">
        <f>'Beneficiarios CSI_idade (11)'!F27/'Beneficiarios CSI_idade (11)'!H27</f>
        <v>0.1709090909090909</v>
      </c>
      <c r="G27" s="93">
        <f>'Beneficiarios CSI_idade (11)'!G27/'Beneficiarios CSI_idade (11)'!H27</f>
        <v>0.18545454545454546</v>
      </c>
    </row>
    <row r="28" spans="2:7" s="64" customFormat="1" ht="14.25" customHeight="1" x14ac:dyDescent="0.2">
      <c r="B28" s="28" t="str">
        <f>'Beneficiarios CSI_idade (17)'!B28</f>
        <v>Estrela</v>
      </c>
      <c r="C28" s="92">
        <f>'Beneficiarios CSI_idade (11)'!C28/'Beneficiarios CSI_idade (11)'!H28</f>
        <v>0.11692307692307692</v>
      </c>
      <c r="D28" s="97">
        <f>'Beneficiarios CSI_idade (11)'!D28/'Beneficiarios CSI_idade (11)'!H28</f>
        <v>0.1723076923076923</v>
      </c>
      <c r="E28" s="97">
        <f>'Beneficiarios CSI_idade (11)'!E28/'Beneficiarios CSI_idade (11)'!H28</f>
        <v>0.24615384615384617</v>
      </c>
      <c r="F28" s="97">
        <f>'Beneficiarios CSI_idade (11)'!F28/'Beneficiarios CSI_idade (11)'!H28</f>
        <v>0.22461538461538461</v>
      </c>
      <c r="G28" s="93">
        <f>'Beneficiarios CSI_idade (11)'!G28/'Beneficiarios CSI_idade (11)'!H28</f>
        <v>0.24</v>
      </c>
    </row>
    <row r="29" spans="2:7" s="64" customFormat="1" ht="14.25" customHeight="1" x14ac:dyDescent="0.2">
      <c r="B29" s="28" t="str">
        <f>'Beneficiarios CSI_idade (17)'!B29</f>
        <v>Lumiar</v>
      </c>
      <c r="C29" s="92">
        <f>'Beneficiarios CSI_idade (11)'!C29/'Beneficiarios CSI_idade (11)'!H29</f>
        <v>0.125</v>
      </c>
      <c r="D29" s="97">
        <f>'Beneficiarios CSI_idade (11)'!D29/'Beneficiarios CSI_idade (11)'!H29</f>
        <v>0.21462264150943397</v>
      </c>
      <c r="E29" s="97">
        <f>'Beneficiarios CSI_idade (11)'!E29/'Beneficiarios CSI_idade (11)'!H29</f>
        <v>0.22405660377358491</v>
      </c>
      <c r="F29" s="97">
        <f>'Beneficiarios CSI_idade (11)'!F29/'Beneficiarios CSI_idade (11)'!H29</f>
        <v>0.23349056603773585</v>
      </c>
      <c r="G29" s="93">
        <f>'Beneficiarios CSI_idade (11)'!G29/'Beneficiarios CSI_idade (11)'!H29</f>
        <v>0.20283018867924529</v>
      </c>
    </row>
    <row r="30" spans="2:7" s="64" customFormat="1" ht="14.25" customHeight="1" x14ac:dyDescent="0.2">
      <c r="B30" s="28" t="str">
        <f>'Beneficiarios CSI_idade (17)'!B30</f>
        <v>Marvila</v>
      </c>
      <c r="C30" s="92">
        <f>'Beneficiarios CSI_idade (11)'!C30/'Beneficiarios CSI_idade (11)'!H30</f>
        <v>0.16703786191536749</v>
      </c>
      <c r="D30" s="97">
        <f>'Beneficiarios CSI_idade (11)'!D30/'Beneficiarios CSI_idade (11)'!H30</f>
        <v>0.24721603563474387</v>
      </c>
      <c r="E30" s="97">
        <f>'Beneficiarios CSI_idade (11)'!E30/'Beneficiarios CSI_idade (11)'!H30</f>
        <v>0.21826280623608019</v>
      </c>
      <c r="F30" s="97">
        <f>'Beneficiarios CSI_idade (11)'!F30/'Beneficiarios CSI_idade (11)'!H30</f>
        <v>0.21046770601336304</v>
      </c>
      <c r="G30" s="93">
        <f>'Beneficiarios CSI_idade (11)'!G30/'Beneficiarios CSI_idade (11)'!H30</f>
        <v>0.15701559020044542</v>
      </c>
    </row>
    <row r="31" spans="2:7" s="64" customFormat="1" ht="14.25" customHeight="1" x14ac:dyDescent="0.2">
      <c r="B31" s="28" t="str">
        <f>'Beneficiarios CSI_idade (17)'!B31</f>
        <v>Misericórdia</v>
      </c>
      <c r="C31" s="92">
        <f>'Beneficiarios CSI_idade (11)'!C31/'Beneficiarios CSI_idade (11)'!H31</f>
        <v>0.15634218289085547</v>
      </c>
      <c r="D31" s="97">
        <f>'Beneficiarios CSI_idade (11)'!D31/'Beneficiarios CSI_idade (11)'!H31</f>
        <v>0.19764011799410031</v>
      </c>
      <c r="E31" s="97">
        <f>'Beneficiarios CSI_idade (11)'!E31/'Beneficiarios CSI_idade (11)'!H31</f>
        <v>0.20058997050147492</v>
      </c>
      <c r="F31" s="97">
        <f>'Beneficiarios CSI_idade (11)'!F31/'Beneficiarios CSI_idade (11)'!H31</f>
        <v>0.18289085545722714</v>
      </c>
      <c r="G31" s="93">
        <f>'Beneficiarios CSI_idade (11)'!G31/'Beneficiarios CSI_idade (11)'!H31</f>
        <v>0.26253687315634217</v>
      </c>
    </row>
    <row r="32" spans="2:7" s="64" customFormat="1" ht="14.25" customHeight="1" x14ac:dyDescent="0.2">
      <c r="B32" s="28" t="str">
        <f>'Beneficiarios CSI_idade (17)'!B32</f>
        <v>Olivais</v>
      </c>
      <c r="C32" s="92">
        <f>'Beneficiarios CSI_idade (11)'!C32/'Beneficiarios CSI_idade (11)'!H32</f>
        <v>0.12734082397003746</v>
      </c>
      <c r="D32" s="97">
        <f>'Beneficiarios CSI_idade (11)'!D32/'Beneficiarios CSI_idade (11)'!H32</f>
        <v>0.20599250936329588</v>
      </c>
      <c r="E32" s="97">
        <f>'Beneficiarios CSI_idade (11)'!E32/'Beneficiarios CSI_idade (11)'!H32</f>
        <v>0.29775280898876405</v>
      </c>
      <c r="F32" s="97">
        <f>'Beneficiarios CSI_idade (11)'!F32/'Beneficiarios CSI_idade (11)'!H32</f>
        <v>0.21161048689138576</v>
      </c>
      <c r="G32" s="93">
        <f>'Beneficiarios CSI_idade (11)'!G32/'Beneficiarios CSI_idade (11)'!H32</f>
        <v>0.15730337078651685</v>
      </c>
    </row>
    <row r="33" spans="2:7" s="64" customFormat="1" ht="14.25" customHeight="1" x14ac:dyDescent="0.2">
      <c r="B33" s="28" t="str">
        <f>'Beneficiarios CSI_idade (17)'!B33</f>
        <v>Parque das Nações</v>
      </c>
      <c r="C33" s="92">
        <f>'Beneficiarios CSI_idade (11)'!C33/'Beneficiarios CSI_idade (11)'!H33</f>
        <v>0.14583333333333334</v>
      </c>
      <c r="D33" s="97">
        <f>'Beneficiarios CSI_idade (11)'!D33/'Beneficiarios CSI_idade (11)'!H33</f>
        <v>0.39583333333333331</v>
      </c>
      <c r="E33" s="97">
        <f>'Beneficiarios CSI_idade (11)'!E33/'Beneficiarios CSI_idade (11)'!H33</f>
        <v>0.27083333333333331</v>
      </c>
      <c r="F33" s="97">
        <f>'Beneficiarios CSI_idade (11)'!F33/'Beneficiarios CSI_idade (11)'!H33</f>
        <v>0.125</v>
      </c>
      <c r="G33" s="93">
        <f>'Beneficiarios CSI_idade (11)'!G33/'Beneficiarios CSI_idade (11)'!H33</f>
        <v>6.25E-2</v>
      </c>
    </row>
    <row r="34" spans="2:7" s="64" customFormat="1" ht="14.25" customHeight="1" x14ac:dyDescent="0.2">
      <c r="B34" s="28" t="str">
        <f>'Beneficiarios CSI_idade (17)'!B34</f>
        <v>Penha de França</v>
      </c>
      <c r="C34" s="92">
        <f>'Beneficiarios CSI_idade (11)'!C34/'Beneficiarios CSI_idade (11)'!H34</f>
        <v>0.15463917525773196</v>
      </c>
      <c r="D34" s="97">
        <f>'Beneficiarios CSI_idade (11)'!D34/'Beneficiarios CSI_idade (11)'!H34</f>
        <v>0.22238586156111928</v>
      </c>
      <c r="E34" s="97">
        <f>'Beneficiarios CSI_idade (11)'!E34/'Beneficiarios CSI_idade (11)'!H34</f>
        <v>0.21796759941089838</v>
      </c>
      <c r="F34" s="97">
        <f>'Beneficiarios CSI_idade (11)'!F34/'Beneficiarios CSI_idade (11)'!H34</f>
        <v>0.20618556701030927</v>
      </c>
      <c r="G34" s="93">
        <f>'Beneficiarios CSI_idade (11)'!G34/'Beneficiarios CSI_idade (11)'!H34</f>
        <v>0.19882179675994108</v>
      </c>
    </row>
    <row r="35" spans="2:7" s="64" customFormat="1" ht="14.25" customHeight="1" x14ac:dyDescent="0.2">
      <c r="B35" s="28" t="str">
        <f>'Beneficiarios CSI_idade (17)'!B35</f>
        <v>Santa Clara</v>
      </c>
      <c r="C35" s="92">
        <f>'Beneficiarios CSI_idade (11)'!C35/'Beneficiarios CSI_idade (11)'!H35</f>
        <v>0.19815668202764977</v>
      </c>
      <c r="D35" s="97">
        <f>'Beneficiarios CSI_idade (11)'!D35/'Beneficiarios CSI_idade (11)'!H35</f>
        <v>0.25345622119815669</v>
      </c>
      <c r="E35" s="97">
        <f>'Beneficiarios CSI_idade (11)'!E35/'Beneficiarios CSI_idade (11)'!H35</f>
        <v>0.22811059907834103</v>
      </c>
      <c r="F35" s="97">
        <f>'Beneficiarios CSI_idade (11)'!F35/'Beneficiarios CSI_idade (11)'!H35</f>
        <v>0.17972350230414746</v>
      </c>
      <c r="G35" s="93">
        <f>'Beneficiarios CSI_idade (11)'!G35/'Beneficiarios CSI_idade (11)'!H35</f>
        <v>0.14055299539170507</v>
      </c>
    </row>
    <row r="36" spans="2:7" s="64" customFormat="1" ht="14.25" customHeight="1" x14ac:dyDescent="0.2">
      <c r="B36" s="28" t="str">
        <f>'Beneficiarios CSI_idade (17)'!B36</f>
        <v>Santa Maria Maior</v>
      </c>
      <c r="C36" s="92">
        <f>'Beneficiarios CSI_idade (11)'!C36/'Beneficiarios CSI_idade (11)'!H36</f>
        <v>0.15846994535519127</v>
      </c>
      <c r="D36" s="97">
        <f>'Beneficiarios CSI_idade (11)'!D36/'Beneficiarios CSI_idade (11)'!H36</f>
        <v>0.21584699453551912</v>
      </c>
      <c r="E36" s="97">
        <f>'Beneficiarios CSI_idade (11)'!E36/'Beneficiarios CSI_idade (11)'!H36</f>
        <v>0.25683060109289618</v>
      </c>
      <c r="F36" s="97">
        <f>'Beneficiarios CSI_idade (11)'!F36/'Beneficiarios CSI_idade (11)'!H36</f>
        <v>0.1721311475409836</v>
      </c>
      <c r="G36" s="93">
        <f>'Beneficiarios CSI_idade (11)'!G36/'Beneficiarios CSI_idade (11)'!H36</f>
        <v>0.19672131147540983</v>
      </c>
    </row>
    <row r="37" spans="2:7" s="64" customFormat="1" ht="14.25" customHeight="1" x14ac:dyDescent="0.2">
      <c r="B37" s="28" t="str">
        <f>'Beneficiarios CSI_idade (17)'!B37</f>
        <v>Santo António</v>
      </c>
      <c r="C37" s="92">
        <f>'Beneficiarios CSI_idade (11)'!C37/'Beneficiarios CSI_idade (11)'!H37</f>
        <v>0.12916666666666668</v>
      </c>
      <c r="D37" s="97">
        <f>'Beneficiarios CSI_idade (11)'!D37/'Beneficiarios CSI_idade (11)'!H37</f>
        <v>0.21249999999999999</v>
      </c>
      <c r="E37" s="97">
        <f>'Beneficiarios CSI_idade (11)'!E37/'Beneficiarios CSI_idade (11)'!H37</f>
        <v>0.26666666666666666</v>
      </c>
      <c r="F37" s="97">
        <f>'Beneficiarios CSI_idade (11)'!F37/'Beneficiarios CSI_idade (11)'!H37</f>
        <v>0.15416666666666667</v>
      </c>
      <c r="G37" s="93">
        <f>'Beneficiarios CSI_idade (11)'!G37/'Beneficiarios CSI_idade (11)'!H37</f>
        <v>0.23749999999999999</v>
      </c>
    </row>
    <row r="38" spans="2:7" s="64" customFormat="1" ht="14.25" customHeight="1" x14ac:dyDescent="0.2">
      <c r="B38" s="28" t="str">
        <f>'Beneficiarios CSI_idade (17)'!B38</f>
        <v>São Domingos de Benfica</v>
      </c>
      <c r="C38" s="92">
        <f>'Beneficiarios CSI_idade (11)'!C38/'Beneficiarios CSI_idade (11)'!H38</f>
        <v>0.12956810631229235</v>
      </c>
      <c r="D38" s="97">
        <f>'Beneficiarios CSI_idade (11)'!D38/'Beneficiarios CSI_idade (11)'!H38</f>
        <v>0.2159468438538206</v>
      </c>
      <c r="E38" s="97">
        <f>'Beneficiarios CSI_idade (11)'!E38/'Beneficiarios CSI_idade (11)'!H38</f>
        <v>0.23588039867109634</v>
      </c>
      <c r="F38" s="97">
        <f>'Beneficiarios CSI_idade (11)'!F38/'Beneficiarios CSI_idade (11)'!H38</f>
        <v>0.19269102990033224</v>
      </c>
      <c r="G38" s="93">
        <f>'Beneficiarios CSI_idade (11)'!G38/'Beneficiarios CSI_idade (11)'!H38</f>
        <v>0.22591362126245848</v>
      </c>
    </row>
    <row r="39" spans="2:7" s="64" customFormat="1" ht="14.25" customHeight="1" x14ac:dyDescent="0.2">
      <c r="B39" s="28" t="str">
        <f>'Beneficiarios CSI_idade (17)'!B39</f>
        <v>São Vicente</v>
      </c>
      <c r="C39" s="94">
        <f>'Beneficiarios CSI_idade (11)'!C39/'Beneficiarios CSI_idade (11)'!H39</f>
        <v>0.10714285714285714</v>
      </c>
      <c r="D39" s="98">
        <f>'Beneficiarios CSI_idade (11)'!D39/'Beneficiarios CSI_idade (11)'!H39</f>
        <v>0.22077922077922077</v>
      </c>
      <c r="E39" s="98">
        <f>'Beneficiarios CSI_idade (11)'!E39/'Beneficiarios CSI_idade (11)'!H39</f>
        <v>0.23051948051948051</v>
      </c>
      <c r="F39" s="98">
        <f>'Beneficiarios CSI_idade (11)'!F39/'Beneficiarios CSI_idade (11)'!H39</f>
        <v>0.24025974025974026</v>
      </c>
      <c r="G39" s="95">
        <f>'Beneficiarios CSI_idade (11)'!G39/'Beneficiarios CSI_idade (11)'!H39</f>
        <v>0.20129870129870131</v>
      </c>
    </row>
    <row r="40" spans="2:7" s="1" customFormat="1" ht="15" x14ac:dyDescent="0.25">
      <c r="B40" s="31"/>
      <c r="C40" s="76"/>
      <c r="D40" s="141"/>
      <c r="E40" s="141"/>
      <c r="F40" s="141"/>
      <c r="G40" s="158"/>
    </row>
    <row r="41" spans="2:7" x14ac:dyDescent="0.2">
      <c r="B41" s="31"/>
      <c r="C41" s="76"/>
      <c r="D41" s="68"/>
      <c r="E41" s="68"/>
      <c r="F41" s="68"/>
    </row>
    <row r="42" spans="2:7" x14ac:dyDescent="0.2">
      <c r="D42" s="68"/>
      <c r="E42" s="68"/>
      <c r="F42" s="68"/>
    </row>
    <row r="43" spans="2:7" x14ac:dyDescent="0.2">
      <c r="D43" s="68"/>
      <c r="E43" s="68"/>
      <c r="F43" s="68"/>
    </row>
    <row r="44" spans="2:7" x14ac:dyDescent="0.2">
      <c r="D44" s="68"/>
      <c r="E44" s="68"/>
      <c r="F44" s="68"/>
    </row>
    <row r="45" spans="2:7" x14ac:dyDescent="0.2">
      <c r="D45" s="68"/>
      <c r="E45" s="68"/>
      <c r="F45" s="68"/>
    </row>
    <row r="46" spans="2:7" x14ac:dyDescent="0.2">
      <c r="D46" s="68"/>
      <c r="E46" s="68"/>
      <c r="F46" s="68"/>
    </row>
    <row r="47" spans="2:7" x14ac:dyDescent="0.2">
      <c r="D47" s="68"/>
      <c r="E47" s="68"/>
      <c r="F47" s="68"/>
    </row>
    <row r="48" spans="2:7" x14ac:dyDescent="0.2">
      <c r="D48" s="68"/>
      <c r="E48" s="68"/>
      <c r="F48" s="68"/>
    </row>
    <row r="49" spans="4:6" x14ac:dyDescent="0.2">
      <c r="D49" s="68"/>
      <c r="E49" s="68"/>
      <c r="F49" s="68"/>
    </row>
    <row r="50" spans="4:6" x14ac:dyDescent="0.2">
      <c r="D50" s="68"/>
      <c r="E50" s="68"/>
      <c r="F50" s="68"/>
    </row>
    <row r="51" spans="4:6" x14ac:dyDescent="0.2">
      <c r="D51" s="68"/>
      <c r="E51" s="68"/>
      <c r="F51" s="68"/>
    </row>
    <row r="52" spans="4:6" x14ac:dyDescent="0.2">
      <c r="D52" s="68"/>
      <c r="E52" s="68"/>
      <c r="F52" s="68"/>
    </row>
    <row r="53" spans="4:6" x14ac:dyDescent="0.2">
      <c r="D53" s="68"/>
      <c r="E53" s="68"/>
      <c r="F53" s="68"/>
    </row>
    <row r="54" spans="4:6" x14ac:dyDescent="0.2">
      <c r="D54" s="68"/>
      <c r="E54" s="68"/>
      <c r="F54" s="68"/>
    </row>
    <row r="55" spans="4:6" x14ac:dyDescent="0.2">
      <c r="D55" s="68"/>
      <c r="E55" s="68"/>
      <c r="F55" s="68"/>
    </row>
    <row r="56" spans="4:6" x14ac:dyDescent="0.2">
      <c r="D56" s="68"/>
      <c r="E56" s="68"/>
      <c r="F56" s="68"/>
    </row>
    <row r="57" spans="4:6" x14ac:dyDescent="0.2">
      <c r="D57" s="68"/>
      <c r="E57" s="68"/>
      <c r="F57" s="68"/>
    </row>
    <row r="58" spans="4:6" x14ac:dyDescent="0.2">
      <c r="D58" s="68"/>
      <c r="E58" s="68"/>
      <c r="F58" s="68"/>
    </row>
    <row r="59" spans="4:6" x14ac:dyDescent="0.2">
      <c r="D59" s="68"/>
      <c r="E59" s="68"/>
      <c r="F59" s="68"/>
    </row>
    <row r="60" spans="4:6" x14ac:dyDescent="0.2">
      <c r="D60" s="68"/>
      <c r="E60" s="68"/>
      <c r="F60" s="68"/>
    </row>
    <row r="61" spans="4:6" x14ac:dyDescent="0.2">
      <c r="D61" s="68"/>
      <c r="E61" s="68"/>
      <c r="F61" s="68"/>
    </row>
    <row r="62" spans="4:6" x14ac:dyDescent="0.2">
      <c r="D62" s="68"/>
      <c r="E62" s="68"/>
      <c r="F62" s="68"/>
    </row>
    <row r="63" spans="4:6" x14ac:dyDescent="0.2">
      <c r="D63" s="68"/>
      <c r="E63" s="68"/>
      <c r="F63" s="68"/>
    </row>
    <row r="64" spans="4:6" x14ac:dyDescent="0.2">
      <c r="D64" s="68"/>
      <c r="E64" s="68"/>
      <c r="F64" s="68"/>
    </row>
    <row r="65" spans="4:6" x14ac:dyDescent="0.2">
      <c r="D65" s="68"/>
      <c r="E65" s="68"/>
      <c r="F65" s="68"/>
    </row>
    <row r="66" spans="4:6" x14ac:dyDescent="0.2">
      <c r="D66" s="68"/>
      <c r="E66" s="68"/>
      <c r="F66" s="68"/>
    </row>
    <row r="67" spans="4:6" x14ac:dyDescent="0.2">
      <c r="D67" s="68"/>
      <c r="E67" s="68"/>
      <c r="F67" s="68"/>
    </row>
    <row r="68" spans="4:6" x14ac:dyDescent="0.2">
      <c r="D68" s="68"/>
      <c r="E68" s="68"/>
      <c r="F68" s="68"/>
    </row>
    <row r="69" spans="4:6" x14ac:dyDescent="0.2">
      <c r="D69" s="68"/>
      <c r="E69" s="68"/>
      <c r="F69" s="68"/>
    </row>
    <row r="70" spans="4:6" x14ac:dyDescent="0.2">
      <c r="D70" s="68"/>
      <c r="E70" s="68"/>
      <c r="F70" s="68"/>
    </row>
    <row r="71" spans="4:6" x14ac:dyDescent="0.2">
      <c r="D71" s="68"/>
      <c r="E71" s="68"/>
      <c r="F71" s="68"/>
    </row>
    <row r="72" spans="4:6" x14ac:dyDescent="0.2">
      <c r="D72" s="68"/>
      <c r="E72" s="68"/>
      <c r="F72" s="68"/>
    </row>
    <row r="73" spans="4:6" x14ac:dyDescent="0.2">
      <c r="D73" s="68"/>
      <c r="E73" s="68"/>
      <c r="F73" s="68"/>
    </row>
    <row r="74" spans="4:6" x14ac:dyDescent="0.2">
      <c r="D74" s="68"/>
      <c r="E74" s="68"/>
      <c r="F74" s="68"/>
    </row>
    <row r="75" spans="4:6" x14ac:dyDescent="0.2">
      <c r="D75" s="68"/>
      <c r="E75" s="68"/>
      <c r="F75" s="68"/>
    </row>
    <row r="76" spans="4:6" x14ac:dyDescent="0.2">
      <c r="D76" s="68"/>
      <c r="E76" s="68"/>
      <c r="F76" s="68"/>
    </row>
    <row r="77" spans="4:6" x14ac:dyDescent="0.2">
      <c r="D77" s="68"/>
      <c r="E77" s="68"/>
      <c r="F77" s="68"/>
    </row>
    <row r="78" spans="4:6" x14ac:dyDescent="0.2">
      <c r="D78" s="68"/>
      <c r="E78" s="68"/>
      <c r="F78" s="68"/>
    </row>
    <row r="79" spans="4:6" x14ac:dyDescent="0.2">
      <c r="D79" s="68"/>
      <c r="E79" s="68"/>
      <c r="F79" s="68"/>
    </row>
    <row r="80" spans="4:6" x14ac:dyDescent="0.2">
      <c r="D80" s="68"/>
      <c r="E80" s="68"/>
      <c r="F80" s="68"/>
    </row>
    <row r="81" spans="4:6" x14ac:dyDescent="0.2">
      <c r="D81" s="68"/>
      <c r="E81" s="68"/>
      <c r="F81" s="68"/>
    </row>
    <row r="82" spans="4:6" x14ac:dyDescent="0.2">
      <c r="D82" s="68"/>
      <c r="E82" s="68"/>
      <c r="F82" s="68"/>
    </row>
    <row r="83" spans="4:6" x14ac:dyDescent="0.2">
      <c r="D83" s="68"/>
      <c r="E83" s="68"/>
      <c r="F83" s="68"/>
    </row>
    <row r="84" spans="4:6" x14ac:dyDescent="0.2">
      <c r="D84" s="68"/>
      <c r="E84" s="68"/>
      <c r="F84" s="68"/>
    </row>
    <row r="85" spans="4:6" x14ac:dyDescent="0.2">
      <c r="D85" s="68"/>
      <c r="E85" s="68"/>
      <c r="F85" s="68"/>
    </row>
    <row r="86" spans="4:6" x14ac:dyDescent="0.2">
      <c r="D86" s="68"/>
      <c r="E86" s="68"/>
      <c r="F86" s="68"/>
    </row>
    <row r="87" spans="4:6" x14ac:dyDescent="0.2">
      <c r="D87" s="68"/>
      <c r="E87" s="68"/>
      <c r="F87" s="68"/>
    </row>
    <row r="88" spans="4:6" x14ac:dyDescent="0.2">
      <c r="D88" s="68"/>
      <c r="E88" s="68"/>
      <c r="F88" s="68"/>
    </row>
    <row r="89" spans="4:6" x14ac:dyDescent="0.2">
      <c r="D89" s="68"/>
      <c r="E89" s="68"/>
      <c r="F89" s="68"/>
    </row>
    <row r="90" spans="4:6" x14ac:dyDescent="0.2">
      <c r="D90" s="68"/>
      <c r="E90" s="68"/>
      <c r="F90" s="68"/>
    </row>
    <row r="91" spans="4:6" x14ac:dyDescent="0.2">
      <c r="D91" s="68"/>
      <c r="E91" s="68"/>
      <c r="F91" s="68"/>
    </row>
    <row r="92" spans="4:6" x14ac:dyDescent="0.2">
      <c r="D92" s="68"/>
      <c r="E92" s="68"/>
      <c r="F92" s="68"/>
    </row>
    <row r="93" spans="4:6" x14ac:dyDescent="0.2">
      <c r="D93" s="68"/>
      <c r="E93" s="68"/>
      <c r="F93" s="68"/>
    </row>
    <row r="94" spans="4:6" x14ac:dyDescent="0.2">
      <c r="D94" s="68"/>
      <c r="E94" s="68"/>
      <c r="F94" s="68"/>
    </row>
    <row r="95" spans="4:6" x14ac:dyDescent="0.2">
      <c r="D95" s="68"/>
      <c r="E95" s="68"/>
      <c r="F95" s="68"/>
    </row>
    <row r="96" spans="4:6" x14ac:dyDescent="0.2">
      <c r="D96" s="68"/>
      <c r="E96" s="68"/>
      <c r="F96" s="68"/>
    </row>
    <row r="97" spans="4:6" x14ac:dyDescent="0.2">
      <c r="D97" s="68"/>
      <c r="E97" s="68"/>
      <c r="F97" s="68"/>
    </row>
    <row r="98" spans="4:6" x14ac:dyDescent="0.2">
      <c r="D98" s="68"/>
      <c r="E98" s="68"/>
      <c r="F98" s="68"/>
    </row>
    <row r="99" spans="4:6" x14ac:dyDescent="0.2">
      <c r="D99" s="68"/>
      <c r="E99" s="68"/>
      <c r="F99" s="68"/>
    </row>
    <row r="100" spans="4:6" x14ac:dyDescent="0.2">
      <c r="D100" s="68"/>
      <c r="E100" s="68"/>
      <c r="F100" s="68"/>
    </row>
    <row r="101" spans="4:6" x14ac:dyDescent="0.2">
      <c r="D101" s="68"/>
      <c r="E101" s="68"/>
      <c r="F101" s="68"/>
    </row>
    <row r="102" spans="4:6" x14ac:dyDescent="0.2">
      <c r="D102" s="68"/>
      <c r="E102" s="68"/>
      <c r="F102" s="68"/>
    </row>
    <row r="103" spans="4:6" x14ac:dyDescent="0.2">
      <c r="D103" s="68"/>
      <c r="E103" s="68"/>
      <c r="F103" s="68"/>
    </row>
    <row r="104" spans="4:6" x14ac:dyDescent="0.2">
      <c r="D104" s="68"/>
      <c r="E104" s="68"/>
      <c r="F104" s="68"/>
    </row>
    <row r="105" spans="4:6" x14ac:dyDescent="0.2">
      <c r="D105" s="68"/>
      <c r="E105" s="68"/>
      <c r="F105" s="68"/>
    </row>
    <row r="106" spans="4:6" x14ac:dyDescent="0.2">
      <c r="D106" s="68"/>
      <c r="E106" s="68"/>
      <c r="F106" s="68"/>
    </row>
    <row r="107" spans="4:6" x14ac:dyDescent="0.2">
      <c r="D107" s="68"/>
      <c r="E107" s="68"/>
      <c r="F107" s="68"/>
    </row>
    <row r="108" spans="4:6" x14ac:dyDescent="0.2">
      <c r="D108" s="68"/>
      <c r="E108" s="68"/>
      <c r="F108" s="68"/>
    </row>
    <row r="109" spans="4:6" x14ac:dyDescent="0.2">
      <c r="D109" s="68"/>
      <c r="E109" s="68"/>
      <c r="F109" s="68"/>
    </row>
    <row r="110" spans="4:6" x14ac:dyDescent="0.2">
      <c r="D110" s="68"/>
      <c r="E110" s="68"/>
      <c r="F110" s="68"/>
    </row>
    <row r="111" spans="4:6" x14ac:dyDescent="0.2">
      <c r="D111" s="68"/>
      <c r="E111" s="68"/>
      <c r="F111" s="68"/>
    </row>
    <row r="112" spans="4:6" x14ac:dyDescent="0.2">
      <c r="D112" s="68"/>
      <c r="E112" s="68"/>
      <c r="F112" s="68"/>
    </row>
    <row r="113" spans="4:6" x14ac:dyDescent="0.2">
      <c r="D113" s="68"/>
      <c r="E113" s="68"/>
      <c r="F113" s="68"/>
    </row>
    <row r="114" spans="4:6" x14ac:dyDescent="0.2">
      <c r="D114" s="68"/>
      <c r="E114" s="68"/>
      <c r="F114" s="68"/>
    </row>
    <row r="115" spans="4:6" x14ac:dyDescent="0.2">
      <c r="D115" s="68"/>
      <c r="E115" s="68"/>
      <c r="F115" s="68"/>
    </row>
    <row r="116" spans="4:6" x14ac:dyDescent="0.2">
      <c r="D116" s="68"/>
      <c r="E116" s="68"/>
      <c r="F116" s="68"/>
    </row>
    <row r="117" spans="4:6" x14ac:dyDescent="0.2">
      <c r="D117" s="68"/>
      <c r="E117" s="68"/>
      <c r="F117" s="68"/>
    </row>
    <row r="118" spans="4:6" x14ac:dyDescent="0.2">
      <c r="D118" s="68"/>
      <c r="E118" s="68"/>
      <c r="F118" s="68"/>
    </row>
    <row r="119" spans="4:6" x14ac:dyDescent="0.2">
      <c r="D119" s="68"/>
      <c r="E119" s="68"/>
      <c r="F119" s="68"/>
    </row>
    <row r="120" spans="4:6" x14ac:dyDescent="0.2">
      <c r="D120" s="68"/>
      <c r="E120" s="68"/>
      <c r="F120" s="68"/>
    </row>
    <row r="121" spans="4:6" x14ac:dyDescent="0.2">
      <c r="D121" s="68"/>
      <c r="E121" s="68"/>
      <c r="F121" s="68"/>
    </row>
    <row r="122" spans="4:6" x14ac:dyDescent="0.2">
      <c r="D122" s="68"/>
      <c r="E122" s="68"/>
      <c r="F122" s="68"/>
    </row>
    <row r="123" spans="4:6" x14ac:dyDescent="0.2">
      <c r="D123" s="68"/>
      <c r="E123" s="68"/>
      <c r="F123" s="68"/>
    </row>
    <row r="124" spans="4:6" x14ac:dyDescent="0.2">
      <c r="D124" s="68"/>
      <c r="E124" s="68"/>
      <c r="F124" s="68"/>
    </row>
    <row r="125" spans="4:6" x14ac:dyDescent="0.2">
      <c r="D125" s="68"/>
      <c r="E125" s="68"/>
      <c r="F125" s="68"/>
    </row>
    <row r="126" spans="4:6" x14ac:dyDescent="0.2">
      <c r="D126" s="68"/>
      <c r="E126" s="68"/>
      <c r="F126" s="68"/>
    </row>
    <row r="127" spans="4:6" x14ac:dyDescent="0.2">
      <c r="D127" s="68"/>
      <c r="E127" s="68"/>
      <c r="F127" s="68"/>
    </row>
    <row r="128" spans="4:6" x14ac:dyDescent="0.2">
      <c r="D128" s="68"/>
      <c r="E128" s="68"/>
      <c r="F128" s="68"/>
    </row>
    <row r="129" spans="4:6" x14ac:dyDescent="0.2">
      <c r="D129" s="68"/>
      <c r="E129" s="68"/>
      <c r="F129" s="68"/>
    </row>
    <row r="130" spans="4:6" x14ac:dyDescent="0.2">
      <c r="D130" s="68"/>
      <c r="E130" s="68"/>
      <c r="F130" s="68"/>
    </row>
    <row r="131" spans="4:6" x14ac:dyDescent="0.2">
      <c r="D131" s="68"/>
      <c r="E131" s="68"/>
      <c r="F131" s="68"/>
    </row>
    <row r="132" spans="4:6" x14ac:dyDescent="0.2">
      <c r="D132" s="68"/>
      <c r="E132" s="68"/>
      <c r="F132" s="68"/>
    </row>
    <row r="133" spans="4:6" x14ac:dyDescent="0.2">
      <c r="D133" s="68"/>
      <c r="E133" s="68"/>
      <c r="F133" s="68"/>
    </row>
    <row r="134" spans="4:6" x14ac:dyDescent="0.2">
      <c r="D134" s="68"/>
      <c r="E134" s="68"/>
      <c r="F134" s="68"/>
    </row>
    <row r="135" spans="4:6" x14ac:dyDescent="0.2">
      <c r="D135" s="68"/>
      <c r="E135" s="68"/>
      <c r="F135" s="68"/>
    </row>
    <row r="136" spans="4:6" x14ac:dyDescent="0.2">
      <c r="D136" s="68"/>
      <c r="E136" s="68"/>
      <c r="F136" s="68"/>
    </row>
    <row r="137" spans="4:6" x14ac:dyDescent="0.2">
      <c r="D137" s="68"/>
      <c r="E137" s="68"/>
      <c r="F137" s="68"/>
    </row>
    <row r="138" spans="4:6" x14ac:dyDescent="0.2">
      <c r="D138" s="68"/>
      <c r="E138" s="68"/>
      <c r="F138" s="68"/>
    </row>
    <row r="139" spans="4:6" x14ac:dyDescent="0.2">
      <c r="D139" s="68"/>
      <c r="E139" s="68"/>
      <c r="F139" s="68"/>
    </row>
    <row r="140" spans="4:6" x14ac:dyDescent="0.2">
      <c r="D140" s="68"/>
      <c r="E140" s="68"/>
      <c r="F140" s="68"/>
    </row>
    <row r="141" spans="4:6" x14ac:dyDescent="0.2">
      <c r="D141" s="68"/>
      <c r="E141" s="68"/>
      <c r="F141" s="68"/>
    </row>
    <row r="142" spans="4:6" x14ac:dyDescent="0.2">
      <c r="D142" s="68"/>
      <c r="E142" s="68"/>
      <c r="F142" s="68"/>
    </row>
    <row r="143" spans="4:6" x14ac:dyDescent="0.2">
      <c r="D143" s="68"/>
      <c r="E143" s="68"/>
      <c r="F143" s="68"/>
    </row>
    <row r="144" spans="4:6" x14ac:dyDescent="0.2">
      <c r="D144" s="68"/>
      <c r="E144" s="68"/>
      <c r="F144" s="68"/>
    </row>
    <row r="145" spans="4:6" x14ac:dyDescent="0.2">
      <c r="D145" s="68"/>
      <c r="E145" s="68"/>
      <c r="F145" s="68"/>
    </row>
    <row r="146" spans="4:6" x14ac:dyDescent="0.2">
      <c r="D146" s="68"/>
      <c r="E146" s="68"/>
      <c r="F146" s="68"/>
    </row>
    <row r="147" spans="4:6" x14ac:dyDescent="0.2">
      <c r="D147" s="68"/>
      <c r="E147" s="68"/>
      <c r="F147" s="68"/>
    </row>
    <row r="148" spans="4:6" x14ac:dyDescent="0.2">
      <c r="D148" s="68"/>
      <c r="E148" s="68"/>
      <c r="F148" s="68"/>
    </row>
    <row r="149" spans="4:6" x14ac:dyDescent="0.2">
      <c r="D149" s="68"/>
      <c r="E149" s="68"/>
      <c r="F149" s="68"/>
    </row>
    <row r="150" spans="4:6" x14ac:dyDescent="0.2">
      <c r="D150" s="68"/>
      <c r="E150" s="68"/>
      <c r="F150" s="68"/>
    </row>
    <row r="151" spans="4:6" x14ac:dyDescent="0.2">
      <c r="D151" s="68"/>
      <c r="E151" s="68"/>
      <c r="F151" s="68"/>
    </row>
    <row r="152" spans="4:6" x14ac:dyDescent="0.2">
      <c r="D152" s="68"/>
      <c r="E152" s="68"/>
      <c r="F152" s="68"/>
    </row>
    <row r="153" spans="4:6" x14ac:dyDescent="0.2">
      <c r="D153" s="68"/>
      <c r="E153" s="68"/>
      <c r="F153" s="68"/>
    </row>
    <row r="154" spans="4:6" x14ac:dyDescent="0.2">
      <c r="D154" s="68"/>
      <c r="E154" s="68"/>
      <c r="F154" s="68"/>
    </row>
    <row r="155" spans="4:6" x14ac:dyDescent="0.2">
      <c r="D155" s="68"/>
      <c r="E155" s="68"/>
      <c r="F155" s="68"/>
    </row>
    <row r="156" spans="4:6" x14ac:dyDescent="0.2">
      <c r="D156" s="68"/>
      <c r="E156" s="68"/>
      <c r="F156" s="68"/>
    </row>
    <row r="157" spans="4:6" x14ac:dyDescent="0.2">
      <c r="D157" s="68"/>
      <c r="E157" s="68"/>
      <c r="F157" s="68"/>
    </row>
    <row r="158" spans="4:6" x14ac:dyDescent="0.2">
      <c r="D158" s="68"/>
      <c r="E158" s="68"/>
      <c r="F158" s="68"/>
    </row>
    <row r="159" spans="4:6" x14ac:dyDescent="0.2">
      <c r="D159" s="68"/>
      <c r="E159" s="68"/>
      <c r="F159" s="68"/>
    </row>
    <row r="160" spans="4:6" x14ac:dyDescent="0.2">
      <c r="D160" s="68"/>
      <c r="E160" s="68"/>
      <c r="F160" s="68"/>
    </row>
    <row r="161" spans="4:6" x14ac:dyDescent="0.2">
      <c r="D161" s="68"/>
      <c r="E161" s="68"/>
      <c r="F161" s="68"/>
    </row>
    <row r="162" spans="4:6" x14ac:dyDescent="0.2">
      <c r="D162" s="68"/>
      <c r="E162" s="68"/>
      <c r="F162" s="68"/>
    </row>
    <row r="163" spans="4:6" x14ac:dyDescent="0.2">
      <c r="D163" s="68"/>
      <c r="E163" s="68"/>
      <c r="F163" s="68"/>
    </row>
    <row r="164" spans="4:6" x14ac:dyDescent="0.2">
      <c r="D164" s="68"/>
      <c r="E164" s="68"/>
      <c r="F164" s="68"/>
    </row>
    <row r="165" spans="4:6" x14ac:dyDescent="0.2">
      <c r="D165" s="68"/>
      <c r="E165" s="68"/>
      <c r="F165" s="68"/>
    </row>
    <row r="166" spans="4:6" x14ac:dyDescent="0.2">
      <c r="D166" s="68"/>
      <c r="E166" s="68"/>
      <c r="F166" s="68"/>
    </row>
    <row r="167" spans="4:6" x14ac:dyDescent="0.2">
      <c r="D167" s="68"/>
      <c r="E167" s="68"/>
      <c r="F167" s="68"/>
    </row>
    <row r="168" spans="4:6" x14ac:dyDescent="0.2">
      <c r="D168" s="68"/>
      <c r="E168" s="68"/>
      <c r="F168" s="68"/>
    </row>
    <row r="169" spans="4:6" x14ac:dyDescent="0.2">
      <c r="D169" s="68"/>
      <c r="E169" s="68"/>
      <c r="F169" s="68"/>
    </row>
    <row r="170" spans="4:6" x14ac:dyDescent="0.2">
      <c r="D170" s="68"/>
      <c r="E170" s="68"/>
      <c r="F170" s="68"/>
    </row>
    <row r="171" spans="4:6" x14ac:dyDescent="0.2">
      <c r="D171" s="68"/>
      <c r="E171" s="68"/>
      <c r="F171" s="68"/>
    </row>
    <row r="172" spans="4:6" x14ac:dyDescent="0.2">
      <c r="D172" s="68"/>
      <c r="E172" s="68"/>
      <c r="F172" s="68"/>
    </row>
    <row r="173" spans="4:6" x14ac:dyDescent="0.2">
      <c r="D173" s="68"/>
      <c r="E173" s="68"/>
      <c r="F173" s="68"/>
    </row>
    <row r="174" spans="4:6" x14ac:dyDescent="0.2">
      <c r="D174" s="68"/>
      <c r="E174" s="68"/>
      <c r="F174" s="68"/>
    </row>
    <row r="175" spans="4:6" x14ac:dyDescent="0.2">
      <c r="D175" s="68"/>
      <c r="E175" s="68"/>
      <c r="F175" s="68"/>
    </row>
    <row r="176" spans="4:6" x14ac:dyDescent="0.2">
      <c r="D176" s="68"/>
      <c r="E176" s="68"/>
      <c r="F176" s="68"/>
    </row>
    <row r="177" spans="4:6" x14ac:dyDescent="0.2">
      <c r="D177" s="68"/>
      <c r="E177" s="68"/>
      <c r="F177" s="68"/>
    </row>
    <row r="178" spans="4:6" x14ac:dyDescent="0.2">
      <c r="D178" s="68"/>
      <c r="E178" s="68"/>
      <c r="F178" s="68"/>
    </row>
    <row r="179" spans="4:6" x14ac:dyDescent="0.2">
      <c r="D179" s="68"/>
      <c r="E179" s="68"/>
      <c r="F179" s="68"/>
    </row>
    <row r="180" spans="4:6" x14ac:dyDescent="0.2">
      <c r="D180" s="68"/>
      <c r="E180" s="68"/>
      <c r="F180" s="68"/>
    </row>
    <row r="181" spans="4:6" x14ac:dyDescent="0.2">
      <c r="D181" s="68"/>
      <c r="E181" s="68"/>
      <c r="F181" s="68"/>
    </row>
    <row r="182" spans="4:6" x14ac:dyDescent="0.2">
      <c r="D182" s="68"/>
      <c r="E182" s="68"/>
      <c r="F182" s="68"/>
    </row>
    <row r="183" spans="4:6" x14ac:dyDescent="0.2">
      <c r="D183" s="68"/>
      <c r="E183" s="68"/>
      <c r="F183" s="68"/>
    </row>
    <row r="184" spans="4:6" x14ac:dyDescent="0.2">
      <c r="D184" s="68"/>
      <c r="E184" s="68"/>
      <c r="F184" s="68"/>
    </row>
    <row r="185" spans="4:6" x14ac:dyDescent="0.2">
      <c r="D185" s="68"/>
      <c r="E185" s="68"/>
      <c r="F185" s="68"/>
    </row>
    <row r="186" spans="4:6" x14ac:dyDescent="0.2">
      <c r="D186" s="68"/>
      <c r="E186" s="68"/>
      <c r="F186" s="68"/>
    </row>
    <row r="187" spans="4:6" x14ac:dyDescent="0.2">
      <c r="D187" s="68"/>
      <c r="E187" s="68"/>
      <c r="F187" s="68"/>
    </row>
    <row r="188" spans="4:6" x14ac:dyDescent="0.2">
      <c r="D188" s="68"/>
      <c r="E188" s="68"/>
      <c r="F188" s="68"/>
    </row>
    <row r="189" spans="4:6" x14ac:dyDescent="0.2">
      <c r="D189" s="68"/>
      <c r="E189" s="68"/>
      <c r="F189" s="68"/>
    </row>
    <row r="190" spans="4:6" x14ac:dyDescent="0.2">
      <c r="D190" s="68"/>
      <c r="E190" s="68"/>
      <c r="F190" s="68"/>
    </row>
    <row r="191" spans="4:6" x14ac:dyDescent="0.2">
      <c r="D191" s="68"/>
      <c r="E191" s="68"/>
      <c r="F191" s="68"/>
    </row>
    <row r="192" spans="4:6" x14ac:dyDescent="0.2">
      <c r="D192" s="68"/>
      <c r="E192" s="68"/>
      <c r="F192" s="68"/>
    </row>
    <row r="193" spans="4:6" x14ac:dyDescent="0.2">
      <c r="D193" s="68"/>
      <c r="E193" s="68"/>
      <c r="F193" s="68"/>
    </row>
    <row r="194" spans="4:6" x14ac:dyDescent="0.2">
      <c r="D194" s="68"/>
      <c r="E194" s="68"/>
      <c r="F194" s="68"/>
    </row>
    <row r="195" spans="4:6" x14ac:dyDescent="0.2">
      <c r="D195" s="68"/>
      <c r="E195" s="68"/>
      <c r="F195" s="68"/>
    </row>
    <row r="196" spans="4:6" x14ac:dyDescent="0.2">
      <c r="D196" s="68"/>
      <c r="E196" s="68"/>
      <c r="F196" s="68"/>
    </row>
    <row r="197" spans="4:6" x14ac:dyDescent="0.2">
      <c r="D197" s="68"/>
      <c r="E197" s="68"/>
      <c r="F197" s="68"/>
    </row>
    <row r="198" spans="4:6" x14ac:dyDescent="0.2">
      <c r="D198" s="68"/>
      <c r="E198" s="68"/>
      <c r="F198" s="68"/>
    </row>
    <row r="199" spans="4:6" x14ac:dyDescent="0.2">
      <c r="D199" s="68"/>
      <c r="E199" s="68"/>
      <c r="F199" s="68"/>
    </row>
    <row r="200" spans="4:6" x14ac:dyDescent="0.2">
      <c r="D200" s="68"/>
      <c r="E200" s="68"/>
      <c r="F200" s="68"/>
    </row>
    <row r="201" spans="4:6" x14ac:dyDescent="0.2">
      <c r="D201" s="68"/>
      <c r="E201" s="68"/>
      <c r="F201" s="68"/>
    </row>
    <row r="202" spans="4:6" x14ac:dyDescent="0.2">
      <c r="D202" s="68"/>
      <c r="E202" s="68"/>
      <c r="F202" s="68"/>
    </row>
    <row r="203" spans="4:6" x14ac:dyDescent="0.2">
      <c r="D203" s="68"/>
      <c r="E203" s="68"/>
      <c r="F203" s="68"/>
    </row>
    <row r="204" spans="4:6" x14ac:dyDescent="0.2">
      <c r="D204" s="68"/>
      <c r="E204" s="68"/>
      <c r="F204" s="68"/>
    </row>
    <row r="205" spans="4:6" x14ac:dyDescent="0.2">
      <c r="D205" s="68"/>
      <c r="E205" s="68"/>
      <c r="F205" s="68"/>
    </row>
    <row r="206" spans="4:6" x14ac:dyDescent="0.2">
      <c r="D206" s="68"/>
      <c r="E206" s="68"/>
      <c r="F206" s="68"/>
    </row>
    <row r="207" spans="4:6" x14ac:dyDescent="0.2">
      <c r="D207" s="68"/>
      <c r="E207" s="68"/>
      <c r="F207" s="68"/>
    </row>
    <row r="208" spans="4:6" x14ac:dyDescent="0.2">
      <c r="D208" s="68"/>
      <c r="E208" s="68"/>
      <c r="F208" s="68"/>
    </row>
    <row r="209" spans="4:6" x14ac:dyDescent="0.2">
      <c r="D209" s="68"/>
      <c r="E209" s="68"/>
      <c r="F209" s="68"/>
    </row>
    <row r="210" spans="4:6" x14ac:dyDescent="0.2">
      <c r="D210" s="68"/>
      <c r="E210" s="68"/>
      <c r="F210" s="68"/>
    </row>
    <row r="211" spans="4:6" x14ac:dyDescent="0.2">
      <c r="D211" s="68"/>
      <c r="E211" s="68"/>
      <c r="F211" s="68"/>
    </row>
    <row r="212" spans="4:6" x14ac:dyDescent="0.2">
      <c r="D212" s="68"/>
      <c r="E212" s="68"/>
      <c r="F212" s="68"/>
    </row>
    <row r="213" spans="4:6" x14ac:dyDescent="0.2">
      <c r="D213" s="68"/>
      <c r="E213" s="68"/>
      <c r="F213" s="68"/>
    </row>
    <row r="214" spans="4:6" x14ac:dyDescent="0.2">
      <c r="D214" s="68"/>
      <c r="E214" s="68"/>
      <c r="F214" s="68"/>
    </row>
    <row r="215" spans="4:6" x14ac:dyDescent="0.2">
      <c r="D215" s="68"/>
      <c r="E215" s="68"/>
      <c r="F215" s="68"/>
    </row>
    <row r="216" spans="4:6" x14ac:dyDescent="0.2">
      <c r="D216" s="68"/>
      <c r="E216" s="68"/>
      <c r="F216" s="68"/>
    </row>
    <row r="217" spans="4:6" x14ac:dyDescent="0.2">
      <c r="D217" s="68"/>
      <c r="E217" s="68"/>
      <c r="F217" s="68"/>
    </row>
    <row r="218" spans="4:6" x14ac:dyDescent="0.2">
      <c r="D218" s="68"/>
      <c r="E218" s="68"/>
      <c r="F218" s="68"/>
    </row>
    <row r="219" spans="4:6" x14ac:dyDescent="0.2">
      <c r="D219" s="68"/>
      <c r="E219" s="68"/>
      <c r="F219" s="68"/>
    </row>
    <row r="220" spans="4:6" x14ac:dyDescent="0.2">
      <c r="D220" s="68"/>
      <c r="E220" s="68"/>
      <c r="F220" s="68"/>
    </row>
    <row r="221" spans="4:6" x14ac:dyDescent="0.2">
      <c r="D221" s="68"/>
      <c r="E221" s="68"/>
      <c r="F221" s="68"/>
    </row>
    <row r="222" spans="4:6" x14ac:dyDescent="0.2">
      <c r="D222" s="68"/>
      <c r="E222" s="68"/>
      <c r="F222" s="68"/>
    </row>
    <row r="223" spans="4:6" x14ac:dyDescent="0.2">
      <c r="D223" s="68"/>
      <c r="E223" s="68"/>
      <c r="F223" s="68"/>
    </row>
    <row r="224" spans="4:6" x14ac:dyDescent="0.2">
      <c r="D224" s="68"/>
      <c r="E224" s="68"/>
      <c r="F224" s="68"/>
    </row>
    <row r="225" spans="4:6" x14ac:dyDescent="0.2">
      <c r="D225" s="68"/>
      <c r="E225" s="68"/>
      <c r="F225" s="68"/>
    </row>
    <row r="226" spans="4:6" x14ac:dyDescent="0.2">
      <c r="D226" s="68"/>
      <c r="E226" s="68"/>
      <c r="F226" s="68"/>
    </row>
    <row r="227" spans="4:6" x14ac:dyDescent="0.2">
      <c r="D227" s="68"/>
      <c r="E227" s="68"/>
      <c r="F227" s="68"/>
    </row>
    <row r="228" spans="4:6" x14ac:dyDescent="0.2">
      <c r="D228" s="68"/>
      <c r="E228" s="68"/>
      <c r="F228" s="68"/>
    </row>
    <row r="229" spans="4:6" x14ac:dyDescent="0.2">
      <c r="D229" s="68"/>
      <c r="E229" s="68"/>
      <c r="F229" s="68"/>
    </row>
    <row r="230" spans="4:6" x14ac:dyDescent="0.2">
      <c r="D230" s="68"/>
      <c r="E230" s="68"/>
      <c r="F230" s="68"/>
    </row>
    <row r="231" spans="4:6" x14ac:dyDescent="0.2">
      <c r="D231" s="68"/>
      <c r="E231" s="68"/>
      <c r="F231" s="68"/>
    </row>
    <row r="232" spans="4:6" x14ac:dyDescent="0.2">
      <c r="D232" s="68"/>
      <c r="E232" s="68"/>
      <c r="F232" s="68"/>
    </row>
    <row r="233" spans="4:6" x14ac:dyDescent="0.2">
      <c r="D233" s="68"/>
      <c r="E233" s="68"/>
      <c r="F233" s="68"/>
    </row>
    <row r="234" spans="4:6" x14ac:dyDescent="0.2">
      <c r="D234" s="68"/>
      <c r="E234" s="68"/>
      <c r="F234" s="68"/>
    </row>
    <row r="235" spans="4:6" x14ac:dyDescent="0.2">
      <c r="D235" s="68"/>
      <c r="E235" s="68"/>
      <c r="F235" s="68"/>
    </row>
    <row r="236" spans="4:6" x14ac:dyDescent="0.2">
      <c r="D236" s="68"/>
      <c r="E236" s="68"/>
      <c r="F236" s="68"/>
    </row>
    <row r="237" spans="4:6" x14ac:dyDescent="0.2">
      <c r="D237" s="68"/>
      <c r="E237" s="68"/>
      <c r="F237" s="68"/>
    </row>
    <row r="238" spans="4:6" x14ac:dyDescent="0.2">
      <c r="D238" s="68"/>
      <c r="E238" s="68"/>
      <c r="F238" s="68"/>
    </row>
    <row r="239" spans="4:6" x14ac:dyDescent="0.2">
      <c r="D239" s="68"/>
      <c r="E239" s="68"/>
      <c r="F239" s="68"/>
    </row>
    <row r="240" spans="4:6" x14ac:dyDescent="0.2">
      <c r="D240" s="68"/>
      <c r="E240" s="68"/>
      <c r="F240" s="68"/>
    </row>
    <row r="241" spans="4:6" x14ac:dyDescent="0.2">
      <c r="D241" s="68"/>
      <c r="E241" s="68"/>
      <c r="F241" s="68"/>
    </row>
    <row r="242" spans="4:6" x14ac:dyDescent="0.2">
      <c r="D242" s="68"/>
      <c r="E242" s="68"/>
      <c r="F242" s="68"/>
    </row>
    <row r="243" spans="4:6" x14ac:dyDescent="0.2">
      <c r="D243" s="68"/>
      <c r="E243" s="68"/>
      <c r="F243" s="68"/>
    </row>
    <row r="244" spans="4:6" x14ac:dyDescent="0.2">
      <c r="D244" s="68"/>
      <c r="E244" s="68"/>
      <c r="F244" s="68"/>
    </row>
    <row r="245" spans="4:6" x14ac:dyDescent="0.2">
      <c r="D245" s="68"/>
      <c r="E245" s="68"/>
      <c r="F245" s="68"/>
    </row>
    <row r="246" spans="4:6" x14ac:dyDescent="0.2">
      <c r="D246" s="68"/>
      <c r="E246" s="68"/>
      <c r="F246" s="68"/>
    </row>
    <row r="247" spans="4:6" x14ac:dyDescent="0.2">
      <c r="D247" s="68"/>
      <c r="E247" s="68"/>
      <c r="F247" s="68"/>
    </row>
    <row r="248" spans="4:6" x14ac:dyDescent="0.2">
      <c r="D248" s="68"/>
      <c r="E248" s="68"/>
      <c r="F248" s="68"/>
    </row>
    <row r="249" spans="4:6" x14ac:dyDescent="0.2">
      <c r="D249" s="68"/>
      <c r="E249" s="68"/>
      <c r="F249" s="68"/>
    </row>
    <row r="250" spans="4:6" x14ac:dyDescent="0.2">
      <c r="D250" s="68"/>
      <c r="E250" s="68"/>
      <c r="F250" s="68"/>
    </row>
    <row r="251" spans="4:6" x14ac:dyDescent="0.2">
      <c r="D251" s="68"/>
      <c r="E251" s="68"/>
      <c r="F251" s="68"/>
    </row>
    <row r="252" spans="4:6" x14ac:dyDescent="0.2">
      <c r="D252" s="68"/>
      <c r="E252" s="68"/>
      <c r="F252" s="68"/>
    </row>
    <row r="253" spans="4:6" x14ac:dyDescent="0.2">
      <c r="D253" s="68"/>
      <c r="E253" s="68"/>
      <c r="F253" s="68"/>
    </row>
    <row r="254" spans="4:6" x14ac:dyDescent="0.2">
      <c r="D254" s="68"/>
      <c r="E254" s="68"/>
      <c r="F254" s="68"/>
    </row>
    <row r="255" spans="4:6" x14ac:dyDescent="0.2">
      <c r="D255" s="68"/>
      <c r="E255" s="68"/>
      <c r="F255" s="68"/>
    </row>
    <row r="256" spans="4:6" x14ac:dyDescent="0.2">
      <c r="D256" s="68"/>
      <c r="E256" s="68"/>
      <c r="F256" s="68"/>
    </row>
    <row r="257" spans="4:6" x14ac:dyDescent="0.2">
      <c r="D257" s="68"/>
      <c r="E257" s="68"/>
      <c r="F257" s="68"/>
    </row>
    <row r="258" spans="4:6" x14ac:dyDescent="0.2">
      <c r="D258" s="68"/>
      <c r="E258" s="68"/>
      <c r="F258" s="68"/>
    </row>
    <row r="259" spans="4:6" x14ac:dyDescent="0.2">
      <c r="D259" s="68"/>
      <c r="E259" s="68"/>
      <c r="F259" s="68"/>
    </row>
    <row r="260" spans="4:6" x14ac:dyDescent="0.2">
      <c r="D260" s="68"/>
      <c r="E260" s="68"/>
      <c r="F260" s="68"/>
    </row>
    <row r="261" spans="4:6" x14ac:dyDescent="0.2">
      <c r="D261" s="68"/>
      <c r="E261" s="68"/>
      <c r="F261" s="68"/>
    </row>
    <row r="262" spans="4:6" x14ac:dyDescent="0.2">
      <c r="D262" s="68"/>
      <c r="E262" s="68"/>
      <c r="F262" s="68"/>
    </row>
    <row r="263" spans="4:6" x14ac:dyDescent="0.2">
      <c r="D263" s="68"/>
      <c r="E263" s="68"/>
      <c r="F263" s="68"/>
    </row>
    <row r="264" spans="4:6" x14ac:dyDescent="0.2">
      <c r="D264" s="68"/>
      <c r="E264" s="68"/>
      <c r="F264" s="68"/>
    </row>
    <row r="265" spans="4:6" x14ac:dyDescent="0.2">
      <c r="D265" s="68"/>
      <c r="E265" s="68"/>
      <c r="F265" s="68"/>
    </row>
    <row r="266" spans="4:6" x14ac:dyDescent="0.2">
      <c r="D266" s="68"/>
      <c r="E266" s="68"/>
      <c r="F266" s="68"/>
    </row>
    <row r="267" spans="4:6" x14ac:dyDescent="0.2">
      <c r="D267" s="68"/>
      <c r="E267" s="68"/>
      <c r="F267" s="68"/>
    </row>
    <row r="268" spans="4:6" x14ac:dyDescent="0.2">
      <c r="D268" s="68"/>
      <c r="E268" s="68"/>
      <c r="F268" s="68"/>
    </row>
    <row r="269" spans="4:6" x14ac:dyDescent="0.2">
      <c r="D269" s="68"/>
      <c r="E269" s="68"/>
      <c r="F269" s="68"/>
    </row>
    <row r="270" spans="4:6" x14ac:dyDescent="0.2">
      <c r="D270" s="68"/>
      <c r="E270" s="68"/>
      <c r="F270" s="68"/>
    </row>
    <row r="271" spans="4:6" x14ac:dyDescent="0.2">
      <c r="D271" s="68"/>
      <c r="E271" s="68"/>
      <c r="F271" s="68"/>
    </row>
    <row r="272" spans="4:6" x14ac:dyDescent="0.2">
      <c r="D272" s="68"/>
      <c r="E272" s="68"/>
      <c r="F272" s="68"/>
    </row>
    <row r="273" spans="4:6" x14ac:dyDescent="0.2">
      <c r="D273" s="68"/>
      <c r="E273" s="68"/>
      <c r="F273" s="68"/>
    </row>
    <row r="274" spans="4:6" x14ac:dyDescent="0.2">
      <c r="D274" s="68"/>
      <c r="E274" s="68"/>
      <c r="F274" s="68"/>
    </row>
    <row r="275" spans="4:6" x14ac:dyDescent="0.2">
      <c r="D275" s="68"/>
      <c r="E275" s="68"/>
      <c r="F275" s="68"/>
    </row>
    <row r="276" spans="4:6" x14ac:dyDescent="0.2">
      <c r="D276" s="68"/>
      <c r="E276" s="68"/>
      <c r="F276" s="68"/>
    </row>
    <row r="277" spans="4:6" x14ac:dyDescent="0.2">
      <c r="D277" s="68"/>
      <c r="E277" s="68"/>
      <c r="F277" s="68"/>
    </row>
    <row r="278" spans="4:6" x14ac:dyDescent="0.2">
      <c r="D278" s="68"/>
      <c r="E278" s="68"/>
      <c r="F278" s="68"/>
    </row>
    <row r="279" spans="4:6" x14ac:dyDescent="0.2">
      <c r="D279" s="68"/>
      <c r="E279" s="68"/>
      <c r="F279" s="68"/>
    </row>
    <row r="280" spans="4:6" x14ac:dyDescent="0.2">
      <c r="D280" s="68"/>
      <c r="E280" s="68"/>
      <c r="F280" s="68"/>
    </row>
    <row r="281" spans="4:6" x14ac:dyDescent="0.2">
      <c r="D281" s="68"/>
      <c r="E281" s="68"/>
      <c r="F281" s="68"/>
    </row>
    <row r="282" spans="4:6" x14ac:dyDescent="0.2">
      <c r="D282" s="68"/>
      <c r="E282" s="68"/>
      <c r="F282" s="68"/>
    </row>
    <row r="283" spans="4:6" x14ac:dyDescent="0.2">
      <c r="D283" s="68"/>
      <c r="E283" s="68"/>
      <c r="F283" s="68"/>
    </row>
    <row r="284" spans="4:6" x14ac:dyDescent="0.2">
      <c r="D284" s="68"/>
      <c r="E284" s="68"/>
      <c r="F284" s="68"/>
    </row>
    <row r="285" spans="4:6" x14ac:dyDescent="0.2">
      <c r="D285" s="68"/>
      <c r="E285" s="68"/>
      <c r="F285" s="68"/>
    </row>
    <row r="286" spans="4:6" x14ac:dyDescent="0.2">
      <c r="D286" s="68"/>
      <c r="E286" s="68"/>
      <c r="F286" s="68"/>
    </row>
    <row r="287" spans="4:6" x14ac:dyDescent="0.2">
      <c r="D287" s="68"/>
      <c r="E287" s="68"/>
      <c r="F287" s="68"/>
    </row>
    <row r="288" spans="4:6" x14ac:dyDescent="0.2">
      <c r="D288" s="68"/>
      <c r="E288" s="68"/>
      <c r="F288" s="68"/>
    </row>
    <row r="289" spans="4:6" x14ac:dyDescent="0.2">
      <c r="D289" s="68"/>
      <c r="E289" s="68"/>
      <c r="F289" s="68"/>
    </row>
    <row r="290" spans="4:6" x14ac:dyDescent="0.2">
      <c r="D290" s="68"/>
      <c r="E290" s="68"/>
      <c r="F290" s="68"/>
    </row>
    <row r="291" spans="4:6" x14ac:dyDescent="0.2">
      <c r="D291" s="68"/>
      <c r="E291" s="68"/>
      <c r="F291" s="68"/>
    </row>
    <row r="292" spans="4:6" x14ac:dyDescent="0.2">
      <c r="D292" s="68"/>
      <c r="E292" s="68"/>
      <c r="F292" s="68"/>
    </row>
    <row r="293" spans="4:6" x14ac:dyDescent="0.2">
      <c r="D293" s="68"/>
      <c r="E293" s="68"/>
      <c r="F293" s="68"/>
    </row>
  </sheetData>
  <mergeCells count="2">
    <mergeCell ref="C9:G9"/>
    <mergeCell ref="C10:G10"/>
  </mergeCells>
  <pageMargins left="0.7" right="0.7" top="0.75" bottom="0.75" header="0.3" footer="0.3"/>
  <pageSetup orientation="portrait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63496B-3FB0-4CD2-933E-06794CEBE447}">
  <dimension ref="A1:C41"/>
  <sheetViews>
    <sheetView showGridLines="0" showRowColHeaders="0" zoomScaleNormal="100" workbookViewId="0">
      <selection activeCell="B6" sqref="B6"/>
    </sheetView>
  </sheetViews>
  <sheetFormatPr defaultColWidth="12" defaultRowHeight="15" x14ac:dyDescent="0.25"/>
  <cols>
    <col min="2" max="2" width="38" style="65" customWidth="1"/>
    <col min="3" max="3" width="41.42578125" style="65" bestFit="1" customWidth="1"/>
    <col min="4" max="16384" width="12" style="65"/>
  </cols>
  <sheetData>
    <row r="1" spans="1:3" s="64" customFormat="1" ht="16.5" customHeight="1" x14ac:dyDescent="0.25">
      <c r="A1"/>
    </row>
    <row r="2" spans="1:3" s="64" customFormat="1" ht="16.5" customHeight="1" x14ac:dyDescent="0.25">
      <c r="A2"/>
    </row>
    <row r="3" spans="1:3" s="64" customFormat="1" ht="16.5" customHeight="1" x14ac:dyDescent="0.25">
      <c r="A3"/>
    </row>
    <row r="4" spans="1:3" s="64" customFormat="1" ht="16.5" customHeight="1" x14ac:dyDescent="0.25">
      <c r="A4"/>
    </row>
    <row r="5" spans="1:3" s="64" customFormat="1" ht="16.5" customHeight="1" x14ac:dyDescent="0.25">
      <c r="A5" s="107" t="s">
        <v>6</v>
      </c>
      <c r="B5" s="110" t="s">
        <v>107</v>
      </c>
    </row>
    <row r="6" spans="1:3" s="64" customFormat="1" ht="12" customHeight="1" x14ac:dyDescent="0.2">
      <c r="A6" s="107"/>
      <c r="B6" s="105" t="s">
        <v>218</v>
      </c>
    </row>
    <row r="7" spans="1:3" s="64" customFormat="1" ht="12" customHeight="1" x14ac:dyDescent="0.25">
      <c r="A7" s="107"/>
      <c r="B7" s="113"/>
    </row>
    <row r="8" spans="1:3" ht="15" customHeight="1" x14ac:dyDescent="0.25"/>
    <row r="9" spans="1:3" ht="31.5" customHeight="1" x14ac:dyDescent="0.25">
      <c r="B9" s="7"/>
      <c r="C9" s="441" t="s">
        <v>211</v>
      </c>
    </row>
    <row r="10" spans="1:3" ht="24.95" customHeight="1" x14ac:dyDescent="0.25">
      <c r="B10" s="10"/>
      <c r="C10" s="349"/>
    </row>
    <row r="11" spans="1:3" x14ac:dyDescent="0.25">
      <c r="B11" s="35" t="s">
        <v>63</v>
      </c>
      <c r="C11" s="108"/>
    </row>
    <row r="12" spans="1:3" x14ac:dyDescent="0.25">
      <c r="B12" s="142" t="str">
        <f>'Ev.%1º-4ºtrim_idade (17)'!B11</f>
        <v>Portugal</v>
      </c>
      <c r="C12" s="471">
        <v>95.010162557600594</v>
      </c>
    </row>
    <row r="13" spans="1:3" x14ac:dyDescent="0.25">
      <c r="B13" s="3" t="str">
        <f>'Ev.%1º-4ºtrim_idade (17)'!B12</f>
        <v>Área Metropolitana de Lisboa</v>
      </c>
      <c r="C13" s="472">
        <v>99.343582750078596</v>
      </c>
    </row>
    <row r="14" spans="1:3" x14ac:dyDescent="0.25">
      <c r="B14" s="3" t="str">
        <f>'Ev.%1º-4ºtrim_idade (17)'!B13</f>
        <v>Distrito de Lisboa</v>
      </c>
      <c r="C14" s="472">
        <v>96.823731739246</v>
      </c>
    </row>
    <row r="15" spans="1:3" x14ac:dyDescent="0.25">
      <c r="B15" s="3" t="str">
        <f>'Ev.%1º-4ºtrim_idade (17)'!B14</f>
        <v>Concelho de Lisboa</v>
      </c>
      <c r="C15" s="474">
        <v>96.550287059206383</v>
      </c>
    </row>
    <row r="16" spans="1:3" x14ac:dyDescent="0.25">
      <c r="B16" s="28" t="str">
        <f>'Ev.%1º-4ºtrim_idade (17)'!B15</f>
        <v>Ajuda</v>
      </c>
      <c r="C16" s="472">
        <v>98.503640384529419</v>
      </c>
    </row>
    <row r="17" spans="2:3" x14ac:dyDescent="0.25">
      <c r="B17" s="28" t="str">
        <f>'Ev.%1º-4ºtrim_idade (17)'!B16</f>
        <v>Alcântara</v>
      </c>
      <c r="C17" s="472">
        <v>93.324812040957298</v>
      </c>
    </row>
    <row r="18" spans="2:3" x14ac:dyDescent="0.25">
      <c r="B18" s="28" t="str">
        <f>'Ev.%1º-4ºtrim_idade (17)'!B17</f>
        <v>Alvalade</v>
      </c>
      <c r="C18" s="472">
        <v>106.0422967322682</v>
      </c>
    </row>
    <row r="19" spans="2:3" x14ac:dyDescent="0.25">
      <c r="B19" s="28" t="str">
        <f>'Ev.%1º-4ºtrim_idade (17)'!B18</f>
        <v>Areeiro</v>
      </c>
      <c r="C19" s="472">
        <v>100.21545386022238</v>
      </c>
    </row>
    <row r="20" spans="2:3" x14ac:dyDescent="0.25">
      <c r="B20" s="28" t="str">
        <f>'Ev.%1º-4ºtrim_idade (17)'!B19</f>
        <v>Arroios</v>
      </c>
      <c r="C20" s="472">
        <v>93.524048474353265</v>
      </c>
    </row>
    <row r="21" spans="2:3" x14ac:dyDescent="0.25">
      <c r="B21" s="28" t="str">
        <f>'Ev.%1º-4ºtrim_idade (17)'!B20</f>
        <v>Avenidas Novas</v>
      </c>
      <c r="C21" s="472">
        <v>95.664611057073941</v>
      </c>
    </row>
    <row r="22" spans="2:3" x14ac:dyDescent="0.25">
      <c r="B22" s="28" t="str">
        <f>'Ev.%1º-4ºtrim_idade (17)'!B21</f>
        <v>Beato</v>
      </c>
      <c r="C22" s="472">
        <v>94.138560742664097</v>
      </c>
    </row>
    <row r="23" spans="2:3" x14ac:dyDescent="0.25">
      <c r="B23" s="28" t="str">
        <f>'Ev.%1º-4ºtrim_idade (17)'!B22</f>
        <v>Belém</v>
      </c>
      <c r="C23" s="472">
        <v>98.161373859628398</v>
      </c>
    </row>
    <row r="24" spans="2:3" x14ac:dyDescent="0.25">
      <c r="B24" s="28" t="str">
        <f>'Ev.%1º-4ºtrim_idade (17)'!B23</f>
        <v>Benfica</v>
      </c>
      <c r="C24" s="472">
        <v>99.006806496165311</v>
      </c>
    </row>
    <row r="25" spans="2:3" x14ac:dyDescent="0.25">
      <c r="B25" s="28" t="str">
        <f>'Ev.%1º-4ºtrim_idade (17)'!B24</f>
        <v>Campo de Ourique</v>
      </c>
      <c r="C25" s="472">
        <v>91.453740509377496</v>
      </c>
    </row>
    <row r="26" spans="2:3" x14ac:dyDescent="0.25">
      <c r="B26" s="28" t="str">
        <f>'Ev.%1º-4ºtrim_idade (17)'!B25</f>
        <v>Campolide</v>
      </c>
      <c r="C26" s="472">
        <v>94.038430293690467</v>
      </c>
    </row>
    <row r="27" spans="2:3" x14ac:dyDescent="0.25">
      <c r="B27" s="28" t="str">
        <f>'Ev.%1º-4ºtrim_idade (17)'!B26</f>
        <v>Carnide</v>
      </c>
      <c r="C27" s="472">
        <v>96.371671677192197</v>
      </c>
    </row>
    <row r="28" spans="2:3" x14ac:dyDescent="0.25">
      <c r="B28" s="28" t="str">
        <f>'Ev.%1º-4ºtrim_idade (17)'!B27</f>
        <v>Estrela</v>
      </c>
      <c r="C28" s="472">
        <v>92.305129981224582</v>
      </c>
    </row>
    <row r="29" spans="2:3" x14ac:dyDescent="0.25">
      <c r="B29" s="28" t="str">
        <f>'Ev.%1º-4ºtrim_idade (17)'!B28</f>
        <v>Lumiar</v>
      </c>
      <c r="C29" s="472">
        <v>98.774695368186656</v>
      </c>
    </row>
    <row r="30" spans="2:3" x14ac:dyDescent="0.25">
      <c r="B30" s="28" t="str">
        <f>'Ev.%1º-4ºtrim_idade (17)'!B29</f>
        <v>Marvila</v>
      </c>
      <c r="C30" s="472">
        <v>99.399790253515391</v>
      </c>
    </row>
    <row r="31" spans="2:3" x14ac:dyDescent="0.25">
      <c r="B31" s="28" t="str">
        <f>'Ev.%1º-4ºtrim_idade (17)'!B30</f>
        <v>Misericórdia</v>
      </c>
      <c r="C31" s="472">
        <v>96.819439830999158</v>
      </c>
    </row>
    <row r="32" spans="2:3" x14ac:dyDescent="0.25">
      <c r="B32" s="28" t="str">
        <f>'Ev.%1º-4ºtrim_idade (17)'!B31</f>
        <v>Olivais</v>
      </c>
      <c r="C32" s="472">
        <v>91.546029741594566</v>
      </c>
    </row>
    <row r="33" spans="2:3" x14ac:dyDescent="0.25">
      <c r="B33" s="28" t="str">
        <f>'Ev.%1º-4ºtrim_idade (17)'!B32</f>
        <v>Parque das Nações</v>
      </c>
      <c r="C33" s="472">
        <v>102.50624999999998</v>
      </c>
    </row>
    <row r="34" spans="2:3" x14ac:dyDescent="0.25">
      <c r="B34" s="28" t="str">
        <f>'Ev.%1º-4ºtrim_idade (17)'!B33</f>
        <v>Penha de França</v>
      </c>
      <c r="C34" s="472">
        <v>90.90746710507058</v>
      </c>
    </row>
    <row r="35" spans="2:3" ht="12.75" customHeight="1" x14ac:dyDescent="0.25">
      <c r="B35" s="28" t="str">
        <f>'Ev.%1º-4ºtrim_idade (17)'!B34</f>
        <v>Santa Clara</v>
      </c>
      <c r="C35" s="472">
        <v>101.62773601455656</v>
      </c>
    </row>
    <row r="36" spans="2:3" x14ac:dyDescent="0.25">
      <c r="B36" s="28" t="str">
        <f>'Ev.%1º-4ºtrim_idade (17)'!B35</f>
        <v>Santa Maria Maior</v>
      </c>
      <c r="C36" s="472">
        <v>105.17926246051923</v>
      </c>
    </row>
    <row r="37" spans="2:3" x14ac:dyDescent="0.25">
      <c r="B37" s="28" t="str">
        <f>'Ev.%1º-4ºtrim_idade (17)'!B36</f>
        <v>Santo António</v>
      </c>
      <c r="C37" s="472">
        <v>97.827911509292832</v>
      </c>
    </row>
    <row r="38" spans="2:3" x14ac:dyDescent="0.25">
      <c r="B38" s="28" t="str">
        <f>'Ev.%1º-4ºtrim_idade (17)'!B37</f>
        <v>São Domingos de Benfica</v>
      </c>
      <c r="C38" s="472">
        <v>93.132064394501398</v>
      </c>
    </row>
    <row r="39" spans="2:3" x14ac:dyDescent="0.25">
      <c r="B39" s="28" t="str">
        <f>'Ev.%1º-4ºtrim_idade (17)'!B38</f>
        <v>São Vicente</v>
      </c>
      <c r="C39" s="473">
        <v>93.173909449125475</v>
      </c>
    </row>
    <row r="40" spans="2:3" x14ac:dyDescent="0.25">
      <c r="B40" s="31"/>
      <c r="C40" s="350"/>
    </row>
    <row r="41" spans="2:3" x14ac:dyDescent="0.25">
      <c r="B41" s="31"/>
      <c r="C41" s="27"/>
    </row>
  </sheetData>
  <pageMargins left="0.7" right="0.7" top="0.75" bottom="0.75" header="0.3" footer="0.3"/>
  <pageSetup orientation="portrait" verticalDpi="0" r:id="rId1"/>
  <headerFooter>
    <oddHeader>&amp;COLCPL - Observatório de Luta Contra a Pobreza</oddHeader>
  </headerFooter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5:N43"/>
  <sheetViews>
    <sheetView showGridLines="0" showRowColHeaders="0" workbookViewId="0"/>
  </sheetViews>
  <sheetFormatPr defaultRowHeight="15" x14ac:dyDescent="0.25"/>
  <cols>
    <col min="1" max="1" width="6.85546875" style="1" customWidth="1"/>
    <col min="2" max="2" width="125.140625" style="70" bestFit="1" customWidth="1"/>
    <col min="3" max="16384" width="9.140625" style="1"/>
  </cols>
  <sheetData>
    <row r="5" spans="1:14" x14ac:dyDescent="0.25">
      <c r="B5" s="527" t="s">
        <v>64</v>
      </c>
      <c r="C5" s="528"/>
      <c r="D5" s="528"/>
    </row>
    <row r="6" spans="1:14" x14ac:dyDescent="0.25">
      <c r="B6" s="200" t="s">
        <v>108</v>
      </c>
      <c r="C6" s="134"/>
      <c r="D6" s="134"/>
      <c r="E6" s="134"/>
      <c r="F6" s="134"/>
      <c r="G6" s="134"/>
      <c r="H6" s="134"/>
      <c r="I6" s="134"/>
      <c r="J6" s="134"/>
    </row>
    <row r="7" spans="1:14" x14ac:dyDescent="0.25">
      <c r="A7" s="104"/>
      <c r="B7" s="439" t="s">
        <v>70</v>
      </c>
      <c r="C7" s="194"/>
      <c r="D7" s="194"/>
      <c r="E7" s="194"/>
      <c r="F7" s="194"/>
      <c r="G7" s="194"/>
      <c r="H7" s="194"/>
      <c r="I7" s="194"/>
      <c r="J7" s="194"/>
      <c r="K7" s="133"/>
      <c r="L7" s="30"/>
      <c r="M7" s="30"/>
      <c r="N7" s="30"/>
    </row>
    <row r="8" spans="1:14" x14ac:dyDescent="0.25">
      <c r="A8" s="104" t="s">
        <v>2</v>
      </c>
      <c r="B8" s="526" t="s">
        <v>66</v>
      </c>
      <c r="C8" s="526"/>
      <c r="D8" s="526"/>
      <c r="E8" s="526"/>
      <c r="F8" s="526"/>
      <c r="G8" s="526"/>
      <c r="H8" s="526"/>
      <c r="I8" s="526"/>
      <c r="J8" s="526"/>
      <c r="K8" s="71"/>
      <c r="L8" s="30"/>
      <c r="M8" s="30"/>
      <c r="N8" s="30"/>
    </row>
    <row r="9" spans="1:14" x14ac:dyDescent="0.25">
      <c r="A9" s="104" t="s">
        <v>3</v>
      </c>
      <c r="B9" s="526" t="s">
        <v>67</v>
      </c>
      <c r="C9" s="526"/>
      <c r="D9" s="526"/>
      <c r="E9" s="526"/>
      <c r="F9" s="526"/>
      <c r="G9" s="526"/>
      <c r="H9" s="526"/>
      <c r="I9" s="526"/>
      <c r="J9" s="526"/>
      <c r="K9" s="71"/>
      <c r="L9" s="30"/>
      <c r="M9" s="30"/>
      <c r="N9" s="30"/>
    </row>
    <row r="10" spans="1:14" x14ac:dyDescent="0.25">
      <c r="A10" s="104" t="s">
        <v>4</v>
      </c>
      <c r="B10" s="526" t="s">
        <v>68</v>
      </c>
      <c r="C10" s="526"/>
      <c r="D10" s="526"/>
      <c r="E10" s="526"/>
      <c r="F10" s="526"/>
      <c r="G10" s="526"/>
      <c r="H10" s="526"/>
      <c r="I10" s="526"/>
      <c r="J10" s="526"/>
      <c r="K10" s="133"/>
      <c r="L10" s="30"/>
      <c r="M10" s="30"/>
      <c r="N10" s="30"/>
    </row>
    <row r="11" spans="1:14" x14ac:dyDescent="0.25">
      <c r="A11" s="104" t="s">
        <v>5</v>
      </c>
      <c r="B11" s="526" t="s">
        <v>69</v>
      </c>
      <c r="C11" s="526"/>
      <c r="D11" s="526"/>
      <c r="E11" s="526"/>
      <c r="F11" s="526"/>
      <c r="G11" s="526"/>
      <c r="H11" s="526"/>
      <c r="I11" s="526"/>
      <c r="J11" s="526"/>
      <c r="K11" s="133"/>
      <c r="L11" s="30"/>
      <c r="M11" s="30"/>
      <c r="N11" s="30"/>
    </row>
    <row r="12" spans="1:14" x14ac:dyDescent="0.25">
      <c r="A12" s="104"/>
      <c r="B12" s="439" t="s">
        <v>71</v>
      </c>
      <c r="C12" s="144"/>
      <c r="D12" s="144"/>
      <c r="E12" s="144"/>
      <c r="F12" s="144"/>
      <c r="G12" s="144"/>
      <c r="H12" s="144"/>
      <c r="I12" s="144"/>
      <c r="J12" s="144"/>
      <c r="K12" s="116"/>
      <c r="L12" s="30"/>
      <c r="M12" s="30"/>
      <c r="N12" s="30"/>
    </row>
    <row r="13" spans="1:14" x14ac:dyDescent="0.25">
      <c r="A13" s="104" t="s">
        <v>6</v>
      </c>
      <c r="B13" s="526" t="s">
        <v>65</v>
      </c>
      <c r="C13" s="526"/>
      <c r="D13" s="526"/>
      <c r="E13" s="526"/>
      <c r="F13" s="526"/>
      <c r="G13" s="526"/>
      <c r="H13" s="526"/>
      <c r="I13" s="526"/>
      <c r="J13" s="526"/>
      <c r="K13" s="116"/>
      <c r="L13" s="30"/>
      <c r="M13" s="30"/>
      <c r="N13" s="30"/>
    </row>
    <row r="14" spans="1:14" x14ac:dyDescent="0.25">
      <c r="A14" s="143"/>
      <c r="B14" s="193"/>
      <c r="C14" s="137"/>
      <c r="D14" s="137"/>
      <c r="E14" s="134"/>
      <c r="F14" s="134"/>
      <c r="G14" s="134"/>
      <c r="H14" s="134"/>
      <c r="I14" s="134"/>
      <c r="J14" s="134"/>
    </row>
    <row r="15" spans="1:14" x14ac:dyDescent="0.25">
      <c r="A15" s="143"/>
      <c r="B15" s="193"/>
      <c r="C15" s="137"/>
      <c r="D15" s="137"/>
      <c r="E15" s="134"/>
      <c r="F15" s="134"/>
      <c r="G15" s="134"/>
      <c r="H15" s="134"/>
      <c r="I15" s="134"/>
      <c r="J15" s="134"/>
    </row>
    <row r="16" spans="1:14" x14ac:dyDescent="0.25">
      <c r="A16" s="143"/>
      <c r="B16" s="73"/>
      <c r="C16" s="74"/>
      <c r="D16" s="74"/>
    </row>
    <row r="17" spans="1:4" x14ac:dyDescent="0.25">
      <c r="A17" s="143"/>
      <c r="B17" s="73"/>
      <c r="C17" s="74"/>
      <c r="D17" s="74"/>
    </row>
    <row r="18" spans="1:4" x14ac:dyDescent="0.25">
      <c r="A18" s="143"/>
      <c r="B18" s="73"/>
      <c r="C18" s="74"/>
      <c r="D18" s="74"/>
    </row>
    <row r="19" spans="1:4" x14ac:dyDescent="0.25">
      <c r="A19" s="143"/>
      <c r="B19" s="73"/>
      <c r="C19" s="74"/>
      <c r="D19" s="74"/>
    </row>
    <row r="20" spans="1:4" x14ac:dyDescent="0.25">
      <c r="A20" s="143"/>
      <c r="B20" s="73"/>
      <c r="C20" s="74"/>
      <c r="D20" s="74"/>
    </row>
    <row r="21" spans="1:4" x14ac:dyDescent="0.25">
      <c r="A21" s="143"/>
      <c r="B21" s="73"/>
      <c r="C21" s="74"/>
      <c r="D21" s="74"/>
    </row>
    <row r="22" spans="1:4" x14ac:dyDescent="0.25">
      <c r="A22" s="143"/>
      <c r="B22" s="73"/>
      <c r="C22" s="74"/>
      <c r="D22" s="74"/>
    </row>
    <row r="23" spans="1:4" x14ac:dyDescent="0.25">
      <c r="A23" s="143"/>
      <c r="B23" s="73"/>
      <c r="C23" s="74"/>
      <c r="D23" s="74"/>
    </row>
    <row r="24" spans="1:4" x14ac:dyDescent="0.25">
      <c r="A24" s="143"/>
      <c r="B24" s="73"/>
      <c r="C24" s="74"/>
      <c r="D24" s="74"/>
    </row>
    <row r="25" spans="1:4" x14ac:dyDescent="0.25">
      <c r="A25" s="143"/>
      <c r="B25" s="73"/>
      <c r="C25" s="74"/>
      <c r="D25" s="74"/>
    </row>
    <row r="26" spans="1:4" x14ac:dyDescent="0.25">
      <c r="A26" s="143"/>
      <c r="B26" s="73"/>
      <c r="C26" s="74"/>
      <c r="D26" s="74"/>
    </row>
    <row r="27" spans="1:4" x14ac:dyDescent="0.25">
      <c r="A27" s="143"/>
      <c r="B27" s="73"/>
      <c r="C27" s="74"/>
      <c r="D27" s="74"/>
    </row>
    <row r="28" spans="1:4" x14ac:dyDescent="0.25">
      <c r="A28" s="143"/>
      <c r="B28" s="73"/>
      <c r="C28" s="74"/>
      <c r="D28" s="74"/>
    </row>
    <row r="29" spans="1:4" x14ac:dyDescent="0.25">
      <c r="A29" s="143"/>
      <c r="B29" s="73"/>
      <c r="C29" s="74"/>
      <c r="D29" s="74"/>
    </row>
    <row r="30" spans="1:4" x14ac:dyDescent="0.25">
      <c r="A30" s="143"/>
      <c r="B30" s="73"/>
      <c r="C30" s="74"/>
      <c r="D30" s="74"/>
    </row>
    <row r="31" spans="1:4" x14ac:dyDescent="0.25">
      <c r="A31" s="143"/>
      <c r="B31" s="73"/>
      <c r="C31" s="74"/>
      <c r="D31" s="74"/>
    </row>
    <row r="32" spans="1:4" x14ac:dyDescent="0.25">
      <c r="A32" s="143"/>
      <c r="B32" s="73"/>
      <c r="C32" s="74"/>
      <c r="D32" s="74"/>
    </row>
    <row r="33" spans="1:4" x14ac:dyDescent="0.25">
      <c r="A33" s="143"/>
      <c r="B33" s="73"/>
      <c r="C33" s="74"/>
      <c r="D33" s="74"/>
    </row>
    <row r="34" spans="1:4" x14ac:dyDescent="0.25">
      <c r="A34" s="143"/>
      <c r="B34" s="73"/>
      <c r="C34" s="74"/>
      <c r="D34" s="74"/>
    </row>
    <row r="35" spans="1:4" x14ac:dyDescent="0.25">
      <c r="A35" s="143"/>
      <c r="B35" s="73"/>
      <c r="C35" s="74"/>
      <c r="D35" s="74"/>
    </row>
    <row r="36" spans="1:4" x14ac:dyDescent="0.25">
      <c r="A36" s="143"/>
      <c r="B36" s="73"/>
      <c r="C36" s="74"/>
      <c r="D36" s="74"/>
    </row>
    <row r="37" spans="1:4" x14ac:dyDescent="0.25">
      <c r="A37" s="143"/>
      <c r="B37" s="73"/>
      <c r="C37" s="74"/>
      <c r="D37" s="74"/>
    </row>
    <row r="38" spans="1:4" x14ac:dyDescent="0.25">
      <c r="A38" s="143"/>
      <c r="B38" s="73"/>
      <c r="C38" s="74"/>
      <c r="D38" s="74"/>
    </row>
    <row r="39" spans="1:4" x14ac:dyDescent="0.25">
      <c r="A39" s="143"/>
      <c r="B39" s="73"/>
      <c r="C39" s="74"/>
      <c r="D39" s="74"/>
    </row>
    <row r="40" spans="1:4" x14ac:dyDescent="0.25">
      <c r="A40" s="143"/>
      <c r="B40" s="73"/>
      <c r="C40" s="74"/>
      <c r="D40" s="74"/>
    </row>
    <row r="41" spans="1:4" x14ac:dyDescent="0.25">
      <c r="A41" s="143"/>
      <c r="B41" s="73"/>
      <c r="C41" s="74"/>
      <c r="D41" s="74"/>
    </row>
    <row r="42" spans="1:4" x14ac:dyDescent="0.25">
      <c r="A42" s="143"/>
      <c r="B42" s="73"/>
      <c r="C42" s="74"/>
      <c r="D42" s="74"/>
    </row>
    <row r="43" spans="1:4" x14ac:dyDescent="0.25">
      <c r="A43" s="143"/>
      <c r="B43" s="73"/>
      <c r="C43" s="74"/>
      <c r="D43" s="74"/>
    </row>
  </sheetData>
  <mergeCells count="6">
    <mergeCell ref="B13:J13"/>
    <mergeCell ref="B11:J11"/>
    <mergeCell ref="B10:J10"/>
    <mergeCell ref="B5:D5"/>
    <mergeCell ref="B8:J8"/>
    <mergeCell ref="B9:J9"/>
  </mergeCells>
  <hyperlinks>
    <hyperlink ref="B8:I8" location="Desempregados_Genero!A1" display="Número de desempregados inscritos nos Centros de Emprego, género 2008" xr:uid="{00000000-0004-0000-1200-000000000000}"/>
    <hyperlink ref="B9:I9" location="'Ev. 1º trim-4º trim_Genero'!A1" display="Evolução número de desempregados inscritos nos Centros de Emprego, género 2008, 1º trim.-2º trim. 2008" xr:uid="{00000000-0004-0000-1200-000001000000}"/>
    <hyperlink ref="B11:J11" location="'Beneficiarios CSI_idade % (12)'!A1" display="Beneficiários de Complemento Solidários para Idosos, escalão etário, 2012 (%)" xr:uid="{00000000-0004-0000-1200-000003000000}"/>
    <hyperlink ref="B8:J8" location="'Beneficiarios CSI_Genero (12)'!A1" display="Nº de Beneficiários de Complemento Solidários para Idosos, género, 2012" xr:uid="{00000000-0004-0000-1200-000004000000}"/>
    <hyperlink ref="B9:J9" location="'BeneficiáriosCSI_genero % (12)'!A1" display="Nº de Beneficiários de Complemento Solidários para Idosos,género, 2012 (%)" xr:uid="{00000000-0004-0000-1200-000005000000}"/>
    <hyperlink ref="B10:J10" location="'Beneficiarios CSI_idade (12)'!A1" display="Número de beneficiários de Complemento Solidário para Idosos, escalão etário, 2012" xr:uid="{00000000-0004-0000-1200-000007000000}"/>
    <hyperlink ref="B13:J13" location="'CSI Valor Médio (12)'!A1" display="Valor médio mensal processado por beneficiário de Complemento Solidário para Idosos, 2012 (€)" xr:uid="{00000000-0004-0000-1200-00000A000000}"/>
  </hyperlinks>
  <pageMargins left="0.7" right="0.7" top="0.75" bottom="0.75" header="0.3" footer="0.3"/>
  <pageSetup orientation="portrait" verticalDpi="0" r:id="rId1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80766B-BC10-4B91-800E-D9670021AE4A}">
  <dimension ref="A1:E292"/>
  <sheetViews>
    <sheetView showGridLines="0" showRowColHeaders="0" zoomScaleNormal="100" workbookViewId="0">
      <pane xSplit="2" topLeftCell="C1" activePane="topRight" state="frozen"/>
      <selection activeCell="C12" sqref="C12:E39"/>
      <selection pane="topRight" activeCell="F15" sqref="F15"/>
    </sheetView>
  </sheetViews>
  <sheetFormatPr defaultColWidth="12" defaultRowHeight="12.75" x14ac:dyDescent="0.2"/>
  <cols>
    <col min="1" max="1" width="12" style="65"/>
    <col min="2" max="2" width="38" style="65" customWidth="1"/>
    <col min="3" max="3" width="15.140625" style="65" customWidth="1"/>
    <col min="4" max="4" width="12.7109375" style="65" customWidth="1"/>
    <col min="5" max="5" width="13.42578125" style="69" customWidth="1"/>
    <col min="6" max="16384" width="12" style="65"/>
  </cols>
  <sheetData>
    <row r="1" spans="1:5" s="64" customFormat="1" ht="16.5" customHeight="1" x14ac:dyDescent="0.25">
      <c r="E1" s="66"/>
    </row>
    <row r="2" spans="1:5" s="64" customFormat="1" ht="16.5" customHeight="1" x14ac:dyDescent="0.25">
      <c r="E2" s="66"/>
    </row>
    <row r="3" spans="1:5" s="64" customFormat="1" ht="16.5" customHeight="1" x14ac:dyDescent="0.25">
      <c r="E3" s="66"/>
    </row>
    <row r="4" spans="1:5" s="64" customFormat="1" ht="16.5" customHeight="1" x14ac:dyDescent="0.25">
      <c r="E4" s="66"/>
    </row>
    <row r="5" spans="1:5" s="64" customFormat="1" ht="16.5" customHeight="1" x14ac:dyDescent="0.2">
      <c r="A5" s="109" t="s">
        <v>2</v>
      </c>
      <c r="B5" s="112" t="s">
        <v>66</v>
      </c>
      <c r="D5" s="66"/>
    </row>
    <row r="6" spans="1:5" s="64" customFormat="1" ht="12" customHeight="1" x14ac:dyDescent="0.2">
      <c r="A6" s="109"/>
      <c r="B6" s="105" t="s">
        <v>218</v>
      </c>
      <c r="D6" s="66"/>
    </row>
    <row r="7" spans="1:5" s="64" customFormat="1" ht="12" customHeight="1" x14ac:dyDescent="0.2">
      <c r="A7" s="109"/>
      <c r="B7" s="105"/>
      <c r="D7" s="66"/>
    </row>
    <row r="8" spans="1:5" s="64" customFormat="1" ht="12" customHeight="1" x14ac:dyDescent="0.2">
      <c r="A8" s="109"/>
      <c r="B8" s="105"/>
      <c r="D8" s="66"/>
    </row>
    <row r="9" spans="1:5" s="64" customFormat="1" ht="24.75" customHeight="1" x14ac:dyDescent="0.25">
      <c r="B9" s="7"/>
      <c r="C9" s="531" t="s">
        <v>66</v>
      </c>
      <c r="D9" s="531"/>
      <c r="E9" s="531"/>
    </row>
    <row r="10" spans="1:5" s="64" customFormat="1" ht="24.75" customHeight="1" x14ac:dyDescent="0.25">
      <c r="B10" s="7"/>
      <c r="C10" s="530"/>
      <c r="D10" s="530"/>
      <c r="E10" s="530"/>
    </row>
    <row r="11" spans="1:5" s="64" customFormat="1" ht="14.25" customHeight="1" x14ac:dyDescent="0.2">
      <c r="B11" s="111" t="s">
        <v>10</v>
      </c>
      <c r="C11" s="108" t="s">
        <v>11</v>
      </c>
      <c r="D11" s="108" t="s">
        <v>12</v>
      </c>
      <c r="E11" s="108" t="s">
        <v>0</v>
      </c>
    </row>
    <row r="12" spans="1:5" s="64" customFormat="1" ht="14.25" customHeight="1" x14ac:dyDescent="0.2">
      <c r="B12" s="142" t="str">
        <f>'[1]Q3.3.'!A12</f>
        <v>Portugal</v>
      </c>
      <c r="C12" s="442">
        <v>166220</v>
      </c>
      <c r="D12" s="443">
        <v>78309</v>
      </c>
      <c r="E12" s="444">
        <v>244529</v>
      </c>
    </row>
    <row r="13" spans="1:5" s="64" customFormat="1" ht="14.25" customHeight="1" x14ac:dyDescent="0.2">
      <c r="B13" s="3" t="str">
        <f>'[1]Q3.3.'!A13</f>
        <v>Área Metropolitana de Lisboa</v>
      </c>
      <c r="C13" s="445">
        <v>29212</v>
      </c>
      <c r="D13" s="446">
        <v>12236</v>
      </c>
      <c r="E13" s="447">
        <v>41448</v>
      </c>
    </row>
    <row r="14" spans="1:5" s="64" customFormat="1" ht="14.25" customHeight="1" x14ac:dyDescent="0.2">
      <c r="B14" s="3" t="str">
        <f>'[1]Q3.3.'!A14</f>
        <v>Distrito de Lisboa</v>
      </c>
      <c r="C14" s="445">
        <v>23838</v>
      </c>
      <c r="D14" s="446">
        <v>10218</v>
      </c>
      <c r="E14" s="447">
        <v>34056</v>
      </c>
    </row>
    <row r="15" spans="1:5" s="64" customFormat="1" ht="14.25" customHeight="1" x14ac:dyDescent="0.2">
      <c r="B15" s="3" t="str">
        <f>'[1]Q3.3.'!A15</f>
        <v>Concelho de Lisboa</v>
      </c>
      <c r="C15" s="453">
        <v>6792</v>
      </c>
      <c r="D15" s="454">
        <v>2375</v>
      </c>
      <c r="E15" s="455">
        <v>9167</v>
      </c>
    </row>
    <row r="16" spans="1:5" s="64" customFormat="1" ht="14.25" customHeight="1" x14ac:dyDescent="0.2">
      <c r="B16" s="28" t="s">
        <v>17</v>
      </c>
      <c r="C16" s="445">
        <v>292</v>
      </c>
      <c r="D16" s="446">
        <v>89</v>
      </c>
      <c r="E16" s="447">
        <v>381</v>
      </c>
    </row>
    <row r="17" spans="2:5" s="64" customFormat="1" ht="14.25" customHeight="1" x14ac:dyDescent="0.2">
      <c r="B17" s="28" t="s">
        <v>18</v>
      </c>
      <c r="C17" s="445">
        <v>174</v>
      </c>
      <c r="D17" s="446">
        <v>64</v>
      </c>
      <c r="E17" s="447">
        <v>238</v>
      </c>
    </row>
    <row r="18" spans="2:5" s="64" customFormat="1" ht="14.25" customHeight="1" x14ac:dyDescent="0.2">
      <c r="B18" s="28" t="s">
        <v>19</v>
      </c>
      <c r="C18" s="448">
        <v>354</v>
      </c>
      <c r="D18" s="249">
        <v>81</v>
      </c>
      <c r="E18" s="449">
        <v>435</v>
      </c>
    </row>
    <row r="19" spans="2:5" s="64" customFormat="1" ht="14.25" customHeight="1" x14ac:dyDescent="0.2">
      <c r="B19" s="28" t="s">
        <v>33</v>
      </c>
      <c r="C19" s="448">
        <v>259</v>
      </c>
      <c r="D19" s="249">
        <v>56</v>
      </c>
      <c r="E19" s="449">
        <v>315</v>
      </c>
    </row>
    <row r="20" spans="2:5" s="64" customFormat="1" ht="14.25" customHeight="1" x14ac:dyDescent="0.2">
      <c r="B20" s="28" t="s">
        <v>34</v>
      </c>
      <c r="C20" s="448">
        <v>517</v>
      </c>
      <c r="D20" s="249">
        <v>211</v>
      </c>
      <c r="E20" s="449">
        <v>728</v>
      </c>
    </row>
    <row r="21" spans="2:5" s="64" customFormat="1" ht="14.25" customHeight="1" x14ac:dyDescent="0.2">
      <c r="B21" s="28" t="s">
        <v>35</v>
      </c>
      <c r="C21" s="448">
        <v>265</v>
      </c>
      <c r="D21" s="249">
        <v>81</v>
      </c>
      <c r="E21" s="449">
        <v>346</v>
      </c>
    </row>
    <row r="22" spans="2:5" s="64" customFormat="1" ht="14.25" customHeight="1" x14ac:dyDescent="0.2">
      <c r="B22" s="28" t="s">
        <v>20</v>
      </c>
      <c r="C22" s="448">
        <v>190</v>
      </c>
      <c r="D22" s="249">
        <v>87</v>
      </c>
      <c r="E22" s="449">
        <v>277</v>
      </c>
    </row>
    <row r="23" spans="2:5" s="64" customFormat="1" ht="14.25" customHeight="1" x14ac:dyDescent="0.2">
      <c r="B23" s="28" t="s">
        <v>36</v>
      </c>
      <c r="C23" s="448">
        <v>152</v>
      </c>
      <c r="D23" s="249">
        <v>35</v>
      </c>
      <c r="E23" s="449">
        <v>187</v>
      </c>
    </row>
    <row r="24" spans="2:5" s="64" customFormat="1" ht="14.25" customHeight="1" x14ac:dyDescent="0.2">
      <c r="B24" s="28" t="s">
        <v>21</v>
      </c>
      <c r="C24" s="448">
        <v>470</v>
      </c>
      <c r="D24" s="249">
        <v>146</v>
      </c>
      <c r="E24" s="449">
        <v>616</v>
      </c>
    </row>
    <row r="25" spans="2:5" s="64" customFormat="1" ht="14.25" customHeight="1" x14ac:dyDescent="0.2">
      <c r="B25" s="28" t="s">
        <v>37</v>
      </c>
      <c r="C25" s="448">
        <v>272</v>
      </c>
      <c r="D25" s="249">
        <v>84</v>
      </c>
      <c r="E25" s="449">
        <v>356</v>
      </c>
    </row>
    <row r="26" spans="2:5" s="64" customFormat="1" ht="14.25" customHeight="1" x14ac:dyDescent="0.2">
      <c r="B26" s="28" t="s">
        <v>22</v>
      </c>
      <c r="C26" s="448">
        <v>175</v>
      </c>
      <c r="D26" s="249">
        <v>79</v>
      </c>
      <c r="E26" s="449">
        <v>254</v>
      </c>
    </row>
    <row r="27" spans="2:5" s="64" customFormat="1" ht="14.25" customHeight="1" x14ac:dyDescent="0.2">
      <c r="B27" s="28" t="s">
        <v>23</v>
      </c>
      <c r="C27" s="448">
        <v>184</v>
      </c>
      <c r="D27" s="249">
        <v>79</v>
      </c>
      <c r="E27" s="449">
        <v>263</v>
      </c>
    </row>
    <row r="28" spans="2:5" s="64" customFormat="1" ht="14.25" customHeight="1" x14ac:dyDescent="0.2">
      <c r="B28" s="28" t="s">
        <v>38</v>
      </c>
      <c r="C28" s="448">
        <v>255</v>
      </c>
      <c r="D28" s="249">
        <v>61</v>
      </c>
      <c r="E28" s="449">
        <v>316</v>
      </c>
    </row>
    <row r="29" spans="2:5" s="64" customFormat="1" ht="14.25" customHeight="1" x14ac:dyDescent="0.2">
      <c r="B29" s="28" t="s">
        <v>24</v>
      </c>
      <c r="C29" s="448">
        <v>317</v>
      </c>
      <c r="D29" s="249">
        <v>104</v>
      </c>
      <c r="E29" s="449">
        <v>421</v>
      </c>
    </row>
    <row r="30" spans="2:5" s="64" customFormat="1" ht="14.25" customHeight="1" x14ac:dyDescent="0.2">
      <c r="B30" s="28" t="s">
        <v>25</v>
      </c>
      <c r="C30" s="448">
        <v>628</v>
      </c>
      <c r="D30" s="249">
        <v>240</v>
      </c>
      <c r="E30" s="449">
        <v>868</v>
      </c>
    </row>
    <row r="31" spans="2:5" s="64" customFormat="1" ht="14.25" customHeight="1" x14ac:dyDescent="0.2">
      <c r="B31" s="28" t="s">
        <v>39</v>
      </c>
      <c r="C31" s="448">
        <v>231</v>
      </c>
      <c r="D31" s="249">
        <v>94</v>
      </c>
      <c r="E31" s="449">
        <v>325</v>
      </c>
    </row>
    <row r="32" spans="2:5" s="64" customFormat="1" ht="14.25" customHeight="1" x14ac:dyDescent="0.2">
      <c r="B32" s="28" t="s">
        <v>40</v>
      </c>
      <c r="C32" s="448">
        <v>381</v>
      </c>
      <c r="D32" s="249">
        <v>135</v>
      </c>
      <c r="E32" s="449">
        <v>516</v>
      </c>
    </row>
    <row r="33" spans="2:5" s="64" customFormat="1" ht="14.25" customHeight="1" x14ac:dyDescent="0.2">
      <c r="B33" s="28" t="s">
        <v>41</v>
      </c>
      <c r="C33" s="448">
        <v>38</v>
      </c>
      <c r="D33" s="249">
        <v>16</v>
      </c>
      <c r="E33" s="449">
        <v>54</v>
      </c>
    </row>
    <row r="34" spans="2:5" s="64" customFormat="1" ht="14.25" customHeight="1" x14ac:dyDescent="0.2">
      <c r="B34" s="28" t="s">
        <v>26</v>
      </c>
      <c r="C34" s="448">
        <v>498</v>
      </c>
      <c r="D34" s="249">
        <v>164</v>
      </c>
      <c r="E34" s="449">
        <v>662</v>
      </c>
    </row>
    <row r="35" spans="2:5" s="64" customFormat="1" ht="14.25" customHeight="1" x14ac:dyDescent="0.2">
      <c r="B35" s="28" t="s">
        <v>42</v>
      </c>
      <c r="C35" s="448">
        <v>302</v>
      </c>
      <c r="D35" s="249">
        <v>138</v>
      </c>
      <c r="E35" s="449">
        <v>440</v>
      </c>
    </row>
    <row r="36" spans="2:5" s="64" customFormat="1" ht="14.25" customHeight="1" x14ac:dyDescent="0.2">
      <c r="B36" s="28" t="s">
        <v>43</v>
      </c>
      <c r="C36" s="448">
        <v>229</v>
      </c>
      <c r="D36" s="249">
        <v>118</v>
      </c>
      <c r="E36" s="449">
        <v>347</v>
      </c>
    </row>
    <row r="37" spans="2:5" s="64" customFormat="1" ht="14.25" customHeight="1" x14ac:dyDescent="0.2">
      <c r="B37" s="28" t="s">
        <v>44</v>
      </c>
      <c r="C37" s="448">
        <v>168</v>
      </c>
      <c r="D37" s="249">
        <v>68</v>
      </c>
      <c r="E37" s="449">
        <v>236</v>
      </c>
    </row>
    <row r="38" spans="2:5" s="64" customFormat="1" ht="14.25" customHeight="1" x14ac:dyDescent="0.2">
      <c r="B38" s="28" t="s">
        <v>27</v>
      </c>
      <c r="C38" s="448">
        <v>217</v>
      </c>
      <c r="D38" s="249">
        <v>71</v>
      </c>
      <c r="E38" s="449">
        <v>288</v>
      </c>
    </row>
    <row r="39" spans="2:5" s="1" customFormat="1" ht="15" x14ac:dyDescent="0.25">
      <c r="B39" s="440" t="s">
        <v>90</v>
      </c>
      <c r="C39" s="450">
        <v>224</v>
      </c>
      <c r="D39" s="451">
        <v>74</v>
      </c>
      <c r="E39" s="452">
        <v>298</v>
      </c>
    </row>
    <row r="40" spans="2:5" x14ac:dyDescent="0.2">
      <c r="B40" s="31"/>
      <c r="D40" s="68"/>
      <c r="E40" s="68"/>
    </row>
    <row r="41" spans="2:5" x14ac:dyDescent="0.2">
      <c r="D41" s="68"/>
      <c r="E41" s="68"/>
    </row>
    <row r="42" spans="2:5" x14ac:dyDescent="0.2">
      <c r="D42" s="68"/>
      <c r="E42" s="68"/>
    </row>
    <row r="43" spans="2:5" x14ac:dyDescent="0.2">
      <c r="D43" s="68"/>
      <c r="E43" s="68"/>
    </row>
    <row r="44" spans="2:5" x14ac:dyDescent="0.2">
      <c r="D44" s="68"/>
      <c r="E44" s="68"/>
    </row>
    <row r="45" spans="2:5" x14ac:dyDescent="0.2">
      <c r="D45" s="68"/>
      <c r="E45" s="68"/>
    </row>
    <row r="46" spans="2:5" x14ac:dyDescent="0.2">
      <c r="D46" s="68"/>
      <c r="E46" s="68"/>
    </row>
    <row r="47" spans="2:5" x14ac:dyDescent="0.2">
      <c r="D47" s="68"/>
      <c r="E47" s="68"/>
    </row>
    <row r="48" spans="2:5" x14ac:dyDescent="0.2">
      <c r="D48" s="68"/>
      <c r="E48" s="68"/>
    </row>
    <row r="49" spans="4:5" x14ac:dyDescent="0.2">
      <c r="D49" s="68"/>
      <c r="E49" s="68"/>
    </row>
    <row r="50" spans="4:5" x14ac:dyDescent="0.2">
      <c r="D50" s="68"/>
      <c r="E50" s="68"/>
    </row>
    <row r="51" spans="4:5" x14ac:dyDescent="0.2">
      <c r="D51" s="68"/>
      <c r="E51" s="68"/>
    </row>
    <row r="52" spans="4:5" x14ac:dyDescent="0.2">
      <c r="D52" s="68"/>
      <c r="E52" s="68"/>
    </row>
    <row r="53" spans="4:5" x14ac:dyDescent="0.2">
      <c r="D53" s="68"/>
      <c r="E53" s="68"/>
    </row>
    <row r="54" spans="4:5" x14ac:dyDescent="0.2">
      <c r="D54" s="68"/>
      <c r="E54" s="68"/>
    </row>
    <row r="55" spans="4:5" x14ac:dyDescent="0.2">
      <c r="D55" s="68"/>
      <c r="E55" s="68"/>
    </row>
    <row r="56" spans="4:5" x14ac:dyDescent="0.2">
      <c r="D56" s="68"/>
      <c r="E56" s="68"/>
    </row>
    <row r="57" spans="4:5" x14ac:dyDescent="0.2">
      <c r="D57" s="68"/>
      <c r="E57" s="68"/>
    </row>
    <row r="58" spans="4:5" x14ac:dyDescent="0.2">
      <c r="D58" s="68"/>
      <c r="E58" s="68"/>
    </row>
    <row r="59" spans="4:5" x14ac:dyDescent="0.2">
      <c r="D59" s="68"/>
      <c r="E59" s="68"/>
    </row>
    <row r="60" spans="4:5" x14ac:dyDescent="0.2">
      <c r="D60" s="68"/>
      <c r="E60" s="68"/>
    </row>
    <row r="61" spans="4:5" x14ac:dyDescent="0.2">
      <c r="D61" s="68"/>
      <c r="E61" s="68"/>
    </row>
    <row r="62" spans="4:5" x14ac:dyDescent="0.2">
      <c r="D62" s="68"/>
      <c r="E62" s="68"/>
    </row>
    <row r="63" spans="4:5" x14ac:dyDescent="0.2">
      <c r="D63" s="68"/>
      <c r="E63" s="68"/>
    </row>
    <row r="64" spans="4:5" x14ac:dyDescent="0.2">
      <c r="D64" s="68"/>
      <c r="E64" s="68"/>
    </row>
    <row r="65" spans="4:5" x14ac:dyDescent="0.2">
      <c r="D65" s="68"/>
      <c r="E65" s="68"/>
    </row>
    <row r="66" spans="4:5" x14ac:dyDescent="0.2">
      <c r="D66" s="68"/>
      <c r="E66" s="68"/>
    </row>
    <row r="67" spans="4:5" x14ac:dyDescent="0.2">
      <c r="D67" s="68"/>
      <c r="E67" s="68"/>
    </row>
    <row r="68" spans="4:5" x14ac:dyDescent="0.2">
      <c r="D68" s="68"/>
      <c r="E68" s="68"/>
    </row>
    <row r="69" spans="4:5" x14ac:dyDescent="0.2">
      <c r="D69" s="68"/>
      <c r="E69" s="68"/>
    </row>
    <row r="70" spans="4:5" x14ac:dyDescent="0.2">
      <c r="D70" s="68"/>
      <c r="E70" s="68"/>
    </row>
    <row r="71" spans="4:5" x14ac:dyDescent="0.2">
      <c r="D71" s="68"/>
      <c r="E71" s="68"/>
    </row>
    <row r="72" spans="4:5" x14ac:dyDescent="0.2">
      <c r="D72" s="68"/>
      <c r="E72" s="68"/>
    </row>
    <row r="73" spans="4:5" x14ac:dyDescent="0.2">
      <c r="D73" s="68"/>
      <c r="E73" s="68"/>
    </row>
    <row r="74" spans="4:5" x14ac:dyDescent="0.2">
      <c r="D74" s="68"/>
      <c r="E74" s="68"/>
    </row>
    <row r="75" spans="4:5" x14ac:dyDescent="0.2">
      <c r="D75" s="68"/>
      <c r="E75" s="68"/>
    </row>
    <row r="76" spans="4:5" x14ac:dyDescent="0.2">
      <c r="D76" s="68"/>
      <c r="E76" s="68"/>
    </row>
    <row r="77" spans="4:5" x14ac:dyDescent="0.2">
      <c r="D77" s="68"/>
      <c r="E77" s="68"/>
    </row>
    <row r="78" spans="4:5" x14ac:dyDescent="0.2">
      <c r="D78" s="68"/>
      <c r="E78" s="68"/>
    </row>
    <row r="79" spans="4:5" x14ac:dyDescent="0.2">
      <c r="D79" s="68"/>
      <c r="E79" s="68"/>
    </row>
    <row r="80" spans="4:5" x14ac:dyDescent="0.2">
      <c r="D80" s="68"/>
      <c r="E80" s="68"/>
    </row>
    <row r="81" spans="4:5" x14ac:dyDescent="0.2">
      <c r="D81" s="68"/>
      <c r="E81" s="68"/>
    </row>
    <row r="82" spans="4:5" x14ac:dyDescent="0.2">
      <c r="D82" s="68"/>
      <c r="E82" s="68"/>
    </row>
    <row r="83" spans="4:5" x14ac:dyDescent="0.2">
      <c r="D83" s="68"/>
      <c r="E83" s="68"/>
    </row>
    <row r="84" spans="4:5" x14ac:dyDescent="0.2">
      <c r="D84" s="68"/>
      <c r="E84" s="68"/>
    </row>
    <row r="85" spans="4:5" x14ac:dyDescent="0.2">
      <c r="D85" s="68"/>
      <c r="E85" s="68"/>
    </row>
    <row r="86" spans="4:5" x14ac:dyDescent="0.2">
      <c r="D86" s="68"/>
      <c r="E86" s="68"/>
    </row>
    <row r="87" spans="4:5" x14ac:dyDescent="0.2">
      <c r="D87" s="68"/>
      <c r="E87" s="68"/>
    </row>
    <row r="88" spans="4:5" x14ac:dyDescent="0.2">
      <c r="D88" s="68"/>
      <c r="E88" s="68"/>
    </row>
    <row r="89" spans="4:5" x14ac:dyDescent="0.2">
      <c r="D89" s="68"/>
      <c r="E89" s="68"/>
    </row>
    <row r="90" spans="4:5" x14ac:dyDescent="0.2">
      <c r="D90" s="68"/>
      <c r="E90" s="68"/>
    </row>
    <row r="91" spans="4:5" x14ac:dyDescent="0.2">
      <c r="D91" s="68"/>
      <c r="E91" s="68"/>
    </row>
    <row r="92" spans="4:5" x14ac:dyDescent="0.2">
      <c r="D92" s="68"/>
      <c r="E92" s="68"/>
    </row>
    <row r="93" spans="4:5" x14ac:dyDescent="0.2">
      <c r="D93" s="68"/>
      <c r="E93" s="68"/>
    </row>
    <row r="94" spans="4:5" x14ac:dyDescent="0.2">
      <c r="D94" s="68"/>
      <c r="E94" s="68"/>
    </row>
    <row r="95" spans="4:5" x14ac:dyDescent="0.2">
      <c r="D95" s="68"/>
      <c r="E95" s="68"/>
    </row>
    <row r="96" spans="4:5" x14ac:dyDescent="0.2">
      <c r="D96" s="68"/>
      <c r="E96" s="68"/>
    </row>
    <row r="97" spans="4:5" x14ac:dyDescent="0.2">
      <c r="D97" s="68"/>
      <c r="E97" s="68"/>
    </row>
    <row r="98" spans="4:5" x14ac:dyDescent="0.2">
      <c r="D98" s="68"/>
      <c r="E98" s="68"/>
    </row>
    <row r="99" spans="4:5" x14ac:dyDescent="0.2">
      <c r="D99" s="68"/>
      <c r="E99" s="68"/>
    </row>
    <row r="100" spans="4:5" x14ac:dyDescent="0.2">
      <c r="D100" s="68"/>
      <c r="E100" s="68"/>
    </row>
    <row r="101" spans="4:5" x14ac:dyDescent="0.2">
      <c r="D101" s="68"/>
      <c r="E101" s="68"/>
    </row>
    <row r="102" spans="4:5" x14ac:dyDescent="0.2">
      <c r="D102" s="68"/>
      <c r="E102" s="68"/>
    </row>
    <row r="103" spans="4:5" x14ac:dyDescent="0.2">
      <c r="D103" s="68"/>
      <c r="E103" s="68"/>
    </row>
    <row r="104" spans="4:5" x14ac:dyDescent="0.2">
      <c r="D104" s="68"/>
      <c r="E104" s="68"/>
    </row>
    <row r="105" spans="4:5" x14ac:dyDescent="0.2">
      <c r="D105" s="68"/>
      <c r="E105" s="68"/>
    </row>
    <row r="106" spans="4:5" x14ac:dyDescent="0.2">
      <c r="D106" s="68"/>
      <c r="E106" s="68"/>
    </row>
    <row r="107" spans="4:5" x14ac:dyDescent="0.2">
      <c r="D107" s="68"/>
      <c r="E107" s="68"/>
    </row>
    <row r="108" spans="4:5" x14ac:dyDescent="0.2">
      <c r="D108" s="68"/>
      <c r="E108" s="68"/>
    </row>
    <row r="109" spans="4:5" x14ac:dyDescent="0.2">
      <c r="D109" s="68"/>
      <c r="E109" s="68"/>
    </row>
    <row r="110" spans="4:5" x14ac:dyDescent="0.2">
      <c r="D110" s="68"/>
      <c r="E110" s="68"/>
    </row>
    <row r="111" spans="4:5" x14ac:dyDescent="0.2">
      <c r="D111" s="68"/>
      <c r="E111" s="68"/>
    </row>
    <row r="112" spans="4:5" x14ac:dyDescent="0.2">
      <c r="D112" s="68"/>
      <c r="E112" s="68"/>
    </row>
    <row r="113" spans="4:5" x14ac:dyDescent="0.2">
      <c r="D113" s="68"/>
      <c r="E113" s="68"/>
    </row>
    <row r="114" spans="4:5" x14ac:dyDescent="0.2">
      <c r="D114" s="68"/>
      <c r="E114" s="68"/>
    </row>
    <row r="115" spans="4:5" x14ac:dyDescent="0.2">
      <c r="D115" s="68"/>
      <c r="E115" s="68"/>
    </row>
    <row r="116" spans="4:5" x14ac:dyDescent="0.2">
      <c r="D116" s="68"/>
      <c r="E116" s="68"/>
    </row>
    <row r="117" spans="4:5" x14ac:dyDescent="0.2">
      <c r="D117" s="68"/>
      <c r="E117" s="68"/>
    </row>
    <row r="118" spans="4:5" x14ac:dyDescent="0.2">
      <c r="D118" s="68"/>
      <c r="E118" s="68"/>
    </row>
    <row r="119" spans="4:5" x14ac:dyDescent="0.2">
      <c r="D119" s="68"/>
      <c r="E119" s="68"/>
    </row>
    <row r="120" spans="4:5" x14ac:dyDescent="0.2">
      <c r="D120" s="68"/>
      <c r="E120" s="68"/>
    </row>
    <row r="121" spans="4:5" x14ac:dyDescent="0.2">
      <c r="D121" s="68"/>
      <c r="E121" s="68"/>
    </row>
    <row r="122" spans="4:5" x14ac:dyDescent="0.2">
      <c r="D122" s="68"/>
      <c r="E122" s="68"/>
    </row>
    <row r="123" spans="4:5" x14ac:dyDescent="0.2">
      <c r="D123" s="68"/>
      <c r="E123" s="68"/>
    </row>
    <row r="124" spans="4:5" x14ac:dyDescent="0.2">
      <c r="D124" s="68"/>
      <c r="E124" s="68"/>
    </row>
    <row r="125" spans="4:5" x14ac:dyDescent="0.2">
      <c r="D125" s="68"/>
      <c r="E125" s="68"/>
    </row>
    <row r="126" spans="4:5" x14ac:dyDescent="0.2">
      <c r="D126" s="68"/>
      <c r="E126" s="68"/>
    </row>
    <row r="127" spans="4:5" x14ac:dyDescent="0.2">
      <c r="D127" s="68"/>
      <c r="E127" s="68"/>
    </row>
    <row r="128" spans="4:5" x14ac:dyDescent="0.2">
      <c r="D128" s="68"/>
      <c r="E128" s="68"/>
    </row>
    <row r="129" spans="4:5" x14ac:dyDescent="0.2">
      <c r="D129" s="68"/>
      <c r="E129" s="68"/>
    </row>
    <row r="130" spans="4:5" x14ac:dyDescent="0.2">
      <c r="D130" s="68"/>
      <c r="E130" s="68"/>
    </row>
    <row r="131" spans="4:5" x14ac:dyDescent="0.2">
      <c r="D131" s="68"/>
      <c r="E131" s="68"/>
    </row>
    <row r="132" spans="4:5" x14ac:dyDescent="0.2">
      <c r="D132" s="68"/>
      <c r="E132" s="68"/>
    </row>
    <row r="133" spans="4:5" x14ac:dyDescent="0.2">
      <c r="D133" s="68"/>
      <c r="E133" s="68"/>
    </row>
    <row r="134" spans="4:5" x14ac:dyDescent="0.2">
      <c r="D134" s="68"/>
      <c r="E134" s="68"/>
    </row>
    <row r="135" spans="4:5" x14ac:dyDescent="0.2">
      <c r="D135" s="68"/>
      <c r="E135" s="68"/>
    </row>
    <row r="136" spans="4:5" x14ac:dyDescent="0.2">
      <c r="D136" s="68"/>
      <c r="E136" s="68"/>
    </row>
    <row r="137" spans="4:5" x14ac:dyDescent="0.2">
      <c r="D137" s="68"/>
      <c r="E137" s="68"/>
    </row>
    <row r="138" spans="4:5" x14ac:dyDescent="0.2">
      <c r="D138" s="68"/>
      <c r="E138" s="68"/>
    </row>
    <row r="139" spans="4:5" x14ac:dyDescent="0.2">
      <c r="D139" s="68"/>
      <c r="E139" s="68"/>
    </row>
    <row r="140" spans="4:5" x14ac:dyDescent="0.2">
      <c r="D140" s="68"/>
      <c r="E140" s="68"/>
    </row>
    <row r="141" spans="4:5" x14ac:dyDescent="0.2">
      <c r="D141" s="68"/>
      <c r="E141" s="68"/>
    </row>
    <row r="142" spans="4:5" x14ac:dyDescent="0.2">
      <c r="D142" s="68"/>
      <c r="E142" s="68"/>
    </row>
    <row r="143" spans="4:5" x14ac:dyDescent="0.2">
      <c r="D143" s="68"/>
      <c r="E143" s="68"/>
    </row>
    <row r="144" spans="4:5" x14ac:dyDescent="0.2">
      <c r="D144" s="68"/>
      <c r="E144" s="68"/>
    </row>
    <row r="145" spans="4:5" x14ac:dyDescent="0.2">
      <c r="D145" s="68"/>
      <c r="E145" s="68"/>
    </row>
    <row r="146" spans="4:5" x14ac:dyDescent="0.2">
      <c r="D146" s="68"/>
      <c r="E146" s="68"/>
    </row>
    <row r="147" spans="4:5" x14ac:dyDescent="0.2">
      <c r="D147" s="68"/>
      <c r="E147" s="68"/>
    </row>
    <row r="148" spans="4:5" x14ac:dyDescent="0.2">
      <c r="D148" s="68"/>
      <c r="E148" s="68"/>
    </row>
    <row r="149" spans="4:5" x14ac:dyDescent="0.2">
      <c r="D149" s="68"/>
      <c r="E149" s="68"/>
    </row>
    <row r="150" spans="4:5" x14ac:dyDescent="0.2">
      <c r="D150" s="68"/>
      <c r="E150" s="68"/>
    </row>
    <row r="151" spans="4:5" x14ac:dyDescent="0.2">
      <c r="D151" s="68"/>
      <c r="E151" s="68"/>
    </row>
    <row r="152" spans="4:5" x14ac:dyDescent="0.2">
      <c r="D152" s="68"/>
      <c r="E152" s="68"/>
    </row>
    <row r="153" spans="4:5" x14ac:dyDescent="0.2">
      <c r="D153" s="68"/>
      <c r="E153" s="68"/>
    </row>
    <row r="154" spans="4:5" x14ac:dyDescent="0.2">
      <c r="D154" s="68"/>
      <c r="E154" s="68"/>
    </row>
    <row r="155" spans="4:5" x14ac:dyDescent="0.2">
      <c r="D155" s="68"/>
      <c r="E155" s="68"/>
    </row>
    <row r="156" spans="4:5" x14ac:dyDescent="0.2">
      <c r="D156" s="68"/>
      <c r="E156" s="68"/>
    </row>
    <row r="157" spans="4:5" x14ac:dyDescent="0.2">
      <c r="D157" s="68"/>
      <c r="E157" s="68"/>
    </row>
    <row r="158" spans="4:5" x14ac:dyDescent="0.2">
      <c r="D158" s="68"/>
      <c r="E158" s="68"/>
    </row>
    <row r="159" spans="4:5" x14ac:dyDescent="0.2">
      <c r="D159" s="68"/>
      <c r="E159" s="68"/>
    </row>
    <row r="160" spans="4:5" x14ac:dyDescent="0.2">
      <c r="D160" s="68"/>
      <c r="E160" s="68"/>
    </row>
    <row r="161" spans="4:5" x14ac:dyDescent="0.2">
      <c r="D161" s="68"/>
      <c r="E161" s="68"/>
    </row>
    <row r="162" spans="4:5" x14ac:dyDescent="0.2">
      <c r="D162" s="68"/>
      <c r="E162" s="68"/>
    </row>
    <row r="163" spans="4:5" x14ac:dyDescent="0.2">
      <c r="D163" s="68"/>
      <c r="E163" s="68"/>
    </row>
    <row r="164" spans="4:5" x14ac:dyDescent="0.2">
      <c r="D164" s="68"/>
      <c r="E164" s="68"/>
    </row>
    <row r="165" spans="4:5" x14ac:dyDescent="0.2">
      <c r="D165" s="68"/>
      <c r="E165" s="68"/>
    </row>
    <row r="166" spans="4:5" x14ac:dyDescent="0.2">
      <c r="D166" s="68"/>
      <c r="E166" s="68"/>
    </row>
    <row r="167" spans="4:5" x14ac:dyDescent="0.2">
      <c r="D167" s="68"/>
      <c r="E167" s="68"/>
    </row>
    <row r="168" spans="4:5" x14ac:dyDescent="0.2">
      <c r="D168" s="68"/>
      <c r="E168" s="68"/>
    </row>
    <row r="169" spans="4:5" x14ac:dyDescent="0.2">
      <c r="D169" s="68"/>
      <c r="E169" s="68"/>
    </row>
    <row r="170" spans="4:5" x14ac:dyDescent="0.2">
      <c r="D170" s="68"/>
      <c r="E170" s="68"/>
    </row>
    <row r="171" spans="4:5" x14ac:dyDescent="0.2">
      <c r="D171" s="68"/>
      <c r="E171" s="68"/>
    </row>
    <row r="172" spans="4:5" x14ac:dyDescent="0.2">
      <c r="D172" s="68"/>
      <c r="E172" s="68"/>
    </row>
    <row r="173" spans="4:5" x14ac:dyDescent="0.2">
      <c r="D173" s="68"/>
      <c r="E173" s="68"/>
    </row>
    <row r="174" spans="4:5" x14ac:dyDescent="0.2">
      <c r="D174" s="68"/>
      <c r="E174" s="68"/>
    </row>
    <row r="175" spans="4:5" x14ac:dyDescent="0.2">
      <c r="D175" s="68"/>
      <c r="E175" s="68"/>
    </row>
    <row r="176" spans="4:5" x14ac:dyDescent="0.2">
      <c r="D176" s="68"/>
      <c r="E176" s="68"/>
    </row>
    <row r="177" spans="4:5" x14ac:dyDescent="0.2">
      <c r="D177" s="68"/>
      <c r="E177" s="68"/>
    </row>
    <row r="178" spans="4:5" x14ac:dyDescent="0.2">
      <c r="D178" s="68"/>
      <c r="E178" s="68"/>
    </row>
    <row r="179" spans="4:5" x14ac:dyDescent="0.2">
      <c r="D179" s="68"/>
      <c r="E179" s="68"/>
    </row>
    <row r="180" spans="4:5" x14ac:dyDescent="0.2">
      <c r="D180" s="68"/>
      <c r="E180" s="68"/>
    </row>
    <row r="181" spans="4:5" x14ac:dyDescent="0.2">
      <c r="D181" s="68"/>
      <c r="E181" s="68"/>
    </row>
    <row r="182" spans="4:5" x14ac:dyDescent="0.2">
      <c r="D182" s="68"/>
      <c r="E182" s="68"/>
    </row>
    <row r="183" spans="4:5" x14ac:dyDescent="0.2">
      <c r="D183" s="68"/>
      <c r="E183" s="68"/>
    </row>
    <row r="184" spans="4:5" x14ac:dyDescent="0.2">
      <c r="D184" s="68"/>
      <c r="E184" s="68"/>
    </row>
    <row r="185" spans="4:5" x14ac:dyDescent="0.2">
      <c r="D185" s="68"/>
      <c r="E185" s="68"/>
    </row>
    <row r="186" spans="4:5" x14ac:dyDescent="0.2">
      <c r="D186" s="68"/>
      <c r="E186" s="68"/>
    </row>
    <row r="187" spans="4:5" x14ac:dyDescent="0.2">
      <c r="D187" s="68"/>
      <c r="E187" s="68"/>
    </row>
    <row r="188" spans="4:5" x14ac:dyDescent="0.2">
      <c r="D188" s="68"/>
      <c r="E188" s="68"/>
    </row>
    <row r="189" spans="4:5" x14ac:dyDescent="0.2">
      <c r="D189" s="68"/>
      <c r="E189" s="68"/>
    </row>
    <row r="190" spans="4:5" x14ac:dyDescent="0.2">
      <c r="D190" s="68"/>
      <c r="E190" s="68"/>
    </row>
    <row r="191" spans="4:5" x14ac:dyDescent="0.2">
      <c r="D191" s="68"/>
      <c r="E191" s="68"/>
    </row>
    <row r="192" spans="4:5" x14ac:dyDescent="0.2">
      <c r="D192" s="68"/>
      <c r="E192" s="68"/>
    </row>
    <row r="193" spans="4:5" x14ac:dyDescent="0.2">
      <c r="D193" s="68"/>
      <c r="E193" s="68"/>
    </row>
    <row r="194" spans="4:5" x14ac:dyDescent="0.2">
      <c r="D194" s="68"/>
      <c r="E194" s="68"/>
    </row>
    <row r="195" spans="4:5" x14ac:dyDescent="0.2">
      <c r="D195" s="68"/>
      <c r="E195" s="68"/>
    </row>
    <row r="196" spans="4:5" x14ac:dyDescent="0.2">
      <c r="D196" s="68"/>
      <c r="E196" s="68"/>
    </row>
    <row r="197" spans="4:5" x14ac:dyDescent="0.2">
      <c r="D197" s="68"/>
      <c r="E197" s="68"/>
    </row>
    <row r="198" spans="4:5" x14ac:dyDescent="0.2">
      <c r="D198" s="68"/>
      <c r="E198" s="68"/>
    </row>
    <row r="199" spans="4:5" x14ac:dyDescent="0.2">
      <c r="D199" s="68"/>
      <c r="E199" s="68"/>
    </row>
    <row r="200" spans="4:5" x14ac:dyDescent="0.2">
      <c r="D200" s="68"/>
      <c r="E200" s="68"/>
    </row>
    <row r="201" spans="4:5" x14ac:dyDescent="0.2">
      <c r="D201" s="68"/>
      <c r="E201" s="68"/>
    </row>
    <row r="202" spans="4:5" x14ac:dyDescent="0.2">
      <c r="D202" s="68"/>
      <c r="E202" s="68"/>
    </row>
    <row r="203" spans="4:5" x14ac:dyDescent="0.2">
      <c r="D203" s="68"/>
      <c r="E203" s="68"/>
    </row>
    <row r="204" spans="4:5" x14ac:dyDescent="0.2">
      <c r="D204" s="68"/>
      <c r="E204" s="68"/>
    </row>
    <row r="205" spans="4:5" x14ac:dyDescent="0.2">
      <c r="D205" s="68"/>
      <c r="E205" s="68"/>
    </row>
    <row r="206" spans="4:5" x14ac:dyDescent="0.2">
      <c r="D206" s="68"/>
      <c r="E206" s="68"/>
    </row>
    <row r="207" spans="4:5" x14ac:dyDescent="0.2">
      <c r="D207" s="68"/>
      <c r="E207" s="68"/>
    </row>
    <row r="208" spans="4:5" x14ac:dyDescent="0.2">
      <c r="D208" s="68"/>
      <c r="E208" s="68"/>
    </row>
    <row r="209" spans="4:5" x14ac:dyDescent="0.2">
      <c r="D209" s="68"/>
      <c r="E209" s="68"/>
    </row>
    <row r="210" spans="4:5" x14ac:dyDescent="0.2">
      <c r="D210" s="68"/>
      <c r="E210" s="68"/>
    </row>
    <row r="211" spans="4:5" x14ac:dyDescent="0.2">
      <c r="D211" s="68"/>
      <c r="E211" s="68"/>
    </row>
    <row r="212" spans="4:5" x14ac:dyDescent="0.2">
      <c r="D212" s="68"/>
      <c r="E212" s="68"/>
    </row>
    <row r="213" spans="4:5" x14ac:dyDescent="0.2">
      <c r="D213" s="68"/>
      <c r="E213" s="68"/>
    </row>
    <row r="214" spans="4:5" x14ac:dyDescent="0.2">
      <c r="D214" s="68"/>
      <c r="E214" s="68"/>
    </row>
    <row r="215" spans="4:5" x14ac:dyDescent="0.2">
      <c r="D215" s="68"/>
      <c r="E215" s="68"/>
    </row>
    <row r="216" spans="4:5" x14ac:dyDescent="0.2">
      <c r="D216" s="68"/>
      <c r="E216" s="68"/>
    </row>
    <row r="217" spans="4:5" x14ac:dyDescent="0.2">
      <c r="D217" s="68"/>
      <c r="E217" s="68"/>
    </row>
    <row r="218" spans="4:5" x14ac:dyDescent="0.2">
      <c r="D218" s="68"/>
      <c r="E218" s="68"/>
    </row>
    <row r="219" spans="4:5" x14ac:dyDescent="0.2">
      <c r="D219" s="68"/>
      <c r="E219" s="68"/>
    </row>
    <row r="220" spans="4:5" x14ac:dyDescent="0.2">
      <c r="D220" s="68"/>
      <c r="E220" s="68"/>
    </row>
    <row r="221" spans="4:5" x14ac:dyDescent="0.2">
      <c r="D221" s="68"/>
      <c r="E221" s="68"/>
    </row>
    <row r="222" spans="4:5" x14ac:dyDescent="0.2">
      <c r="D222" s="68"/>
      <c r="E222" s="68"/>
    </row>
    <row r="223" spans="4:5" x14ac:dyDescent="0.2">
      <c r="D223" s="68"/>
      <c r="E223" s="68"/>
    </row>
    <row r="224" spans="4:5" x14ac:dyDescent="0.2">
      <c r="D224" s="68"/>
      <c r="E224" s="68"/>
    </row>
    <row r="225" spans="4:5" x14ac:dyDescent="0.2">
      <c r="D225" s="68"/>
      <c r="E225" s="68"/>
    </row>
    <row r="226" spans="4:5" x14ac:dyDescent="0.2">
      <c r="D226" s="68"/>
      <c r="E226" s="68"/>
    </row>
    <row r="227" spans="4:5" x14ac:dyDescent="0.2">
      <c r="D227" s="68"/>
      <c r="E227" s="68"/>
    </row>
    <row r="228" spans="4:5" x14ac:dyDescent="0.2">
      <c r="D228" s="68"/>
      <c r="E228" s="68"/>
    </row>
    <row r="229" spans="4:5" x14ac:dyDescent="0.2">
      <c r="D229" s="68"/>
      <c r="E229" s="68"/>
    </row>
    <row r="230" spans="4:5" x14ac:dyDescent="0.2">
      <c r="D230" s="68"/>
      <c r="E230" s="68"/>
    </row>
    <row r="231" spans="4:5" x14ac:dyDescent="0.2">
      <c r="D231" s="68"/>
      <c r="E231" s="68"/>
    </row>
    <row r="232" spans="4:5" x14ac:dyDescent="0.2">
      <c r="D232" s="68"/>
      <c r="E232" s="68"/>
    </row>
    <row r="233" spans="4:5" x14ac:dyDescent="0.2">
      <c r="D233" s="68"/>
      <c r="E233" s="68"/>
    </row>
    <row r="234" spans="4:5" x14ac:dyDescent="0.2">
      <c r="D234" s="68"/>
      <c r="E234" s="68"/>
    </row>
    <row r="235" spans="4:5" x14ac:dyDescent="0.2">
      <c r="D235" s="68"/>
      <c r="E235" s="68"/>
    </row>
    <row r="236" spans="4:5" x14ac:dyDescent="0.2">
      <c r="D236" s="68"/>
      <c r="E236" s="68"/>
    </row>
    <row r="237" spans="4:5" x14ac:dyDescent="0.2">
      <c r="D237" s="68"/>
      <c r="E237" s="68"/>
    </row>
    <row r="238" spans="4:5" x14ac:dyDescent="0.2">
      <c r="D238" s="68"/>
      <c r="E238" s="68"/>
    </row>
    <row r="239" spans="4:5" x14ac:dyDescent="0.2">
      <c r="D239" s="68"/>
      <c r="E239" s="68"/>
    </row>
    <row r="240" spans="4:5" x14ac:dyDescent="0.2">
      <c r="D240" s="68"/>
      <c r="E240" s="68"/>
    </row>
    <row r="241" spans="4:5" x14ac:dyDescent="0.2">
      <c r="D241" s="68"/>
      <c r="E241" s="68"/>
    </row>
    <row r="242" spans="4:5" x14ac:dyDescent="0.2">
      <c r="D242" s="68"/>
      <c r="E242" s="68"/>
    </row>
    <row r="243" spans="4:5" x14ac:dyDescent="0.2">
      <c r="D243" s="68"/>
      <c r="E243" s="68"/>
    </row>
    <row r="244" spans="4:5" x14ac:dyDescent="0.2">
      <c r="D244" s="68"/>
      <c r="E244" s="68"/>
    </row>
    <row r="245" spans="4:5" x14ac:dyDescent="0.2">
      <c r="D245" s="68"/>
      <c r="E245" s="68"/>
    </row>
    <row r="246" spans="4:5" x14ac:dyDescent="0.2">
      <c r="D246" s="68"/>
      <c r="E246" s="68"/>
    </row>
    <row r="247" spans="4:5" x14ac:dyDescent="0.2">
      <c r="D247" s="68"/>
      <c r="E247" s="68"/>
    </row>
    <row r="248" spans="4:5" x14ac:dyDescent="0.2">
      <c r="D248" s="68"/>
      <c r="E248" s="68"/>
    </row>
    <row r="249" spans="4:5" x14ac:dyDescent="0.2">
      <c r="D249" s="68"/>
      <c r="E249" s="68"/>
    </row>
    <row r="250" spans="4:5" x14ac:dyDescent="0.2">
      <c r="D250" s="68"/>
      <c r="E250" s="68"/>
    </row>
    <row r="251" spans="4:5" x14ac:dyDescent="0.2">
      <c r="D251" s="68"/>
      <c r="E251" s="68"/>
    </row>
    <row r="252" spans="4:5" x14ac:dyDescent="0.2">
      <c r="D252" s="68"/>
      <c r="E252" s="68"/>
    </row>
    <row r="253" spans="4:5" x14ac:dyDescent="0.2">
      <c r="D253" s="68"/>
      <c r="E253" s="68"/>
    </row>
    <row r="254" spans="4:5" x14ac:dyDescent="0.2">
      <c r="D254" s="68"/>
      <c r="E254" s="68"/>
    </row>
    <row r="255" spans="4:5" x14ac:dyDescent="0.2">
      <c r="D255" s="68"/>
      <c r="E255" s="68"/>
    </row>
    <row r="256" spans="4:5" x14ac:dyDescent="0.2">
      <c r="D256" s="68"/>
      <c r="E256" s="68"/>
    </row>
    <row r="257" spans="4:5" x14ac:dyDescent="0.2">
      <c r="D257" s="68"/>
      <c r="E257" s="68"/>
    </row>
    <row r="258" spans="4:5" x14ac:dyDescent="0.2">
      <c r="D258" s="68"/>
      <c r="E258" s="68"/>
    </row>
    <row r="259" spans="4:5" x14ac:dyDescent="0.2">
      <c r="D259" s="68"/>
      <c r="E259" s="68"/>
    </row>
    <row r="260" spans="4:5" x14ac:dyDescent="0.2">
      <c r="D260" s="68"/>
      <c r="E260" s="68"/>
    </row>
    <row r="261" spans="4:5" x14ac:dyDescent="0.2">
      <c r="D261" s="68"/>
      <c r="E261" s="68"/>
    </row>
    <row r="262" spans="4:5" x14ac:dyDescent="0.2">
      <c r="D262" s="68"/>
      <c r="E262" s="68"/>
    </row>
    <row r="263" spans="4:5" x14ac:dyDescent="0.2">
      <c r="D263" s="68"/>
      <c r="E263" s="68"/>
    </row>
    <row r="264" spans="4:5" x14ac:dyDescent="0.2">
      <c r="D264" s="68"/>
      <c r="E264" s="68"/>
    </row>
    <row r="265" spans="4:5" x14ac:dyDescent="0.2">
      <c r="D265" s="68"/>
      <c r="E265" s="68"/>
    </row>
    <row r="266" spans="4:5" x14ac:dyDescent="0.2">
      <c r="D266" s="68"/>
      <c r="E266" s="68"/>
    </row>
    <row r="267" spans="4:5" x14ac:dyDescent="0.2">
      <c r="D267" s="68"/>
      <c r="E267" s="68"/>
    </row>
    <row r="268" spans="4:5" x14ac:dyDescent="0.2">
      <c r="D268" s="68"/>
      <c r="E268" s="68"/>
    </row>
    <row r="269" spans="4:5" x14ac:dyDescent="0.2">
      <c r="D269" s="68"/>
      <c r="E269" s="68"/>
    </row>
    <row r="270" spans="4:5" x14ac:dyDescent="0.2">
      <c r="D270" s="68"/>
      <c r="E270" s="68"/>
    </row>
    <row r="271" spans="4:5" x14ac:dyDescent="0.2">
      <c r="D271" s="68"/>
      <c r="E271" s="68"/>
    </row>
    <row r="272" spans="4:5" x14ac:dyDescent="0.2">
      <c r="D272" s="68"/>
      <c r="E272" s="68"/>
    </row>
    <row r="273" spans="4:5" x14ac:dyDescent="0.2">
      <c r="D273" s="68"/>
      <c r="E273" s="68"/>
    </row>
    <row r="274" spans="4:5" x14ac:dyDescent="0.2">
      <c r="D274" s="68"/>
      <c r="E274" s="68"/>
    </row>
    <row r="275" spans="4:5" x14ac:dyDescent="0.2">
      <c r="D275" s="68"/>
      <c r="E275" s="68"/>
    </row>
    <row r="276" spans="4:5" x14ac:dyDescent="0.2">
      <c r="D276" s="68"/>
      <c r="E276" s="68"/>
    </row>
    <row r="277" spans="4:5" x14ac:dyDescent="0.2">
      <c r="D277" s="68"/>
      <c r="E277" s="68"/>
    </row>
    <row r="278" spans="4:5" x14ac:dyDescent="0.2">
      <c r="D278" s="68"/>
      <c r="E278" s="68"/>
    </row>
    <row r="279" spans="4:5" x14ac:dyDescent="0.2">
      <c r="D279" s="68"/>
      <c r="E279" s="68"/>
    </row>
    <row r="280" spans="4:5" x14ac:dyDescent="0.2">
      <c r="D280" s="68"/>
      <c r="E280" s="68"/>
    </row>
    <row r="281" spans="4:5" x14ac:dyDescent="0.2">
      <c r="D281" s="68"/>
      <c r="E281" s="68"/>
    </row>
    <row r="282" spans="4:5" x14ac:dyDescent="0.2">
      <c r="D282" s="68"/>
      <c r="E282" s="68"/>
    </row>
    <row r="283" spans="4:5" x14ac:dyDescent="0.2">
      <c r="D283" s="68"/>
      <c r="E283" s="68"/>
    </row>
    <row r="284" spans="4:5" x14ac:dyDescent="0.2">
      <c r="D284" s="68"/>
      <c r="E284" s="68"/>
    </row>
    <row r="285" spans="4:5" x14ac:dyDescent="0.2">
      <c r="D285" s="68"/>
      <c r="E285" s="68"/>
    </row>
    <row r="286" spans="4:5" x14ac:dyDescent="0.2">
      <c r="D286" s="68"/>
      <c r="E286" s="68"/>
    </row>
    <row r="287" spans="4:5" x14ac:dyDescent="0.2">
      <c r="D287" s="68"/>
      <c r="E287" s="68"/>
    </row>
    <row r="288" spans="4:5" x14ac:dyDescent="0.2">
      <c r="D288" s="68"/>
      <c r="E288" s="68"/>
    </row>
    <row r="289" spans="4:5" x14ac:dyDescent="0.2">
      <c r="D289" s="68"/>
      <c r="E289" s="68"/>
    </row>
    <row r="290" spans="4:5" x14ac:dyDescent="0.2">
      <c r="D290" s="68"/>
      <c r="E290" s="68"/>
    </row>
    <row r="291" spans="4:5" x14ac:dyDescent="0.2">
      <c r="D291" s="68"/>
      <c r="E291" s="68"/>
    </row>
    <row r="292" spans="4:5" x14ac:dyDescent="0.2">
      <c r="D292" s="68"/>
      <c r="E292" s="68"/>
    </row>
  </sheetData>
  <mergeCells count="2">
    <mergeCell ref="C9:E9"/>
    <mergeCell ref="C10:E10"/>
  </mergeCells>
  <conditionalFormatting sqref="C12:C39">
    <cfRule type="cellIs" dxfId="102" priority="3" operator="between">
      <formula>1</formula>
      <formula>2</formula>
    </cfRule>
  </conditionalFormatting>
  <conditionalFormatting sqref="D12:D39">
    <cfRule type="cellIs" dxfId="101" priority="2" operator="between">
      <formula>1</formula>
      <formula>2</formula>
    </cfRule>
  </conditionalFormatting>
  <conditionalFormatting sqref="E12:E39">
    <cfRule type="cellIs" dxfId="100" priority="1" operator="between">
      <formula>1</formula>
      <formula>2</formula>
    </cfRule>
  </conditionalFormatting>
  <pageMargins left="0.7" right="0.7" top="0.75" bottom="0.75" header="0.3" footer="0.3"/>
  <pageSetup orientation="portrait" verticalDpi="0" r:id="rId1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035A22-13A6-4DE3-B9C6-9A287FFFE18A}">
  <dimension ref="A1:D293"/>
  <sheetViews>
    <sheetView showGridLines="0" showRowColHeaders="0" workbookViewId="0">
      <selection activeCell="B9" sqref="B9"/>
    </sheetView>
  </sheetViews>
  <sheetFormatPr defaultColWidth="12" defaultRowHeight="12.75" x14ac:dyDescent="0.2"/>
  <cols>
    <col min="1" max="1" width="12" style="65"/>
    <col min="2" max="2" width="38" style="65" customWidth="1"/>
    <col min="3" max="3" width="20.140625" style="65" customWidth="1"/>
    <col min="4" max="4" width="21.7109375" style="65" customWidth="1"/>
    <col min="5" max="16384" width="12" style="65"/>
  </cols>
  <sheetData>
    <row r="1" spans="1:4" s="64" customFormat="1" ht="16.5" customHeight="1" x14ac:dyDescent="0.25"/>
    <row r="2" spans="1:4" s="64" customFormat="1" ht="16.5" customHeight="1" x14ac:dyDescent="0.25"/>
    <row r="3" spans="1:4" s="64" customFormat="1" ht="16.5" customHeight="1" x14ac:dyDescent="0.25"/>
    <row r="4" spans="1:4" s="64" customFormat="1" ht="16.5" customHeight="1" x14ac:dyDescent="0.25"/>
    <row r="5" spans="1:4" s="64" customFormat="1" ht="16.5" customHeight="1" x14ac:dyDescent="0.25">
      <c r="A5" s="107" t="s">
        <v>3</v>
      </c>
      <c r="B5" s="110" t="s">
        <v>67</v>
      </c>
      <c r="D5" s="66"/>
    </row>
    <row r="6" spans="1:4" s="64" customFormat="1" ht="12" customHeight="1" x14ac:dyDescent="0.2">
      <c r="A6" s="107"/>
      <c r="B6" s="105" t="s">
        <v>219</v>
      </c>
      <c r="D6" s="66"/>
    </row>
    <row r="7" spans="1:4" s="64" customFormat="1" ht="12" customHeight="1" x14ac:dyDescent="0.2">
      <c r="A7" s="107"/>
      <c r="B7" s="105"/>
      <c r="D7" s="66"/>
    </row>
    <row r="8" spans="1:4" s="64" customFormat="1" ht="12" customHeight="1" x14ac:dyDescent="0.2">
      <c r="A8" s="107"/>
      <c r="B8" s="105"/>
      <c r="D8" s="66"/>
    </row>
    <row r="9" spans="1:4" s="64" customFormat="1" ht="24.75" customHeight="1" x14ac:dyDescent="0.25">
      <c r="B9" s="7"/>
      <c r="C9" s="531" t="s">
        <v>66</v>
      </c>
      <c r="D9" s="531"/>
    </row>
    <row r="10" spans="1:4" s="64" customFormat="1" ht="24.75" customHeight="1" x14ac:dyDescent="0.25">
      <c r="B10" s="7"/>
      <c r="C10" s="530"/>
      <c r="D10" s="530"/>
    </row>
    <row r="11" spans="1:4" s="64" customFormat="1" ht="14.25" customHeight="1" x14ac:dyDescent="0.25">
      <c r="B11" s="35" t="s">
        <v>29</v>
      </c>
      <c r="C11" s="108" t="s">
        <v>11</v>
      </c>
      <c r="D11" s="108" t="s">
        <v>12</v>
      </c>
    </row>
    <row r="12" spans="1:4" s="64" customFormat="1" ht="14.25" customHeight="1" x14ac:dyDescent="0.2">
      <c r="B12" s="142" t="str">
        <f>'Beneficiarios CSI_genero (17)'!B12</f>
        <v>Portugal</v>
      </c>
      <c r="C12" s="457">
        <f>'Beneficiarios CSI_genero (12)'!C12/'Beneficiarios CSI_genero (12)'!E12</f>
        <v>0.67975577538860421</v>
      </c>
      <c r="D12" s="458">
        <f>'Beneficiarios CSI_genero (12)'!D12/'Beneficiarios CSI_genero (12)'!E12</f>
        <v>0.32024422461139579</v>
      </c>
    </row>
    <row r="13" spans="1:4" s="64" customFormat="1" ht="14.25" customHeight="1" x14ac:dyDescent="0.2">
      <c r="B13" s="3" t="str">
        <f>'Beneficiarios CSI_genero (17)'!B13</f>
        <v>Área Metropolitana de Lisboa</v>
      </c>
      <c r="C13" s="459">
        <f>'Beneficiarios CSI_genero (12)'!C13/'Beneficiarios CSI_genero (12)'!E13</f>
        <v>0.70478672071028758</v>
      </c>
      <c r="D13" s="460">
        <f>'Beneficiarios CSI_genero (12)'!D13/'Beneficiarios CSI_genero (12)'!E13</f>
        <v>0.29521327928971242</v>
      </c>
    </row>
    <row r="14" spans="1:4" s="64" customFormat="1" ht="14.25" customHeight="1" x14ac:dyDescent="0.2">
      <c r="B14" s="3" t="str">
        <f>'Beneficiarios CSI_genero (17)'!B14</f>
        <v>Distrito de Lisboa</v>
      </c>
      <c r="C14" s="459">
        <f>'Beneficiarios CSI_genero (12)'!C14/'Beneficiarios CSI_genero (12)'!E14</f>
        <v>0.69996476391825224</v>
      </c>
      <c r="D14" s="460">
        <f>'Beneficiarios CSI_genero (12)'!D14/'Beneficiarios CSI_genero (12)'!E14</f>
        <v>0.3000352360817477</v>
      </c>
    </row>
    <row r="15" spans="1:4" s="64" customFormat="1" ht="14.25" customHeight="1" x14ac:dyDescent="0.2">
      <c r="B15" s="3" t="str">
        <f>'Beneficiarios CSI_genero (17)'!B15</f>
        <v>Concelho de Lisboa</v>
      </c>
      <c r="C15" s="475">
        <f>'Beneficiarios CSI_genero (12)'!C15/'Beneficiarios CSI_genero (12)'!E15</f>
        <v>0.74091851205410708</v>
      </c>
      <c r="D15" s="476">
        <f>'Beneficiarios CSI_genero (12)'!D15/'Beneficiarios CSI_genero (12)'!E15</f>
        <v>0.25908148794589286</v>
      </c>
    </row>
    <row r="16" spans="1:4" s="64" customFormat="1" ht="14.25" customHeight="1" x14ac:dyDescent="0.2">
      <c r="B16" s="28" t="str">
        <f>'Beneficiarios CSI_genero (17)'!B16</f>
        <v>Ajuda</v>
      </c>
      <c r="C16" s="459">
        <f>'Beneficiarios CSI_genero (12)'!C16/'Beneficiarios CSI_genero (12)'!E16</f>
        <v>0.76640419947506566</v>
      </c>
      <c r="D16" s="460">
        <f>'Beneficiarios CSI_genero (12)'!D16/'Beneficiarios CSI_genero (12)'!E16</f>
        <v>0.23359580052493439</v>
      </c>
    </row>
    <row r="17" spans="2:4" s="64" customFormat="1" ht="14.25" customHeight="1" x14ac:dyDescent="0.2">
      <c r="B17" s="28" t="str">
        <f>'Beneficiarios CSI_genero (17)'!B17</f>
        <v>Alcântara</v>
      </c>
      <c r="C17" s="459">
        <f>'Beneficiarios CSI_genero (12)'!C17/'Beneficiarios CSI_genero (12)'!E17</f>
        <v>0.73109243697478987</v>
      </c>
      <c r="D17" s="460">
        <f>'Beneficiarios CSI_genero (12)'!D17/'Beneficiarios CSI_genero (12)'!E17</f>
        <v>0.26890756302521007</v>
      </c>
    </row>
    <row r="18" spans="2:4" s="64" customFormat="1" ht="14.25" customHeight="1" x14ac:dyDescent="0.2">
      <c r="B18" s="28" t="str">
        <f>'Beneficiarios CSI_genero (17)'!B18</f>
        <v>Alvalade</v>
      </c>
      <c r="C18" s="459">
        <f>'Beneficiarios CSI_genero (12)'!C18/'Beneficiarios CSI_genero (12)'!E18</f>
        <v>0.81379310344827582</v>
      </c>
      <c r="D18" s="460">
        <f>'Beneficiarios CSI_genero (12)'!D18/'Beneficiarios CSI_genero (12)'!E18</f>
        <v>0.18620689655172415</v>
      </c>
    </row>
    <row r="19" spans="2:4" s="64" customFormat="1" ht="14.25" customHeight="1" x14ac:dyDescent="0.2">
      <c r="B19" s="28" t="str">
        <f>'Beneficiarios CSI_genero (17)'!B19</f>
        <v>Areeiro</v>
      </c>
      <c r="C19" s="459">
        <f>'Beneficiarios CSI_genero (12)'!C19/'Beneficiarios CSI_genero (12)'!E19</f>
        <v>0.82222222222222219</v>
      </c>
      <c r="D19" s="460">
        <f>'Beneficiarios CSI_genero (12)'!D19/'Beneficiarios CSI_genero (12)'!E19</f>
        <v>0.17777777777777778</v>
      </c>
    </row>
    <row r="20" spans="2:4" s="64" customFormat="1" ht="14.25" customHeight="1" x14ac:dyDescent="0.2">
      <c r="B20" s="28" t="str">
        <f>'Beneficiarios CSI_genero (17)'!B20</f>
        <v>Arroios</v>
      </c>
      <c r="C20" s="459">
        <f>'Beneficiarios CSI_genero (12)'!C20/'Beneficiarios CSI_genero (12)'!E20</f>
        <v>0.7101648351648352</v>
      </c>
      <c r="D20" s="460">
        <f>'Beneficiarios CSI_genero (12)'!D20/'Beneficiarios CSI_genero (12)'!E20</f>
        <v>0.28983516483516486</v>
      </c>
    </row>
    <row r="21" spans="2:4" s="64" customFormat="1" ht="14.25" customHeight="1" x14ac:dyDescent="0.2">
      <c r="B21" s="28" t="str">
        <f>'Beneficiarios CSI_genero (17)'!B21</f>
        <v>Avenidas Novas</v>
      </c>
      <c r="C21" s="459">
        <f>'Beneficiarios CSI_genero (12)'!C21/'Beneficiarios CSI_genero (12)'!E21</f>
        <v>0.76589595375722541</v>
      </c>
      <c r="D21" s="460">
        <f>'Beneficiarios CSI_genero (12)'!D21/'Beneficiarios CSI_genero (12)'!E21</f>
        <v>0.23410404624277456</v>
      </c>
    </row>
    <row r="22" spans="2:4" s="64" customFormat="1" ht="14.25" customHeight="1" x14ac:dyDescent="0.2">
      <c r="B22" s="28" t="str">
        <f>'Beneficiarios CSI_genero (17)'!B22</f>
        <v>Beato</v>
      </c>
      <c r="C22" s="459">
        <f>'Beneficiarios CSI_genero (12)'!C22/'Beneficiarios CSI_genero (12)'!E22</f>
        <v>0.6859205776173285</v>
      </c>
      <c r="D22" s="460">
        <f>'Beneficiarios CSI_genero (12)'!D22/'Beneficiarios CSI_genero (12)'!E22</f>
        <v>0.3140794223826715</v>
      </c>
    </row>
    <row r="23" spans="2:4" s="64" customFormat="1" ht="14.25" customHeight="1" x14ac:dyDescent="0.2">
      <c r="B23" s="28" t="str">
        <f>'Beneficiarios CSI_genero (17)'!B23</f>
        <v>Belém</v>
      </c>
      <c r="C23" s="459">
        <f>'Beneficiarios CSI_genero (12)'!C23/'Beneficiarios CSI_genero (12)'!E23</f>
        <v>0.81283422459893051</v>
      </c>
      <c r="D23" s="460">
        <f>'Beneficiarios CSI_genero (12)'!D23/'Beneficiarios CSI_genero (12)'!E23</f>
        <v>0.18716577540106952</v>
      </c>
    </row>
    <row r="24" spans="2:4" s="64" customFormat="1" ht="14.25" customHeight="1" x14ac:dyDescent="0.2">
      <c r="B24" s="28" t="str">
        <f>'Beneficiarios CSI_genero (17)'!B24</f>
        <v>Benfica</v>
      </c>
      <c r="C24" s="459">
        <f>'Beneficiarios CSI_genero (12)'!C24/'Beneficiarios CSI_genero (12)'!E24</f>
        <v>0.76298701298701299</v>
      </c>
      <c r="D24" s="460">
        <f>'Beneficiarios CSI_genero (12)'!D24/'Beneficiarios CSI_genero (12)'!E24</f>
        <v>0.23701298701298701</v>
      </c>
    </row>
    <row r="25" spans="2:4" s="64" customFormat="1" ht="14.25" customHeight="1" x14ac:dyDescent="0.2">
      <c r="B25" s="28" t="str">
        <f>'Beneficiarios CSI_genero (17)'!B25</f>
        <v>Campo de Ourique</v>
      </c>
      <c r="C25" s="459">
        <f>'Beneficiarios CSI_genero (12)'!C25/'Beneficiarios CSI_genero (12)'!E25</f>
        <v>0.7640449438202247</v>
      </c>
      <c r="D25" s="460">
        <f>'Beneficiarios CSI_genero (12)'!D25/'Beneficiarios CSI_genero (12)'!E25</f>
        <v>0.23595505617977527</v>
      </c>
    </row>
    <row r="26" spans="2:4" s="64" customFormat="1" ht="14.25" customHeight="1" x14ac:dyDescent="0.2">
      <c r="B26" s="28" t="str">
        <f>'Beneficiarios CSI_genero (17)'!B26</f>
        <v>Campolide</v>
      </c>
      <c r="C26" s="459">
        <f>'Beneficiarios CSI_genero (12)'!C26/'Beneficiarios CSI_genero (12)'!E26</f>
        <v>0.6889763779527559</v>
      </c>
      <c r="D26" s="460">
        <f>'Beneficiarios CSI_genero (12)'!D26/'Beneficiarios CSI_genero (12)'!E26</f>
        <v>0.3110236220472441</v>
      </c>
    </row>
    <row r="27" spans="2:4" s="64" customFormat="1" ht="14.25" customHeight="1" x14ac:dyDescent="0.2">
      <c r="B27" s="28" t="str">
        <f>'Beneficiarios CSI_genero (17)'!B27</f>
        <v>Carnide</v>
      </c>
      <c r="C27" s="459">
        <f>'Beneficiarios CSI_genero (12)'!C27/'Beneficiarios CSI_genero (12)'!E27</f>
        <v>0.69961977186311786</v>
      </c>
      <c r="D27" s="460">
        <f>'Beneficiarios CSI_genero (12)'!D27/'Beneficiarios CSI_genero (12)'!E27</f>
        <v>0.30038022813688214</v>
      </c>
    </row>
    <row r="28" spans="2:4" s="64" customFormat="1" ht="14.25" customHeight="1" x14ac:dyDescent="0.2">
      <c r="B28" s="28" t="str">
        <f>'Beneficiarios CSI_genero (17)'!B28</f>
        <v>Estrela</v>
      </c>
      <c r="C28" s="459">
        <f>'Beneficiarios CSI_genero (12)'!C28/'Beneficiarios CSI_genero (12)'!E28</f>
        <v>0.80696202531645567</v>
      </c>
      <c r="D28" s="460">
        <f>'Beneficiarios CSI_genero (12)'!D28/'Beneficiarios CSI_genero (12)'!E28</f>
        <v>0.19303797468354431</v>
      </c>
    </row>
    <row r="29" spans="2:4" s="64" customFormat="1" ht="14.25" customHeight="1" x14ac:dyDescent="0.2">
      <c r="B29" s="28" t="str">
        <f>'Beneficiarios CSI_genero (17)'!B29</f>
        <v>Lumiar</v>
      </c>
      <c r="C29" s="459">
        <f>'Beneficiarios CSI_genero (12)'!C29/'Beneficiarios CSI_genero (12)'!E29</f>
        <v>0.75296912114014247</v>
      </c>
      <c r="D29" s="460">
        <f>'Beneficiarios CSI_genero (12)'!D29/'Beneficiarios CSI_genero (12)'!E29</f>
        <v>0.24703087885985747</v>
      </c>
    </row>
    <row r="30" spans="2:4" s="64" customFormat="1" ht="14.25" customHeight="1" x14ac:dyDescent="0.2">
      <c r="B30" s="28" t="str">
        <f>'Beneficiarios CSI_genero (17)'!B30</f>
        <v>Marvila</v>
      </c>
      <c r="C30" s="459">
        <f>'Beneficiarios CSI_genero (12)'!C30/'Beneficiarios CSI_genero (12)'!E30</f>
        <v>0.72350230414746541</v>
      </c>
      <c r="D30" s="460">
        <f>'Beneficiarios CSI_genero (12)'!D30/'Beneficiarios CSI_genero (12)'!E30</f>
        <v>0.27649769585253459</v>
      </c>
    </row>
    <row r="31" spans="2:4" s="64" customFormat="1" ht="14.25" customHeight="1" x14ac:dyDescent="0.2">
      <c r="B31" s="28" t="str">
        <f>'Beneficiarios CSI_genero (17)'!B31</f>
        <v>Misericórdia</v>
      </c>
      <c r="C31" s="459">
        <f>'Beneficiarios CSI_genero (12)'!C31/'Beneficiarios CSI_genero (12)'!E31</f>
        <v>0.71076923076923082</v>
      </c>
      <c r="D31" s="460">
        <f>'Beneficiarios CSI_genero (12)'!D31/'Beneficiarios CSI_genero (12)'!E31</f>
        <v>0.28923076923076924</v>
      </c>
    </row>
    <row r="32" spans="2:4" s="64" customFormat="1" ht="14.25" customHeight="1" x14ac:dyDescent="0.2">
      <c r="B32" s="28" t="str">
        <f>'Beneficiarios CSI_genero (17)'!B32</f>
        <v>Olivais</v>
      </c>
      <c r="C32" s="459">
        <f>'Beneficiarios CSI_genero (12)'!C32/'Beneficiarios CSI_genero (12)'!E32</f>
        <v>0.73837209302325579</v>
      </c>
      <c r="D32" s="460">
        <f>'Beneficiarios CSI_genero (12)'!D32/'Beneficiarios CSI_genero (12)'!E32</f>
        <v>0.26162790697674421</v>
      </c>
    </row>
    <row r="33" spans="2:4" s="64" customFormat="1" ht="14.25" customHeight="1" x14ac:dyDescent="0.2">
      <c r="B33" s="28" t="str">
        <f>'Beneficiarios CSI_genero (17)'!B33</f>
        <v>Parque das Nações</v>
      </c>
      <c r="C33" s="459">
        <f>'Beneficiarios CSI_genero (12)'!C33/'Beneficiarios CSI_genero (12)'!E33</f>
        <v>0.70370370370370372</v>
      </c>
      <c r="D33" s="460">
        <f>'Beneficiarios CSI_genero (12)'!D33/'Beneficiarios CSI_genero (12)'!E33</f>
        <v>0.29629629629629628</v>
      </c>
    </row>
    <row r="34" spans="2:4" s="64" customFormat="1" ht="14.25" customHeight="1" x14ac:dyDescent="0.2">
      <c r="B34" s="28" t="str">
        <f>'Beneficiarios CSI_genero (17)'!B34</f>
        <v>Penha de França</v>
      </c>
      <c r="C34" s="459">
        <f>'Beneficiarios CSI_genero (12)'!C34/'Beneficiarios CSI_genero (12)'!E34</f>
        <v>0.75226586102719029</v>
      </c>
      <c r="D34" s="460">
        <f>'Beneficiarios CSI_genero (12)'!D34/'Beneficiarios CSI_genero (12)'!E34</f>
        <v>0.24773413897280966</v>
      </c>
    </row>
    <row r="35" spans="2:4" s="64" customFormat="1" ht="14.25" customHeight="1" x14ac:dyDescent="0.2">
      <c r="B35" s="28" t="str">
        <f>'Beneficiarios CSI_genero (17)'!B35</f>
        <v>Santa Clara</v>
      </c>
      <c r="C35" s="459">
        <f>'Beneficiarios CSI_genero (12)'!C35/'Beneficiarios CSI_genero (12)'!E35</f>
        <v>0.6863636363636364</v>
      </c>
      <c r="D35" s="460">
        <f>'Beneficiarios CSI_genero (12)'!D35/'Beneficiarios CSI_genero (12)'!E35</f>
        <v>0.31363636363636366</v>
      </c>
    </row>
    <row r="36" spans="2:4" s="64" customFormat="1" ht="14.25" customHeight="1" x14ac:dyDescent="0.2">
      <c r="B36" s="28" t="str">
        <f>'Beneficiarios CSI_genero (17)'!B36</f>
        <v>Santa Maria Maior</v>
      </c>
      <c r="C36" s="459">
        <f>'Beneficiarios CSI_genero (12)'!C36/'Beneficiarios CSI_genero (12)'!E36</f>
        <v>0.65994236311239196</v>
      </c>
      <c r="D36" s="460">
        <f>'Beneficiarios CSI_genero (12)'!D36/'Beneficiarios CSI_genero (12)'!E36</f>
        <v>0.34005763688760809</v>
      </c>
    </row>
    <row r="37" spans="2:4" s="64" customFormat="1" ht="14.25" customHeight="1" x14ac:dyDescent="0.2">
      <c r="B37" s="28" t="str">
        <f>'Beneficiarios CSI_genero (17)'!B37</f>
        <v>Santo António</v>
      </c>
      <c r="C37" s="459">
        <f>'Beneficiarios CSI_genero (12)'!C37/'Beneficiarios CSI_genero (12)'!E37</f>
        <v>0.71186440677966101</v>
      </c>
      <c r="D37" s="460">
        <f>'Beneficiarios CSI_genero (12)'!D37/'Beneficiarios CSI_genero (12)'!E37</f>
        <v>0.28813559322033899</v>
      </c>
    </row>
    <row r="38" spans="2:4" s="64" customFormat="1" ht="14.25" customHeight="1" x14ac:dyDescent="0.2">
      <c r="B38" s="28" t="str">
        <f>'Beneficiarios CSI_genero (17)'!B38</f>
        <v>São Domingos de Benfica</v>
      </c>
      <c r="C38" s="459">
        <f>'Beneficiarios CSI_genero (12)'!C38/'Beneficiarios CSI_genero (12)'!E38</f>
        <v>0.75347222222222221</v>
      </c>
      <c r="D38" s="460">
        <f>'Beneficiarios CSI_genero (12)'!D38/'Beneficiarios CSI_genero (12)'!E38</f>
        <v>0.24652777777777779</v>
      </c>
    </row>
    <row r="39" spans="2:4" s="64" customFormat="1" ht="14.25" customHeight="1" x14ac:dyDescent="0.2">
      <c r="B39" s="176" t="str">
        <f>'Beneficiarios CSI_genero (17)'!B39</f>
        <v xml:space="preserve">      São Vicente</v>
      </c>
      <c r="C39" s="461">
        <f>'Beneficiarios CSI_genero (12)'!C39/'Beneficiarios CSI_genero (12)'!E39</f>
        <v>0.75167785234899331</v>
      </c>
      <c r="D39" s="462">
        <f>'Beneficiarios CSI_genero (12)'!D39/'Beneficiarios CSI_genero (12)'!E39</f>
        <v>0.24832214765100671</v>
      </c>
    </row>
    <row r="40" spans="2:4" s="1" customFormat="1" ht="15" x14ac:dyDescent="0.25">
      <c r="B40" s="31"/>
      <c r="C40" s="249"/>
      <c r="D40" s="249"/>
    </row>
    <row r="41" spans="2:4" x14ac:dyDescent="0.2">
      <c r="B41" s="31"/>
      <c r="C41" s="76"/>
      <c r="D41" s="68"/>
    </row>
    <row r="42" spans="2:4" x14ac:dyDescent="0.2">
      <c r="D42" s="68"/>
    </row>
    <row r="43" spans="2:4" x14ac:dyDescent="0.2">
      <c r="D43" s="68"/>
    </row>
    <row r="44" spans="2:4" x14ac:dyDescent="0.2">
      <c r="D44" s="68"/>
    </row>
    <row r="45" spans="2:4" x14ac:dyDescent="0.2">
      <c r="D45" s="68"/>
    </row>
    <row r="46" spans="2:4" x14ac:dyDescent="0.2">
      <c r="D46" s="68"/>
    </row>
    <row r="47" spans="2:4" x14ac:dyDescent="0.2">
      <c r="D47" s="68"/>
    </row>
    <row r="48" spans="2:4" x14ac:dyDescent="0.2">
      <c r="D48" s="68"/>
    </row>
    <row r="49" spans="4:4" x14ac:dyDescent="0.2">
      <c r="D49" s="68"/>
    </row>
    <row r="50" spans="4:4" x14ac:dyDescent="0.2">
      <c r="D50" s="68"/>
    </row>
    <row r="51" spans="4:4" x14ac:dyDescent="0.2">
      <c r="D51" s="68"/>
    </row>
    <row r="52" spans="4:4" x14ac:dyDescent="0.2">
      <c r="D52" s="68"/>
    </row>
    <row r="53" spans="4:4" x14ac:dyDescent="0.2">
      <c r="D53" s="68"/>
    </row>
    <row r="54" spans="4:4" x14ac:dyDescent="0.2">
      <c r="D54" s="68"/>
    </row>
    <row r="55" spans="4:4" x14ac:dyDescent="0.2">
      <c r="D55" s="68"/>
    </row>
    <row r="56" spans="4:4" x14ac:dyDescent="0.2">
      <c r="D56" s="68"/>
    </row>
    <row r="57" spans="4:4" x14ac:dyDescent="0.2">
      <c r="D57" s="68"/>
    </row>
    <row r="58" spans="4:4" x14ac:dyDescent="0.2">
      <c r="D58" s="68"/>
    </row>
    <row r="59" spans="4:4" x14ac:dyDescent="0.2">
      <c r="D59" s="68"/>
    </row>
    <row r="60" spans="4:4" x14ac:dyDescent="0.2">
      <c r="D60" s="68"/>
    </row>
    <row r="61" spans="4:4" x14ac:dyDescent="0.2">
      <c r="D61" s="68"/>
    </row>
    <row r="62" spans="4:4" x14ac:dyDescent="0.2">
      <c r="D62" s="68"/>
    </row>
    <row r="63" spans="4:4" x14ac:dyDescent="0.2">
      <c r="D63" s="68"/>
    </row>
    <row r="64" spans="4:4" x14ac:dyDescent="0.2">
      <c r="D64" s="68"/>
    </row>
    <row r="65" spans="4:4" x14ac:dyDescent="0.2">
      <c r="D65" s="68"/>
    </row>
    <row r="66" spans="4:4" x14ac:dyDescent="0.2">
      <c r="D66" s="68"/>
    </row>
    <row r="67" spans="4:4" x14ac:dyDescent="0.2">
      <c r="D67" s="68"/>
    </row>
    <row r="68" spans="4:4" x14ac:dyDescent="0.2">
      <c r="D68" s="68"/>
    </row>
    <row r="69" spans="4:4" x14ac:dyDescent="0.2">
      <c r="D69" s="68"/>
    </row>
    <row r="70" spans="4:4" x14ac:dyDescent="0.2">
      <c r="D70" s="68"/>
    </row>
    <row r="71" spans="4:4" x14ac:dyDescent="0.2">
      <c r="D71" s="68"/>
    </row>
    <row r="72" spans="4:4" x14ac:dyDescent="0.2">
      <c r="D72" s="68"/>
    </row>
    <row r="73" spans="4:4" x14ac:dyDescent="0.2">
      <c r="D73" s="68"/>
    </row>
    <row r="74" spans="4:4" x14ac:dyDescent="0.2">
      <c r="D74" s="68"/>
    </row>
    <row r="75" spans="4:4" x14ac:dyDescent="0.2">
      <c r="D75" s="68"/>
    </row>
    <row r="76" spans="4:4" x14ac:dyDescent="0.2">
      <c r="D76" s="68"/>
    </row>
    <row r="77" spans="4:4" x14ac:dyDescent="0.2">
      <c r="D77" s="68"/>
    </row>
    <row r="78" spans="4:4" x14ac:dyDescent="0.2">
      <c r="D78" s="68"/>
    </row>
    <row r="79" spans="4:4" x14ac:dyDescent="0.2">
      <c r="D79" s="68"/>
    </row>
    <row r="80" spans="4:4" x14ac:dyDescent="0.2">
      <c r="D80" s="68"/>
    </row>
    <row r="81" spans="4:4" x14ac:dyDescent="0.2">
      <c r="D81" s="68"/>
    </row>
    <row r="82" spans="4:4" x14ac:dyDescent="0.2">
      <c r="D82" s="68"/>
    </row>
    <row r="83" spans="4:4" x14ac:dyDescent="0.2">
      <c r="D83" s="68"/>
    </row>
    <row r="84" spans="4:4" x14ac:dyDescent="0.2">
      <c r="D84" s="68"/>
    </row>
    <row r="85" spans="4:4" x14ac:dyDescent="0.2">
      <c r="D85" s="68"/>
    </row>
    <row r="86" spans="4:4" x14ac:dyDescent="0.2">
      <c r="D86" s="68"/>
    </row>
    <row r="87" spans="4:4" x14ac:dyDescent="0.2">
      <c r="D87" s="68"/>
    </row>
    <row r="88" spans="4:4" x14ac:dyDescent="0.2">
      <c r="D88" s="68"/>
    </row>
    <row r="89" spans="4:4" x14ac:dyDescent="0.2">
      <c r="D89" s="68"/>
    </row>
    <row r="90" spans="4:4" x14ac:dyDescent="0.2">
      <c r="D90" s="68"/>
    </row>
    <row r="91" spans="4:4" x14ac:dyDescent="0.2">
      <c r="D91" s="68"/>
    </row>
    <row r="92" spans="4:4" x14ac:dyDescent="0.2">
      <c r="D92" s="68"/>
    </row>
    <row r="93" spans="4:4" x14ac:dyDescent="0.2">
      <c r="D93" s="68"/>
    </row>
    <row r="94" spans="4:4" x14ac:dyDescent="0.2">
      <c r="D94" s="68"/>
    </row>
    <row r="95" spans="4:4" x14ac:dyDescent="0.2">
      <c r="D95" s="68"/>
    </row>
    <row r="96" spans="4:4" x14ac:dyDescent="0.2">
      <c r="D96" s="68"/>
    </row>
    <row r="97" spans="4:4" x14ac:dyDescent="0.2">
      <c r="D97" s="68"/>
    </row>
    <row r="98" spans="4:4" x14ac:dyDescent="0.2">
      <c r="D98" s="68"/>
    </row>
    <row r="99" spans="4:4" x14ac:dyDescent="0.2">
      <c r="D99" s="68"/>
    </row>
    <row r="100" spans="4:4" x14ac:dyDescent="0.2">
      <c r="D100" s="68"/>
    </row>
    <row r="101" spans="4:4" x14ac:dyDescent="0.2">
      <c r="D101" s="68"/>
    </row>
    <row r="102" spans="4:4" x14ac:dyDescent="0.2">
      <c r="D102" s="68"/>
    </row>
    <row r="103" spans="4:4" x14ac:dyDescent="0.2">
      <c r="D103" s="68"/>
    </row>
    <row r="104" spans="4:4" x14ac:dyDescent="0.2">
      <c r="D104" s="68"/>
    </row>
    <row r="105" spans="4:4" x14ac:dyDescent="0.2">
      <c r="D105" s="68"/>
    </row>
    <row r="106" spans="4:4" x14ac:dyDescent="0.2">
      <c r="D106" s="68"/>
    </row>
    <row r="107" spans="4:4" x14ac:dyDescent="0.2">
      <c r="D107" s="68"/>
    </row>
    <row r="108" spans="4:4" x14ac:dyDescent="0.2">
      <c r="D108" s="68"/>
    </row>
    <row r="109" spans="4:4" x14ac:dyDescent="0.2">
      <c r="D109" s="68"/>
    </row>
    <row r="110" spans="4:4" x14ac:dyDescent="0.2">
      <c r="D110" s="68"/>
    </row>
    <row r="111" spans="4:4" x14ac:dyDescent="0.2">
      <c r="D111" s="68"/>
    </row>
    <row r="112" spans="4:4" x14ac:dyDescent="0.2">
      <c r="D112" s="68"/>
    </row>
    <row r="113" spans="4:4" x14ac:dyDescent="0.2">
      <c r="D113" s="68"/>
    </row>
    <row r="114" spans="4:4" x14ac:dyDescent="0.2">
      <c r="D114" s="68"/>
    </row>
    <row r="115" spans="4:4" x14ac:dyDescent="0.2">
      <c r="D115" s="68"/>
    </row>
    <row r="116" spans="4:4" x14ac:dyDescent="0.2">
      <c r="D116" s="68"/>
    </row>
    <row r="117" spans="4:4" x14ac:dyDescent="0.2">
      <c r="D117" s="68"/>
    </row>
    <row r="118" spans="4:4" x14ac:dyDescent="0.2">
      <c r="D118" s="68"/>
    </row>
    <row r="119" spans="4:4" x14ac:dyDescent="0.2">
      <c r="D119" s="68"/>
    </row>
    <row r="120" spans="4:4" x14ac:dyDescent="0.2">
      <c r="D120" s="68"/>
    </row>
    <row r="121" spans="4:4" x14ac:dyDescent="0.2">
      <c r="D121" s="68"/>
    </row>
    <row r="122" spans="4:4" x14ac:dyDescent="0.2">
      <c r="D122" s="68"/>
    </row>
    <row r="123" spans="4:4" x14ac:dyDescent="0.2">
      <c r="D123" s="68"/>
    </row>
    <row r="124" spans="4:4" x14ac:dyDescent="0.2">
      <c r="D124" s="68"/>
    </row>
    <row r="125" spans="4:4" x14ac:dyDescent="0.2">
      <c r="D125" s="68"/>
    </row>
    <row r="126" spans="4:4" x14ac:dyDescent="0.2">
      <c r="D126" s="68"/>
    </row>
    <row r="127" spans="4:4" x14ac:dyDescent="0.2">
      <c r="D127" s="68"/>
    </row>
    <row r="128" spans="4:4" x14ac:dyDescent="0.2">
      <c r="D128" s="68"/>
    </row>
    <row r="129" spans="4:4" x14ac:dyDescent="0.2">
      <c r="D129" s="68"/>
    </row>
    <row r="130" spans="4:4" x14ac:dyDescent="0.2">
      <c r="D130" s="68"/>
    </row>
    <row r="131" spans="4:4" x14ac:dyDescent="0.2">
      <c r="D131" s="68"/>
    </row>
    <row r="132" spans="4:4" x14ac:dyDescent="0.2">
      <c r="D132" s="68"/>
    </row>
    <row r="133" spans="4:4" x14ac:dyDescent="0.2">
      <c r="D133" s="68"/>
    </row>
    <row r="134" spans="4:4" x14ac:dyDescent="0.2">
      <c r="D134" s="68"/>
    </row>
    <row r="135" spans="4:4" x14ac:dyDescent="0.2">
      <c r="D135" s="68"/>
    </row>
    <row r="136" spans="4:4" x14ac:dyDescent="0.2">
      <c r="D136" s="68"/>
    </row>
    <row r="137" spans="4:4" x14ac:dyDescent="0.2">
      <c r="D137" s="68"/>
    </row>
    <row r="138" spans="4:4" x14ac:dyDescent="0.2">
      <c r="D138" s="68"/>
    </row>
    <row r="139" spans="4:4" x14ac:dyDescent="0.2">
      <c r="D139" s="68"/>
    </row>
    <row r="140" spans="4:4" x14ac:dyDescent="0.2">
      <c r="D140" s="68"/>
    </row>
    <row r="141" spans="4:4" x14ac:dyDescent="0.2">
      <c r="D141" s="68"/>
    </row>
    <row r="142" spans="4:4" x14ac:dyDescent="0.2">
      <c r="D142" s="68"/>
    </row>
    <row r="143" spans="4:4" x14ac:dyDescent="0.2">
      <c r="D143" s="68"/>
    </row>
    <row r="144" spans="4:4" x14ac:dyDescent="0.2">
      <c r="D144" s="68"/>
    </row>
    <row r="145" spans="4:4" x14ac:dyDescent="0.2">
      <c r="D145" s="68"/>
    </row>
    <row r="146" spans="4:4" x14ac:dyDescent="0.2">
      <c r="D146" s="68"/>
    </row>
    <row r="147" spans="4:4" x14ac:dyDescent="0.2">
      <c r="D147" s="68"/>
    </row>
    <row r="148" spans="4:4" x14ac:dyDescent="0.2">
      <c r="D148" s="68"/>
    </row>
    <row r="149" spans="4:4" x14ac:dyDescent="0.2">
      <c r="D149" s="68"/>
    </row>
    <row r="150" spans="4:4" x14ac:dyDescent="0.2">
      <c r="D150" s="68"/>
    </row>
    <row r="151" spans="4:4" x14ac:dyDescent="0.2">
      <c r="D151" s="68"/>
    </row>
    <row r="152" spans="4:4" x14ac:dyDescent="0.2">
      <c r="D152" s="68"/>
    </row>
    <row r="153" spans="4:4" x14ac:dyDescent="0.2">
      <c r="D153" s="68"/>
    </row>
    <row r="154" spans="4:4" x14ac:dyDescent="0.2">
      <c r="D154" s="68"/>
    </row>
    <row r="155" spans="4:4" x14ac:dyDescent="0.2">
      <c r="D155" s="68"/>
    </row>
    <row r="156" spans="4:4" x14ac:dyDescent="0.2">
      <c r="D156" s="68"/>
    </row>
    <row r="157" spans="4:4" x14ac:dyDescent="0.2">
      <c r="D157" s="68"/>
    </row>
    <row r="158" spans="4:4" x14ac:dyDescent="0.2">
      <c r="D158" s="68"/>
    </row>
    <row r="159" spans="4:4" x14ac:dyDescent="0.2">
      <c r="D159" s="68"/>
    </row>
    <row r="160" spans="4:4" x14ac:dyDescent="0.2">
      <c r="D160" s="68"/>
    </row>
    <row r="161" spans="4:4" x14ac:dyDescent="0.2">
      <c r="D161" s="68"/>
    </row>
    <row r="162" spans="4:4" x14ac:dyDescent="0.2">
      <c r="D162" s="68"/>
    </row>
    <row r="163" spans="4:4" x14ac:dyDescent="0.2">
      <c r="D163" s="68"/>
    </row>
    <row r="164" spans="4:4" x14ac:dyDescent="0.2">
      <c r="D164" s="68"/>
    </row>
    <row r="165" spans="4:4" x14ac:dyDescent="0.2">
      <c r="D165" s="68"/>
    </row>
    <row r="166" spans="4:4" x14ac:dyDescent="0.2">
      <c r="D166" s="68"/>
    </row>
    <row r="167" spans="4:4" x14ac:dyDescent="0.2">
      <c r="D167" s="68"/>
    </row>
    <row r="168" spans="4:4" x14ac:dyDescent="0.2">
      <c r="D168" s="68"/>
    </row>
    <row r="169" spans="4:4" x14ac:dyDescent="0.2">
      <c r="D169" s="68"/>
    </row>
    <row r="170" spans="4:4" x14ac:dyDescent="0.2">
      <c r="D170" s="68"/>
    </row>
    <row r="171" spans="4:4" x14ac:dyDescent="0.2">
      <c r="D171" s="68"/>
    </row>
    <row r="172" spans="4:4" x14ac:dyDescent="0.2">
      <c r="D172" s="68"/>
    </row>
    <row r="173" spans="4:4" x14ac:dyDescent="0.2">
      <c r="D173" s="68"/>
    </row>
    <row r="174" spans="4:4" x14ac:dyDescent="0.2">
      <c r="D174" s="68"/>
    </row>
    <row r="175" spans="4:4" x14ac:dyDescent="0.2">
      <c r="D175" s="68"/>
    </row>
    <row r="176" spans="4:4" x14ac:dyDescent="0.2">
      <c r="D176" s="68"/>
    </row>
    <row r="177" spans="4:4" x14ac:dyDescent="0.2">
      <c r="D177" s="68"/>
    </row>
    <row r="178" spans="4:4" x14ac:dyDescent="0.2">
      <c r="D178" s="68"/>
    </row>
    <row r="179" spans="4:4" x14ac:dyDescent="0.2">
      <c r="D179" s="68"/>
    </row>
    <row r="180" spans="4:4" x14ac:dyDescent="0.2">
      <c r="D180" s="68"/>
    </row>
    <row r="181" spans="4:4" x14ac:dyDescent="0.2">
      <c r="D181" s="68"/>
    </row>
    <row r="182" spans="4:4" x14ac:dyDescent="0.2">
      <c r="D182" s="68"/>
    </row>
    <row r="183" spans="4:4" x14ac:dyDescent="0.2">
      <c r="D183" s="68"/>
    </row>
    <row r="184" spans="4:4" x14ac:dyDescent="0.2">
      <c r="D184" s="68"/>
    </row>
    <row r="185" spans="4:4" x14ac:dyDescent="0.2">
      <c r="D185" s="68"/>
    </row>
    <row r="186" spans="4:4" x14ac:dyDescent="0.2">
      <c r="D186" s="68"/>
    </row>
    <row r="187" spans="4:4" x14ac:dyDescent="0.2">
      <c r="D187" s="68"/>
    </row>
    <row r="188" spans="4:4" x14ac:dyDescent="0.2">
      <c r="D188" s="68"/>
    </row>
    <row r="189" spans="4:4" x14ac:dyDescent="0.2">
      <c r="D189" s="68"/>
    </row>
    <row r="190" spans="4:4" x14ac:dyDescent="0.2">
      <c r="D190" s="68"/>
    </row>
    <row r="191" spans="4:4" x14ac:dyDescent="0.2">
      <c r="D191" s="68"/>
    </row>
    <row r="192" spans="4:4" x14ac:dyDescent="0.2">
      <c r="D192" s="68"/>
    </row>
    <row r="193" spans="4:4" x14ac:dyDescent="0.2">
      <c r="D193" s="68"/>
    </row>
    <row r="194" spans="4:4" x14ac:dyDescent="0.2">
      <c r="D194" s="68"/>
    </row>
    <row r="195" spans="4:4" x14ac:dyDescent="0.2">
      <c r="D195" s="68"/>
    </row>
    <row r="196" spans="4:4" x14ac:dyDescent="0.2">
      <c r="D196" s="68"/>
    </row>
    <row r="197" spans="4:4" x14ac:dyDescent="0.2">
      <c r="D197" s="68"/>
    </row>
    <row r="198" spans="4:4" x14ac:dyDescent="0.2">
      <c r="D198" s="68"/>
    </row>
    <row r="199" spans="4:4" x14ac:dyDescent="0.2">
      <c r="D199" s="68"/>
    </row>
    <row r="200" spans="4:4" x14ac:dyDescent="0.2">
      <c r="D200" s="68"/>
    </row>
    <row r="201" spans="4:4" x14ac:dyDescent="0.2">
      <c r="D201" s="68"/>
    </row>
    <row r="202" spans="4:4" x14ac:dyDescent="0.2">
      <c r="D202" s="68"/>
    </row>
    <row r="203" spans="4:4" x14ac:dyDescent="0.2">
      <c r="D203" s="68"/>
    </row>
    <row r="204" spans="4:4" x14ac:dyDescent="0.2">
      <c r="D204" s="68"/>
    </row>
    <row r="205" spans="4:4" x14ac:dyDescent="0.2">
      <c r="D205" s="68"/>
    </row>
    <row r="206" spans="4:4" x14ac:dyDescent="0.2">
      <c r="D206" s="68"/>
    </row>
    <row r="207" spans="4:4" x14ac:dyDescent="0.2">
      <c r="D207" s="68"/>
    </row>
    <row r="208" spans="4:4" x14ac:dyDescent="0.2">
      <c r="D208" s="68"/>
    </row>
    <row r="209" spans="4:4" x14ac:dyDescent="0.2">
      <c r="D209" s="68"/>
    </row>
    <row r="210" spans="4:4" x14ac:dyDescent="0.2">
      <c r="D210" s="68"/>
    </row>
    <row r="211" spans="4:4" x14ac:dyDescent="0.2">
      <c r="D211" s="68"/>
    </row>
    <row r="212" spans="4:4" x14ac:dyDescent="0.2">
      <c r="D212" s="68"/>
    </row>
    <row r="213" spans="4:4" x14ac:dyDescent="0.2">
      <c r="D213" s="68"/>
    </row>
    <row r="214" spans="4:4" x14ac:dyDescent="0.2">
      <c r="D214" s="68"/>
    </row>
    <row r="215" spans="4:4" x14ac:dyDescent="0.2">
      <c r="D215" s="68"/>
    </row>
    <row r="216" spans="4:4" x14ac:dyDescent="0.2">
      <c r="D216" s="68"/>
    </row>
    <row r="217" spans="4:4" x14ac:dyDescent="0.2">
      <c r="D217" s="68"/>
    </row>
    <row r="218" spans="4:4" x14ac:dyDescent="0.2">
      <c r="D218" s="68"/>
    </row>
    <row r="219" spans="4:4" x14ac:dyDescent="0.2">
      <c r="D219" s="68"/>
    </row>
    <row r="220" spans="4:4" x14ac:dyDescent="0.2">
      <c r="D220" s="68"/>
    </row>
    <row r="221" spans="4:4" x14ac:dyDescent="0.2">
      <c r="D221" s="68"/>
    </row>
    <row r="222" spans="4:4" x14ac:dyDescent="0.2">
      <c r="D222" s="68"/>
    </row>
    <row r="223" spans="4:4" x14ac:dyDescent="0.2">
      <c r="D223" s="68"/>
    </row>
    <row r="224" spans="4:4" x14ac:dyDescent="0.2">
      <c r="D224" s="68"/>
    </row>
    <row r="225" spans="4:4" x14ac:dyDescent="0.2">
      <c r="D225" s="68"/>
    </row>
    <row r="226" spans="4:4" x14ac:dyDescent="0.2">
      <c r="D226" s="68"/>
    </row>
    <row r="227" spans="4:4" x14ac:dyDescent="0.2">
      <c r="D227" s="68"/>
    </row>
    <row r="228" spans="4:4" x14ac:dyDescent="0.2">
      <c r="D228" s="68"/>
    </row>
    <row r="229" spans="4:4" x14ac:dyDescent="0.2">
      <c r="D229" s="68"/>
    </row>
    <row r="230" spans="4:4" x14ac:dyDescent="0.2">
      <c r="D230" s="68"/>
    </row>
    <row r="231" spans="4:4" x14ac:dyDescent="0.2">
      <c r="D231" s="68"/>
    </row>
    <row r="232" spans="4:4" x14ac:dyDescent="0.2">
      <c r="D232" s="68"/>
    </row>
    <row r="233" spans="4:4" x14ac:dyDescent="0.2">
      <c r="D233" s="68"/>
    </row>
    <row r="234" spans="4:4" x14ac:dyDescent="0.2">
      <c r="D234" s="68"/>
    </row>
    <row r="235" spans="4:4" x14ac:dyDescent="0.2">
      <c r="D235" s="68"/>
    </row>
    <row r="236" spans="4:4" x14ac:dyDescent="0.2">
      <c r="D236" s="68"/>
    </row>
    <row r="237" spans="4:4" x14ac:dyDescent="0.2">
      <c r="D237" s="68"/>
    </row>
    <row r="238" spans="4:4" x14ac:dyDescent="0.2">
      <c r="D238" s="68"/>
    </row>
    <row r="239" spans="4:4" x14ac:dyDescent="0.2">
      <c r="D239" s="68"/>
    </row>
    <row r="240" spans="4:4" x14ac:dyDescent="0.2">
      <c r="D240" s="68"/>
    </row>
    <row r="241" spans="4:4" x14ac:dyDescent="0.2">
      <c r="D241" s="68"/>
    </row>
    <row r="242" spans="4:4" x14ac:dyDescent="0.2">
      <c r="D242" s="68"/>
    </row>
    <row r="243" spans="4:4" x14ac:dyDescent="0.2">
      <c r="D243" s="68"/>
    </row>
    <row r="244" spans="4:4" x14ac:dyDescent="0.2">
      <c r="D244" s="68"/>
    </row>
    <row r="245" spans="4:4" x14ac:dyDescent="0.2">
      <c r="D245" s="68"/>
    </row>
    <row r="246" spans="4:4" x14ac:dyDescent="0.2">
      <c r="D246" s="68"/>
    </row>
    <row r="247" spans="4:4" x14ac:dyDescent="0.2">
      <c r="D247" s="68"/>
    </row>
    <row r="248" spans="4:4" x14ac:dyDescent="0.2">
      <c r="D248" s="68"/>
    </row>
    <row r="249" spans="4:4" x14ac:dyDescent="0.2">
      <c r="D249" s="68"/>
    </row>
    <row r="250" spans="4:4" x14ac:dyDescent="0.2">
      <c r="D250" s="68"/>
    </row>
    <row r="251" spans="4:4" x14ac:dyDescent="0.2">
      <c r="D251" s="68"/>
    </row>
    <row r="252" spans="4:4" x14ac:dyDescent="0.2">
      <c r="D252" s="68"/>
    </row>
    <row r="253" spans="4:4" x14ac:dyDescent="0.2">
      <c r="D253" s="68"/>
    </row>
    <row r="254" spans="4:4" x14ac:dyDescent="0.2">
      <c r="D254" s="68"/>
    </row>
    <row r="255" spans="4:4" x14ac:dyDescent="0.2">
      <c r="D255" s="68"/>
    </row>
    <row r="256" spans="4:4" x14ac:dyDescent="0.2">
      <c r="D256" s="68"/>
    </row>
    <row r="257" spans="4:4" x14ac:dyDescent="0.2">
      <c r="D257" s="68"/>
    </row>
    <row r="258" spans="4:4" x14ac:dyDescent="0.2">
      <c r="D258" s="68"/>
    </row>
    <row r="259" spans="4:4" x14ac:dyDescent="0.2">
      <c r="D259" s="68"/>
    </row>
    <row r="260" spans="4:4" x14ac:dyDescent="0.2">
      <c r="D260" s="68"/>
    </row>
    <row r="261" spans="4:4" x14ac:dyDescent="0.2">
      <c r="D261" s="68"/>
    </row>
    <row r="262" spans="4:4" x14ac:dyDescent="0.2">
      <c r="D262" s="68"/>
    </row>
    <row r="263" spans="4:4" x14ac:dyDescent="0.2">
      <c r="D263" s="68"/>
    </row>
    <row r="264" spans="4:4" x14ac:dyDescent="0.2">
      <c r="D264" s="68"/>
    </row>
    <row r="265" spans="4:4" x14ac:dyDescent="0.2">
      <c r="D265" s="68"/>
    </row>
    <row r="266" spans="4:4" x14ac:dyDescent="0.2">
      <c r="D266" s="68"/>
    </row>
    <row r="267" spans="4:4" x14ac:dyDescent="0.2">
      <c r="D267" s="68"/>
    </row>
    <row r="268" spans="4:4" x14ac:dyDescent="0.2">
      <c r="D268" s="68"/>
    </row>
    <row r="269" spans="4:4" x14ac:dyDescent="0.2">
      <c r="D269" s="68"/>
    </row>
    <row r="270" spans="4:4" x14ac:dyDescent="0.2">
      <c r="D270" s="68"/>
    </row>
    <row r="271" spans="4:4" x14ac:dyDescent="0.2">
      <c r="D271" s="68"/>
    </row>
    <row r="272" spans="4:4" x14ac:dyDescent="0.2">
      <c r="D272" s="68"/>
    </row>
    <row r="273" spans="4:4" x14ac:dyDescent="0.2">
      <c r="D273" s="68"/>
    </row>
    <row r="274" spans="4:4" x14ac:dyDescent="0.2">
      <c r="D274" s="68"/>
    </row>
    <row r="275" spans="4:4" x14ac:dyDescent="0.2">
      <c r="D275" s="68"/>
    </row>
    <row r="276" spans="4:4" x14ac:dyDescent="0.2">
      <c r="D276" s="68"/>
    </row>
    <row r="277" spans="4:4" x14ac:dyDescent="0.2">
      <c r="D277" s="68"/>
    </row>
    <row r="278" spans="4:4" x14ac:dyDescent="0.2">
      <c r="D278" s="68"/>
    </row>
    <row r="279" spans="4:4" x14ac:dyDescent="0.2">
      <c r="D279" s="68"/>
    </row>
    <row r="280" spans="4:4" x14ac:dyDescent="0.2">
      <c r="D280" s="68"/>
    </row>
    <row r="281" spans="4:4" x14ac:dyDescent="0.2">
      <c r="D281" s="68"/>
    </row>
    <row r="282" spans="4:4" x14ac:dyDescent="0.2">
      <c r="D282" s="68"/>
    </row>
    <row r="283" spans="4:4" x14ac:dyDescent="0.2">
      <c r="D283" s="68"/>
    </row>
    <row r="284" spans="4:4" x14ac:dyDescent="0.2">
      <c r="D284" s="68"/>
    </row>
    <row r="285" spans="4:4" x14ac:dyDescent="0.2">
      <c r="D285" s="68"/>
    </row>
    <row r="286" spans="4:4" x14ac:dyDescent="0.2">
      <c r="D286" s="68"/>
    </row>
    <row r="287" spans="4:4" x14ac:dyDescent="0.2">
      <c r="D287" s="68"/>
    </row>
    <row r="288" spans="4:4" x14ac:dyDescent="0.2">
      <c r="D288" s="68"/>
    </row>
    <row r="289" spans="4:4" x14ac:dyDescent="0.2">
      <c r="D289" s="68"/>
    </row>
    <row r="290" spans="4:4" x14ac:dyDescent="0.2">
      <c r="D290" s="68"/>
    </row>
    <row r="291" spans="4:4" x14ac:dyDescent="0.2">
      <c r="D291" s="68"/>
    </row>
    <row r="292" spans="4:4" x14ac:dyDescent="0.2">
      <c r="D292" s="68"/>
    </row>
    <row r="293" spans="4:4" x14ac:dyDescent="0.2">
      <c r="D293" s="68"/>
    </row>
  </sheetData>
  <mergeCells count="2">
    <mergeCell ref="C9:D9"/>
    <mergeCell ref="C10:D10"/>
  </mergeCells>
  <conditionalFormatting sqref="C12:D40">
    <cfRule type="cellIs" dxfId="99" priority="1" operator="between">
      <formula>1</formula>
      <formula>2</formula>
    </cfRule>
  </conditionalFormatting>
  <pageMargins left="0.7" right="0.7" top="0.75" bottom="0.75" header="0.3" footer="0.3"/>
  <pageSetup orientation="portrait" r:id="rId1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CB3DB2-2B07-4A4C-A5F4-C9A44B5B36A7}">
  <dimension ref="A1:H41"/>
  <sheetViews>
    <sheetView showGridLines="0" showRowColHeaders="0" workbookViewId="0">
      <pane xSplit="2" topLeftCell="C1" activePane="topRight" state="frozen"/>
      <selection activeCell="C12" sqref="C12:E39"/>
      <selection pane="topRight" activeCell="B6" sqref="B6"/>
    </sheetView>
  </sheetViews>
  <sheetFormatPr defaultColWidth="12" defaultRowHeight="15" x14ac:dyDescent="0.25"/>
  <cols>
    <col min="2" max="2" width="38" style="65" customWidth="1"/>
    <col min="3" max="3" width="12.140625" style="65" customWidth="1"/>
    <col min="4" max="4" width="12.5703125" style="65" customWidth="1"/>
    <col min="5" max="5" width="12.42578125" style="65" customWidth="1"/>
    <col min="6" max="6" width="12.85546875" style="65" customWidth="1"/>
    <col min="7" max="7" width="11.28515625" style="160" customWidth="1"/>
    <col min="8" max="8" width="10.7109375" style="65" customWidth="1"/>
    <col min="9" max="16384" width="12" style="65"/>
  </cols>
  <sheetData>
    <row r="1" spans="1:8" s="64" customFormat="1" ht="16.5" customHeight="1" x14ac:dyDescent="0.25">
      <c r="A1"/>
      <c r="G1" s="157"/>
    </row>
    <row r="2" spans="1:8" s="64" customFormat="1" ht="16.5" customHeight="1" x14ac:dyDescent="0.25">
      <c r="A2"/>
      <c r="G2" s="157"/>
    </row>
    <row r="3" spans="1:8" s="64" customFormat="1" ht="16.5" customHeight="1" x14ac:dyDescent="0.25">
      <c r="A3"/>
      <c r="G3" s="157"/>
    </row>
    <row r="4" spans="1:8" s="64" customFormat="1" ht="16.5" customHeight="1" x14ac:dyDescent="0.25">
      <c r="A4"/>
      <c r="G4" s="157"/>
    </row>
    <row r="5" spans="1:8" s="64" customFormat="1" ht="16.5" customHeight="1" x14ac:dyDescent="0.2">
      <c r="A5" s="107" t="s">
        <v>4</v>
      </c>
      <c r="B5" s="110" t="s">
        <v>68</v>
      </c>
      <c r="G5" s="162"/>
      <c r="H5" s="2"/>
    </row>
    <row r="6" spans="1:8" s="64" customFormat="1" ht="12" customHeight="1" x14ac:dyDescent="0.2">
      <c r="A6" s="107"/>
      <c r="B6" s="105" t="s">
        <v>218</v>
      </c>
      <c r="G6" s="162"/>
      <c r="H6" s="2"/>
    </row>
    <row r="7" spans="1:8" s="64" customFormat="1" ht="12" customHeight="1" x14ac:dyDescent="0.2">
      <c r="A7" s="107"/>
      <c r="B7" s="105"/>
      <c r="G7" s="162"/>
      <c r="H7" s="2"/>
    </row>
    <row r="8" spans="1:8" ht="15" customHeight="1" x14ac:dyDescent="0.25"/>
    <row r="9" spans="1:8" ht="24.95" customHeight="1" x14ac:dyDescent="0.25">
      <c r="B9" s="7"/>
      <c r="C9" s="531" t="s">
        <v>68</v>
      </c>
      <c r="D9" s="531"/>
      <c r="E9" s="531"/>
      <c r="F9" s="531"/>
      <c r="G9" s="531"/>
      <c r="H9" s="531"/>
    </row>
    <row r="10" spans="1:8" ht="24.95" customHeight="1" x14ac:dyDescent="0.25">
      <c r="B10" s="10"/>
      <c r="C10" s="530"/>
      <c r="D10" s="530"/>
      <c r="E10" s="530"/>
      <c r="F10" s="530"/>
      <c r="G10" s="530"/>
      <c r="H10" s="530"/>
    </row>
    <row r="11" spans="1:8" ht="24" x14ac:dyDescent="0.25">
      <c r="B11" s="111" t="s">
        <v>10</v>
      </c>
      <c r="C11" s="108" t="s">
        <v>56</v>
      </c>
      <c r="D11" s="108" t="s">
        <v>57</v>
      </c>
      <c r="E11" s="108" t="s">
        <v>58</v>
      </c>
      <c r="F11" s="108" t="s">
        <v>59</v>
      </c>
      <c r="G11" s="156" t="s">
        <v>60</v>
      </c>
      <c r="H11" s="108" t="s">
        <v>0</v>
      </c>
    </row>
    <row r="12" spans="1:8" x14ac:dyDescent="0.25">
      <c r="B12" s="142" t="str">
        <f>'[1]Q3.2'!A12</f>
        <v>Portugal</v>
      </c>
      <c r="C12" s="465">
        <v>38823</v>
      </c>
      <c r="D12" s="466">
        <v>51548</v>
      </c>
      <c r="E12" s="466">
        <v>59599</v>
      </c>
      <c r="F12" s="466">
        <v>51109</v>
      </c>
      <c r="G12" s="466">
        <v>43450</v>
      </c>
      <c r="H12" s="467">
        <v>244529</v>
      </c>
    </row>
    <row r="13" spans="1:8" x14ac:dyDescent="0.25">
      <c r="B13" s="3" t="str">
        <f>'[1]Q3.2'!A13</f>
        <v>Área Metropolitana de Lisboa</v>
      </c>
      <c r="C13" s="448">
        <v>6441</v>
      </c>
      <c r="D13" s="249">
        <v>8968</v>
      </c>
      <c r="E13" s="249">
        <v>9943</v>
      </c>
      <c r="F13" s="249">
        <v>8483</v>
      </c>
      <c r="G13" s="249">
        <v>7613</v>
      </c>
      <c r="H13" s="449">
        <v>41448</v>
      </c>
    </row>
    <row r="14" spans="1:8" x14ac:dyDescent="0.25">
      <c r="B14" s="3" t="str">
        <f>'[1]Q3.2'!A14</f>
        <v>Distrito de Lisboa</v>
      </c>
      <c r="C14" s="448">
        <v>4784</v>
      </c>
      <c r="D14" s="249">
        <v>7369</v>
      </c>
      <c r="E14" s="249">
        <v>8372</v>
      </c>
      <c r="F14" s="249">
        <v>7174</v>
      </c>
      <c r="G14" s="249">
        <v>6357</v>
      </c>
      <c r="H14" s="449">
        <v>34056</v>
      </c>
    </row>
    <row r="15" spans="1:8" x14ac:dyDescent="0.25">
      <c r="B15" s="3" t="str">
        <f>'[1]Q3.2'!A15</f>
        <v>Concelho de Lisboa</v>
      </c>
      <c r="C15" s="468">
        <v>1213</v>
      </c>
      <c r="D15" s="469">
        <v>1862</v>
      </c>
      <c r="E15" s="469">
        <v>2122</v>
      </c>
      <c r="F15" s="469">
        <v>1990</v>
      </c>
      <c r="G15" s="469">
        <v>1980</v>
      </c>
      <c r="H15" s="470">
        <v>9167</v>
      </c>
    </row>
    <row r="16" spans="1:8" x14ac:dyDescent="0.25">
      <c r="B16" s="28" t="str">
        <f>'[1]Q3.2'!A16</f>
        <v>Ajuda</v>
      </c>
      <c r="C16" s="448">
        <v>60</v>
      </c>
      <c r="D16" s="249">
        <v>80</v>
      </c>
      <c r="E16" s="249">
        <v>93</v>
      </c>
      <c r="F16" s="249">
        <v>72</v>
      </c>
      <c r="G16" s="249">
        <v>76</v>
      </c>
      <c r="H16" s="449">
        <v>381</v>
      </c>
    </row>
    <row r="17" spans="2:8" x14ac:dyDescent="0.25">
      <c r="B17" s="28" t="str">
        <f>'[1]Q3.2'!A17</f>
        <v>Alcântara</v>
      </c>
      <c r="C17" s="448">
        <v>38</v>
      </c>
      <c r="D17" s="249">
        <v>53</v>
      </c>
      <c r="E17" s="249">
        <v>48</v>
      </c>
      <c r="F17" s="249">
        <v>45</v>
      </c>
      <c r="G17" s="249">
        <v>54</v>
      </c>
      <c r="H17" s="449">
        <v>238</v>
      </c>
    </row>
    <row r="18" spans="2:8" x14ac:dyDescent="0.25">
      <c r="B18" s="28" t="str">
        <f>'[1]Q3.2'!A18</f>
        <v>Alvalade</v>
      </c>
      <c r="C18" s="448">
        <v>38</v>
      </c>
      <c r="D18" s="249">
        <v>68</v>
      </c>
      <c r="E18" s="249">
        <v>92</v>
      </c>
      <c r="F18" s="249">
        <v>106</v>
      </c>
      <c r="G18" s="249">
        <v>131</v>
      </c>
      <c r="H18" s="449">
        <v>435</v>
      </c>
    </row>
    <row r="19" spans="2:8" x14ac:dyDescent="0.25">
      <c r="B19" s="28" t="str">
        <f>'[1]Q3.2'!A19</f>
        <v>Areeiro</v>
      </c>
      <c r="C19" s="448">
        <v>22</v>
      </c>
      <c r="D19" s="249">
        <v>42</v>
      </c>
      <c r="E19" s="249">
        <v>69</v>
      </c>
      <c r="F19" s="249">
        <v>86</v>
      </c>
      <c r="G19" s="249">
        <v>96</v>
      </c>
      <c r="H19" s="449">
        <v>315</v>
      </c>
    </row>
    <row r="20" spans="2:8" x14ac:dyDescent="0.25">
      <c r="B20" s="28" t="str">
        <f>'[1]Q3.2'!A20</f>
        <v>Arroios</v>
      </c>
      <c r="C20" s="448">
        <v>105</v>
      </c>
      <c r="D20" s="249">
        <v>117</v>
      </c>
      <c r="E20" s="249">
        <v>171</v>
      </c>
      <c r="F20" s="249">
        <v>167</v>
      </c>
      <c r="G20" s="249">
        <v>168</v>
      </c>
      <c r="H20" s="449">
        <v>728</v>
      </c>
    </row>
    <row r="21" spans="2:8" x14ac:dyDescent="0.25">
      <c r="B21" s="28" t="str">
        <f>'[1]Q3.2'!A21</f>
        <v>Avenidas Novas</v>
      </c>
      <c r="C21" s="448">
        <v>31</v>
      </c>
      <c r="D21" s="249">
        <v>58</v>
      </c>
      <c r="E21" s="249">
        <v>78</v>
      </c>
      <c r="F21" s="249">
        <v>89</v>
      </c>
      <c r="G21" s="249">
        <v>90</v>
      </c>
      <c r="H21" s="449">
        <v>346</v>
      </c>
    </row>
    <row r="22" spans="2:8" x14ac:dyDescent="0.25">
      <c r="B22" s="28" t="str">
        <f>'[1]Q3.2'!A22</f>
        <v>Beato</v>
      </c>
      <c r="C22" s="448">
        <v>33</v>
      </c>
      <c r="D22" s="249">
        <v>65</v>
      </c>
      <c r="E22" s="249">
        <v>79</v>
      </c>
      <c r="F22" s="249">
        <v>53</v>
      </c>
      <c r="G22" s="249">
        <v>47</v>
      </c>
      <c r="H22" s="449">
        <v>277</v>
      </c>
    </row>
    <row r="23" spans="2:8" x14ac:dyDescent="0.25">
      <c r="B23" s="28" t="str">
        <f>'[1]Q3.2'!A23</f>
        <v>Belém</v>
      </c>
      <c r="C23" s="448">
        <v>24</v>
      </c>
      <c r="D23" s="249">
        <v>32</v>
      </c>
      <c r="E23" s="249">
        <v>50</v>
      </c>
      <c r="F23" s="249">
        <v>36</v>
      </c>
      <c r="G23" s="249">
        <v>45</v>
      </c>
      <c r="H23" s="449">
        <v>187</v>
      </c>
    </row>
    <row r="24" spans="2:8" x14ac:dyDescent="0.25">
      <c r="B24" s="28" t="str">
        <f>'[1]Q3.2'!A24</f>
        <v>Benfica</v>
      </c>
      <c r="C24" s="448">
        <v>98</v>
      </c>
      <c r="D24" s="249">
        <v>120</v>
      </c>
      <c r="E24" s="249">
        <v>147</v>
      </c>
      <c r="F24" s="249">
        <v>139</v>
      </c>
      <c r="G24" s="249">
        <v>112</v>
      </c>
      <c r="H24" s="449">
        <v>616</v>
      </c>
    </row>
    <row r="25" spans="2:8" x14ac:dyDescent="0.25">
      <c r="B25" s="28" t="str">
        <f>'[1]Q3.2'!A25</f>
        <v>Campo de Ourique</v>
      </c>
      <c r="C25" s="448">
        <v>41</v>
      </c>
      <c r="D25" s="249">
        <v>57</v>
      </c>
      <c r="E25" s="249">
        <v>86</v>
      </c>
      <c r="F25" s="249">
        <v>89</v>
      </c>
      <c r="G25" s="249">
        <v>83</v>
      </c>
      <c r="H25" s="449">
        <v>356</v>
      </c>
    </row>
    <row r="26" spans="2:8" x14ac:dyDescent="0.25">
      <c r="B26" s="28" t="str">
        <f>'[1]Q3.2'!A26</f>
        <v>Campolide</v>
      </c>
      <c r="C26" s="448">
        <v>30</v>
      </c>
      <c r="D26" s="249">
        <v>59</v>
      </c>
      <c r="E26" s="249">
        <v>51</v>
      </c>
      <c r="F26" s="249">
        <v>48</v>
      </c>
      <c r="G26" s="249">
        <v>66</v>
      </c>
      <c r="H26" s="449">
        <v>254</v>
      </c>
    </row>
    <row r="27" spans="2:8" x14ac:dyDescent="0.25">
      <c r="B27" s="28" t="str">
        <f>'[1]Q3.2'!A27</f>
        <v>Carnide</v>
      </c>
      <c r="C27" s="448">
        <v>39</v>
      </c>
      <c r="D27" s="249">
        <v>64</v>
      </c>
      <c r="E27" s="249">
        <v>68</v>
      </c>
      <c r="F27" s="249">
        <v>46</v>
      </c>
      <c r="G27" s="249">
        <v>46</v>
      </c>
      <c r="H27" s="449">
        <v>263</v>
      </c>
    </row>
    <row r="28" spans="2:8" x14ac:dyDescent="0.25">
      <c r="B28" s="28" t="str">
        <f>'[1]Q3.2'!A28</f>
        <v>Estrela</v>
      </c>
      <c r="C28" s="448">
        <v>33</v>
      </c>
      <c r="D28" s="249">
        <v>51</v>
      </c>
      <c r="E28" s="249">
        <v>75</v>
      </c>
      <c r="F28" s="249">
        <v>72</v>
      </c>
      <c r="G28" s="249">
        <v>85</v>
      </c>
      <c r="H28" s="449">
        <v>316</v>
      </c>
    </row>
    <row r="29" spans="2:8" x14ac:dyDescent="0.25">
      <c r="B29" s="28" t="str">
        <f>'[1]Q3.2'!A29</f>
        <v>Lumiar</v>
      </c>
      <c r="C29" s="448">
        <v>52</v>
      </c>
      <c r="D29" s="249">
        <v>86</v>
      </c>
      <c r="E29" s="249">
        <v>92</v>
      </c>
      <c r="F29" s="249">
        <v>97</v>
      </c>
      <c r="G29" s="249">
        <v>94</v>
      </c>
      <c r="H29" s="449">
        <v>421</v>
      </c>
    </row>
    <row r="30" spans="2:8" x14ac:dyDescent="0.25">
      <c r="B30" s="28" t="str">
        <f>'[1]Q3.2'!A30</f>
        <v>Marvila</v>
      </c>
      <c r="C30" s="448">
        <v>137</v>
      </c>
      <c r="D30" s="249">
        <v>213</v>
      </c>
      <c r="E30" s="249">
        <v>186</v>
      </c>
      <c r="F30" s="249">
        <v>183</v>
      </c>
      <c r="G30" s="249">
        <v>149</v>
      </c>
      <c r="H30" s="449">
        <v>868</v>
      </c>
    </row>
    <row r="31" spans="2:8" x14ac:dyDescent="0.25">
      <c r="B31" s="28" t="str">
        <f>'[1]Q3.2'!A31</f>
        <v>Misericórdia</v>
      </c>
      <c r="C31" s="448">
        <v>48</v>
      </c>
      <c r="D31" s="249">
        <v>74</v>
      </c>
      <c r="E31" s="249">
        <v>63</v>
      </c>
      <c r="F31" s="249">
        <v>59</v>
      </c>
      <c r="G31" s="249">
        <v>81</v>
      </c>
      <c r="H31" s="449">
        <v>325</v>
      </c>
    </row>
    <row r="32" spans="2:8" x14ac:dyDescent="0.25">
      <c r="B32" s="28" t="str">
        <f>'[1]Q3.2'!A32</f>
        <v>Olivais</v>
      </c>
      <c r="C32" s="448">
        <v>57</v>
      </c>
      <c r="D32" s="249">
        <v>105</v>
      </c>
      <c r="E32" s="249">
        <v>138</v>
      </c>
      <c r="F32" s="249">
        <v>123</v>
      </c>
      <c r="G32" s="249">
        <v>93</v>
      </c>
      <c r="H32" s="449">
        <v>516</v>
      </c>
    </row>
    <row r="33" spans="2:8" x14ac:dyDescent="0.25">
      <c r="B33" s="28" t="str">
        <f>'[1]Q3.2'!A33</f>
        <v>Parque das Nações</v>
      </c>
      <c r="C33" s="448">
        <v>8</v>
      </c>
      <c r="D33" s="249">
        <v>23</v>
      </c>
      <c r="E33" s="249">
        <v>9</v>
      </c>
      <c r="F33" s="249">
        <v>11</v>
      </c>
      <c r="G33" s="249">
        <v>3</v>
      </c>
      <c r="H33" s="449">
        <v>54</v>
      </c>
    </row>
    <row r="34" spans="2:8" x14ac:dyDescent="0.25">
      <c r="B34" s="28" t="str">
        <f>'[1]Q3.2'!A34</f>
        <v>Penha de França</v>
      </c>
      <c r="C34" s="448">
        <v>95</v>
      </c>
      <c r="D34" s="249">
        <v>142</v>
      </c>
      <c r="E34" s="249">
        <v>138</v>
      </c>
      <c r="F34" s="249">
        <v>146</v>
      </c>
      <c r="G34" s="249">
        <v>141</v>
      </c>
      <c r="H34" s="449">
        <v>662</v>
      </c>
    </row>
    <row r="35" spans="2:8" ht="12.75" customHeight="1" x14ac:dyDescent="0.25">
      <c r="B35" s="28" t="str">
        <f>'[1]Q3.2'!A35</f>
        <v>Santa Clara</v>
      </c>
      <c r="C35" s="448">
        <v>81</v>
      </c>
      <c r="D35" s="249">
        <v>109</v>
      </c>
      <c r="E35" s="249">
        <v>99</v>
      </c>
      <c r="F35" s="249">
        <v>90</v>
      </c>
      <c r="G35" s="249">
        <v>61</v>
      </c>
      <c r="H35" s="449">
        <v>440</v>
      </c>
    </row>
    <row r="36" spans="2:8" x14ac:dyDescent="0.25">
      <c r="B36" s="28" t="str">
        <f>'[1]Q3.2'!A36</f>
        <v>Santa Maria Maior</v>
      </c>
      <c r="C36" s="448">
        <v>50</v>
      </c>
      <c r="D36" s="249">
        <v>77</v>
      </c>
      <c r="E36" s="249">
        <v>95</v>
      </c>
      <c r="F36" s="249">
        <v>56</v>
      </c>
      <c r="G36" s="249">
        <v>69</v>
      </c>
      <c r="H36" s="449">
        <v>347</v>
      </c>
    </row>
    <row r="37" spans="2:8" x14ac:dyDescent="0.25">
      <c r="B37" s="28" t="str">
        <f>'[1]Q3.2'!A37</f>
        <v>Santo António</v>
      </c>
      <c r="C37" s="448">
        <v>27</v>
      </c>
      <c r="D37" s="249">
        <v>45</v>
      </c>
      <c r="E37" s="249">
        <v>63</v>
      </c>
      <c r="F37" s="249">
        <v>41</v>
      </c>
      <c r="G37" s="249">
        <v>60</v>
      </c>
      <c r="H37" s="449">
        <v>236</v>
      </c>
    </row>
    <row r="38" spans="2:8" x14ac:dyDescent="0.25">
      <c r="B38" s="28" t="str">
        <f>'[1]Q3.2'!A38</f>
        <v>São Domingos de Benfica</v>
      </c>
      <c r="C38" s="448">
        <v>32</v>
      </c>
      <c r="D38" s="249">
        <v>65</v>
      </c>
      <c r="E38" s="249">
        <v>57</v>
      </c>
      <c r="F38" s="249">
        <v>66</v>
      </c>
      <c r="G38" s="249">
        <v>68</v>
      </c>
      <c r="H38" s="449">
        <v>288</v>
      </c>
    </row>
    <row r="39" spans="2:8" x14ac:dyDescent="0.25">
      <c r="B39" s="28" t="str">
        <f>'[1]Q3.2'!A39</f>
        <v>São Vicente</v>
      </c>
      <c r="C39" s="450">
        <v>34</v>
      </c>
      <c r="D39" s="451">
        <v>57</v>
      </c>
      <c r="E39" s="451">
        <v>75</v>
      </c>
      <c r="F39" s="451">
        <v>70</v>
      </c>
      <c r="G39" s="451">
        <v>62</v>
      </c>
      <c r="H39" s="452">
        <v>298</v>
      </c>
    </row>
    <row r="40" spans="2:8" x14ac:dyDescent="0.25">
      <c r="B40" s="31"/>
      <c r="C40" s="532"/>
      <c r="D40" s="533"/>
      <c r="E40" s="533"/>
      <c r="F40" s="533"/>
      <c r="G40" s="533"/>
      <c r="H40" s="533"/>
    </row>
    <row r="41" spans="2:8" x14ac:dyDescent="0.25">
      <c r="B41" s="31"/>
      <c r="C41" s="27"/>
      <c r="D41" s="27"/>
      <c r="E41" s="27"/>
      <c r="F41" s="27"/>
      <c r="G41" s="163"/>
      <c r="H41" s="27"/>
    </row>
  </sheetData>
  <mergeCells count="3">
    <mergeCell ref="C9:H9"/>
    <mergeCell ref="C10:H10"/>
    <mergeCell ref="C40:H40"/>
  </mergeCells>
  <conditionalFormatting sqref="C14:H14">
    <cfRule type="cellIs" dxfId="98" priority="4" operator="between">
      <formula>1</formula>
      <formula>2</formula>
    </cfRule>
  </conditionalFormatting>
  <conditionalFormatting sqref="C15:H15">
    <cfRule type="cellIs" dxfId="97" priority="3" operator="between">
      <formula>1</formula>
      <formula>2</formula>
    </cfRule>
  </conditionalFormatting>
  <conditionalFormatting sqref="C14:H14">
    <cfRule type="cellIs" dxfId="96" priority="2" operator="between">
      <formula>1</formula>
      <formula>2</formula>
    </cfRule>
  </conditionalFormatting>
  <conditionalFormatting sqref="C15:H15">
    <cfRule type="cellIs" dxfId="95" priority="1" operator="between">
      <formula>1</formula>
      <formula>2</formula>
    </cfRule>
  </conditionalFormatting>
  <pageMargins left="0.7" right="0.7" top="0.75" bottom="0.75" header="0.3" footer="0.3"/>
  <pageSetup orientation="portrait" verticalDpi="0" r:id="rId1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0416B1-BE65-42AF-9444-AB2FA41EB221}">
  <dimension ref="A1:G293"/>
  <sheetViews>
    <sheetView showGridLines="0" showRowColHeaders="0" zoomScale="98" zoomScaleNormal="98" workbookViewId="0">
      <pane xSplit="2" topLeftCell="C1" activePane="topRight" state="frozen"/>
      <selection activeCell="C12" sqref="C12:E39"/>
      <selection pane="topRight" activeCell="B9" sqref="B9"/>
    </sheetView>
  </sheetViews>
  <sheetFormatPr defaultColWidth="12" defaultRowHeight="12.75" x14ac:dyDescent="0.2"/>
  <cols>
    <col min="1" max="1" width="12" style="65"/>
    <col min="2" max="2" width="38" style="65" customWidth="1"/>
    <col min="3" max="6" width="11.28515625" style="65" customWidth="1"/>
    <col min="7" max="7" width="11.28515625" style="159" customWidth="1"/>
    <col min="8" max="16384" width="12" style="65"/>
  </cols>
  <sheetData>
    <row r="1" spans="1:7" s="64" customFormat="1" ht="16.5" customHeight="1" x14ac:dyDescent="0.25">
      <c r="G1" s="167"/>
    </row>
    <row r="2" spans="1:7" s="64" customFormat="1" ht="16.5" customHeight="1" x14ac:dyDescent="0.25">
      <c r="G2" s="167"/>
    </row>
    <row r="3" spans="1:7" s="64" customFormat="1" ht="16.5" customHeight="1" x14ac:dyDescent="0.25">
      <c r="G3" s="167"/>
    </row>
    <row r="4" spans="1:7" s="64" customFormat="1" ht="16.5" customHeight="1" x14ac:dyDescent="0.25">
      <c r="G4" s="167"/>
    </row>
    <row r="5" spans="1:7" s="64" customFormat="1" ht="16.5" customHeight="1" x14ac:dyDescent="0.25">
      <c r="A5" s="107" t="s">
        <v>5</v>
      </c>
      <c r="B5" s="110" t="s">
        <v>69</v>
      </c>
      <c r="D5" s="66"/>
      <c r="E5" s="66"/>
      <c r="F5" s="66"/>
      <c r="G5" s="157"/>
    </row>
    <row r="6" spans="1:7" s="64" customFormat="1" ht="12" customHeight="1" x14ac:dyDescent="0.2">
      <c r="A6" s="107"/>
      <c r="B6" s="105" t="s">
        <v>219</v>
      </c>
      <c r="D6" s="66"/>
      <c r="E6" s="66"/>
      <c r="F6" s="66"/>
      <c r="G6" s="157"/>
    </row>
    <row r="7" spans="1:7" s="64" customFormat="1" ht="12" customHeight="1" x14ac:dyDescent="0.2">
      <c r="A7" s="107"/>
      <c r="B7" s="105"/>
      <c r="D7" s="66"/>
      <c r="E7" s="66"/>
      <c r="F7" s="66"/>
      <c r="G7" s="157"/>
    </row>
    <row r="8" spans="1:7" s="64" customFormat="1" ht="12" customHeight="1" x14ac:dyDescent="0.2">
      <c r="A8" s="107"/>
      <c r="B8" s="105"/>
      <c r="D8" s="66"/>
      <c r="E8" s="66"/>
      <c r="F8" s="66"/>
      <c r="G8" s="157"/>
    </row>
    <row r="9" spans="1:7" s="64" customFormat="1" ht="24.75" customHeight="1" x14ac:dyDescent="0.25">
      <c r="B9" s="7"/>
      <c r="C9" s="531" t="s">
        <v>68</v>
      </c>
      <c r="D9" s="531"/>
      <c r="E9" s="531"/>
      <c r="F9" s="531"/>
      <c r="G9" s="531"/>
    </row>
    <row r="10" spans="1:7" s="64" customFormat="1" ht="24.75" customHeight="1" x14ac:dyDescent="0.25">
      <c r="B10" s="7"/>
      <c r="C10" s="530"/>
      <c r="D10" s="530"/>
      <c r="E10" s="530"/>
      <c r="F10" s="530"/>
      <c r="G10" s="530"/>
    </row>
    <row r="11" spans="1:7" s="64" customFormat="1" ht="25.5" customHeight="1" x14ac:dyDescent="0.2">
      <c r="B11" s="111" t="s">
        <v>29</v>
      </c>
      <c r="C11" s="108" t="s">
        <v>56</v>
      </c>
      <c r="D11" s="108" t="s">
        <v>57</v>
      </c>
      <c r="E11" s="108" t="s">
        <v>58</v>
      </c>
      <c r="F11" s="108" t="s">
        <v>59</v>
      </c>
      <c r="G11" s="156" t="s">
        <v>60</v>
      </c>
    </row>
    <row r="12" spans="1:7" s="64" customFormat="1" ht="14.25" customHeight="1" x14ac:dyDescent="0.2">
      <c r="B12" s="142" t="str">
        <f>'Beneficiarios CSI_idade (17)'!B12</f>
        <v>Portugal</v>
      </c>
      <c r="C12" s="90">
        <f>'Beneficiarios CSI_idade (12)'!C12/'Beneficiarios CSI_idade (12)'!H12</f>
        <v>0.15876644487974842</v>
      </c>
      <c r="D12" s="96">
        <f>'Beneficiarios CSI_idade (12)'!D12/'Beneficiarios CSI_idade (12)'!H12</f>
        <v>0.2108052623615195</v>
      </c>
      <c r="E12" s="96">
        <f>'Beneficiarios CSI_idade (12)'!E12/'Beneficiarios CSI_idade (12)'!H12</f>
        <v>0.24372978256157757</v>
      </c>
      <c r="F12" s="96">
        <f>'Beneficiarios CSI_idade (12)'!F12/'Beneficiarios CSI_idade (12)'!H12</f>
        <v>0.2090099742770796</v>
      </c>
      <c r="G12" s="91">
        <f>'Beneficiarios CSI_idade (12)'!G12/'Beneficiarios CSI_idade (12)'!H12</f>
        <v>0.17768853592007491</v>
      </c>
    </row>
    <row r="13" spans="1:7" s="64" customFormat="1" ht="14.25" customHeight="1" x14ac:dyDescent="0.2">
      <c r="B13" s="3" t="str">
        <f>'Beneficiarios CSI_idade (17)'!B13</f>
        <v>Área Metropolitana de Lisboa</v>
      </c>
      <c r="C13" s="92">
        <f>'Beneficiarios CSI_idade (12)'!C13/'Beneficiarios CSI_idade (12)'!H13</f>
        <v>0.15539953676896351</v>
      </c>
      <c r="D13" s="97">
        <f>'Beneficiarios CSI_idade (12)'!D13/'Beneficiarios CSI_idade (12)'!H13</f>
        <v>0.2163674966222737</v>
      </c>
      <c r="E13" s="97">
        <f>'Beneficiarios CSI_idade (12)'!E13/'Beneficiarios CSI_idade (12)'!H13</f>
        <v>0.23989094769349548</v>
      </c>
      <c r="F13" s="97">
        <f>'Beneficiarios CSI_idade (12)'!F13/'Beneficiarios CSI_idade (12)'!H13</f>
        <v>0.20466608762787106</v>
      </c>
      <c r="G13" s="93">
        <f>'Beneficiarios CSI_idade (12)'!G13/'Beneficiarios CSI_idade (12)'!H13</f>
        <v>0.18367593128739626</v>
      </c>
    </row>
    <row r="14" spans="1:7" s="64" customFormat="1" ht="14.25" customHeight="1" x14ac:dyDescent="0.2">
      <c r="B14" s="3" t="str">
        <f>'Beneficiarios CSI_idade (17)'!B14</f>
        <v>Distrito de Lisboa</v>
      </c>
      <c r="C14" s="92">
        <f>'Beneficiarios CSI_idade (12)'!C14/'Beneficiarios CSI_idade (12)'!H14</f>
        <v>0.14047451256753582</v>
      </c>
      <c r="D14" s="97">
        <f>'Beneficiarios CSI_idade (12)'!D14/'Beneficiarios CSI_idade (12)'!H14</f>
        <v>0.21637890533239371</v>
      </c>
      <c r="E14" s="97">
        <f>'Beneficiarios CSI_idade (12)'!E14/'Beneficiarios CSI_idade (12)'!H14</f>
        <v>0.24583039699318768</v>
      </c>
      <c r="F14" s="97">
        <f>'Beneficiarios CSI_idade (12)'!F14/'Beneficiarios CSI_idade (12)'!H14</f>
        <v>0.21065304204839089</v>
      </c>
      <c r="G14" s="93">
        <f>'Beneficiarios CSI_idade (12)'!G14/'Beneficiarios CSI_idade (12)'!H14</f>
        <v>0.18666314305849191</v>
      </c>
    </row>
    <row r="15" spans="1:7" s="64" customFormat="1" ht="14.25" customHeight="1" x14ac:dyDescent="0.2">
      <c r="B15" s="3" t="str">
        <f>'Beneficiarios CSI_idade (17)'!B15</f>
        <v>Concelho de Lisboa</v>
      </c>
      <c r="C15" s="94">
        <f>'Beneficiarios CSI_idade (12)'!C15/'Beneficiarios CSI_idade (12)'!H15</f>
        <v>0.13232246100141812</v>
      </c>
      <c r="D15" s="98">
        <f>'Beneficiarios CSI_idade (12)'!D15/'Beneficiarios CSI_idade (12)'!H15</f>
        <v>0.20311988654958002</v>
      </c>
      <c r="E15" s="98">
        <f>'Beneficiarios CSI_idade (12)'!E15/'Beneficiarios CSI_idade (12)'!H15</f>
        <v>0.23148249154576198</v>
      </c>
      <c r="F15" s="98">
        <f>'Beneficiarios CSI_idade (12)'!F15/'Beneficiarios CSI_idade (12)'!H15</f>
        <v>0.21708301516308498</v>
      </c>
      <c r="G15" s="95">
        <f>'Beneficiarios CSI_idade (12)'!G15/'Beneficiarios CSI_idade (12)'!H15</f>
        <v>0.21599214574015491</v>
      </c>
    </row>
    <row r="16" spans="1:7" s="64" customFormat="1" ht="14.25" customHeight="1" x14ac:dyDescent="0.2">
      <c r="B16" s="28" t="str">
        <f>'Beneficiarios CSI_idade (17)'!B16</f>
        <v>Ajuda</v>
      </c>
      <c r="C16" s="92">
        <f>'Beneficiarios CSI_idade (12)'!C16/'Beneficiarios CSI_idade (12)'!H16</f>
        <v>0.15748031496062992</v>
      </c>
      <c r="D16" s="97">
        <f>'Beneficiarios CSI_idade (12)'!D16/'Beneficiarios CSI_idade (12)'!H16</f>
        <v>0.20997375328083989</v>
      </c>
      <c r="E16" s="97">
        <f>'Beneficiarios CSI_idade (12)'!E16/'Beneficiarios CSI_idade (12)'!H16</f>
        <v>0.24409448818897639</v>
      </c>
      <c r="F16" s="97">
        <f>'Beneficiarios CSI_idade (12)'!F16/'Beneficiarios CSI_idade (12)'!H16</f>
        <v>0.1889763779527559</v>
      </c>
      <c r="G16" s="93">
        <f>'Beneficiarios CSI_idade (12)'!G16/'Beneficiarios CSI_idade (12)'!H16</f>
        <v>0.1994750656167979</v>
      </c>
    </row>
    <row r="17" spans="2:7" s="64" customFormat="1" ht="14.25" customHeight="1" x14ac:dyDescent="0.2">
      <c r="B17" s="28" t="str">
        <f>'Beneficiarios CSI_idade (17)'!B17</f>
        <v>Alcântara</v>
      </c>
      <c r="C17" s="92">
        <f>'Beneficiarios CSI_idade (12)'!C17/'Beneficiarios CSI_idade (12)'!H17</f>
        <v>0.15966386554621848</v>
      </c>
      <c r="D17" s="97">
        <f>'Beneficiarios CSI_idade (12)'!D17/'Beneficiarios CSI_idade (12)'!H17</f>
        <v>0.22268907563025211</v>
      </c>
      <c r="E17" s="97">
        <f>'Beneficiarios CSI_idade (12)'!E17/'Beneficiarios CSI_idade (12)'!H17</f>
        <v>0.20168067226890757</v>
      </c>
      <c r="F17" s="97">
        <f>'Beneficiarios CSI_idade (12)'!F17/'Beneficiarios CSI_idade (12)'!H17</f>
        <v>0.18907563025210083</v>
      </c>
      <c r="G17" s="93">
        <f>'Beneficiarios CSI_idade (12)'!G17/'Beneficiarios CSI_idade (12)'!H17</f>
        <v>0.22689075630252101</v>
      </c>
    </row>
    <row r="18" spans="2:7" s="64" customFormat="1" ht="14.25" customHeight="1" x14ac:dyDescent="0.2">
      <c r="B18" s="28" t="str">
        <f>'Beneficiarios CSI_idade (17)'!B18</f>
        <v>Alvalade</v>
      </c>
      <c r="C18" s="92">
        <f>'Beneficiarios CSI_idade (12)'!C18/'Beneficiarios CSI_idade (12)'!H18</f>
        <v>8.7356321839080459E-2</v>
      </c>
      <c r="D18" s="97">
        <f>'Beneficiarios CSI_idade (12)'!D18/'Beneficiarios CSI_idade (12)'!H18</f>
        <v>0.15632183908045977</v>
      </c>
      <c r="E18" s="97">
        <f>'Beneficiarios CSI_idade (12)'!E18/'Beneficiarios CSI_idade (12)'!H18</f>
        <v>0.21149425287356322</v>
      </c>
      <c r="F18" s="97">
        <f>'Beneficiarios CSI_idade (12)'!F18/'Beneficiarios CSI_idade (12)'!H18</f>
        <v>0.24367816091954023</v>
      </c>
      <c r="G18" s="93">
        <f>'Beneficiarios CSI_idade (12)'!G18/'Beneficiarios CSI_idade (12)'!H18</f>
        <v>0.30114942528735633</v>
      </c>
    </row>
    <row r="19" spans="2:7" s="64" customFormat="1" ht="14.25" customHeight="1" x14ac:dyDescent="0.2">
      <c r="B19" s="28" t="str">
        <f>'Beneficiarios CSI_idade (17)'!B19</f>
        <v>Areeiro</v>
      </c>
      <c r="C19" s="92">
        <f>'Beneficiarios CSI_idade (12)'!C19/'Beneficiarios CSI_idade (12)'!H19</f>
        <v>6.9841269841269843E-2</v>
      </c>
      <c r="D19" s="97">
        <f>'Beneficiarios CSI_idade (12)'!D19/'Beneficiarios CSI_idade (12)'!H19</f>
        <v>0.13333333333333333</v>
      </c>
      <c r="E19" s="97">
        <f>'Beneficiarios CSI_idade (12)'!E19/'Beneficiarios CSI_idade (12)'!H19</f>
        <v>0.21904761904761905</v>
      </c>
      <c r="F19" s="97">
        <f>'Beneficiarios CSI_idade (12)'!F19/'Beneficiarios CSI_idade (12)'!H19</f>
        <v>0.27301587301587299</v>
      </c>
      <c r="G19" s="93">
        <f>'Beneficiarios CSI_idade (12)'!G19/'Beneficiarios CSI_idade (12)'!H19</f>
        <v>0.30476190476190479</v>
      </c>
    </row>
    <row r="20" spans="2:7" s="64" customFormat="1" ht="14.25" customHeight="1" x14ac:dyDescent="0.2">
      <c r="B20" s="28" t="str">
        <f>'Beneficiarios CSI_idade (17)'!B20</f>
        <v>Arroios</v>
      </c>
      <c r="C20" s="92">
        <f>'Beneficiarios CSI_idade (12)'!C20/'Beneficiarios CSI_idade (12)'!H20</f>
        <v>0.14423076923076922</v>
      </c>
      <c r="D20" s="97">
        <f>'Beneficiarios CSI_idade (12)'!D20/'Beneficiarios CSI_idade (12)'!H20</f>
        <v>0.16071428571428573</v>
      </c>
      <c r="E20" s="97">
        <f>'Beneficiarios CSI_idade (12)'!E20/'Beneficiarios CSI_idade (12)'!H20</f>
        <v>0.23489010989010989</v>
      </c>
      <c r="F20" s="97">
        <f>'Beneficiarios CSI_idade (12)'!F20/'Beneficiarios CSI_idade (12)'!H20</f>
        <v>0.22939560439560439</v>
      </c>
      <c r="G20" s="93">
        <f>'Beneficiarios CSI_idade (12)'!G20/'Beneficiarios CSI_idade (12)'!H20</f>
        <v>0.23076923076923078</v>
      </c>
    </row>
    <row r="21" spans="2:7" s="64" customFormat="1" ht="14.25" customHeight="1" x14ac:dyDescent="0.2">
      <c r="B21" s="28" t="str">
        <f>'Beneficiarios CSI_idade (17)'!B21</f>
        <v>Avenidas Novas</v>
      </c>
      <c r="C21" s="92">
        <f>'Beneficiarios CSI_idade (12)'!C21/'Beneficiarios CSI_idade (12)'!H21</f>
        <v>8.9595375722543349E-2</v>
      </c>
      <c r="D21" s="97">
        <f>'Beneficiarios CSI_idade (12)'!D21/'Beneficiarios CSI_idade (12)'!H21</f>
        <v>0.16763005780346821</v>
      </c>
      <c r="E21" s="97">
        <f>'Beneficiarios CSI_idade (12)'!E21/'Beneficiarios CSI_idade (12)'!H21</f>
        <v>0.22543352601156069</v>
      </c>
      <c r="F21" s="97">
        <f>'Beneficiarios CSI_idade (12)'!F21/'Beneficiarios CSI_idade (12)'!H21</f>
        <v>0.25722543352601157</v>
      </c>
      <c r="G21" s="93">
        <f>'Beneficiarios CSI_idade (12)'!G21/'Beneficiarios CSI_idade (12)'!H21</f>
        <v>0.26011560693641617</v>
      </c>
    </row>
    <row r="22" spans="2:7" s="64" customFormat="1" ht="14.25" customHeight="1" x14ac:dyDescent="0.2">
      <c r="B22" s="28" t="str">
        <f>'Beneficiarios CSI_idade (17)'!B22</f>
        <v>Beato</v>
      </c>
      <c r="C22" s="92">
        <f>'Beneficiarios CSI_idade (12)'!C22/'Beneficiarios CSI_idade (12)'!H22</f>
        <v>0.11913357400722022</v>
      </c>
      <c r="D22" s="97">
        <f>'Beneficiarios CSI_idade (12)'!D22/'Beneficiarios CSI_idade (12)'!H22</f>
        <v>0.23465703971119134</v>
      </c>
      <c r="E22" s="97">
        <f>'Beneficiarios CSI_idade (12)'!E22/'Beneficiarios CSI_idade (12)'!H22</f>
        <v>0.2851985559566787</v>
      </c>
      <c r="F22" s="97">
        <f>'Beneficiarios CSI_idade (12)'!F22/'Beneficiarios CSI_idade (12)'!H22</f>
        <v>0.19133574007220217</v>
      </c>
      <c r="G22" s="93">
        <f>'Beneficiarios CSI_idade (12)'!G22/'Beneficiarios CSI_idade (12)'!H22</f>
        <v>0.16967509025270758</v>
      </c>
    </row>
    <row r="23" spans="2:7" s="64" customFormat="1" ht="14.25" customHeight="1" x14ac:dyDescent="0.2">
      <c r="B23" s="28" t="str">
        <f>'Beneficiarios CSI_idade (17)'!B23</f>
        <v>Belém</v>
      </c>
      <c r="C23" s="92">
        <f>'Beneficiarios CSI_idade (12)'!C23/'Beneficiarios CSI_idade (12)'!H23</f>
        <v>0.12834224598930483</v>
      </c>
      <c r="D23" s="97">
        <f>'Beneficiarios CSI_idade (12)'!D23/'Beneficiarios CSI_idade (12)'!H23</f>
        <v>0.17112299465240641</v>
      </c>
      <c r="E23" s="97">
        <f>'Beneficiarios CSI_idade (12)'!E23/'Beneficiarios CSI_idade (12)'!H23</f>
        <v>0.26737967914438504</v>
      </c>
      <c r="F23" s="97">
        <f>'Beneficiarios CSI_idade (12)'!F23/'Beneficiarios CSI_idade (12)'!H23</f>
        <v>0.19251336898395721</v>
      </c>
      <c r="G23" s="93">
        <f>'Beneficiarios CSI_idade (12)'!G23/'Beneficiarios CSI_idade (12)'!H23</f>
        <v>0.24064171122994651</v>
      </c>
    </row>
    <row r="24" spans="2:7" s="64" customFormat="1" ht="14.25" customHeight="1" x14ac:dyDescent="0.2">
      <c r="B24" s="28" t="str">
        <f>'Beneficiarios CSI_idade (17)'!B24</f>
        <v>Benfica</v>
      </c>
      <c r="C24" s="92">
        <f>'Beneficiarios CSI_idade (12)'!C24/'Beneficiarios CSI_idade (12)'!H24</f>
        <v>0.15909090909090909</v>
      </c>
      <c r="D24" s="97">
        <f>'Beneficiarios CSI_idade (12)'!D24/'Beneficiarios CSI_idade (12)'!H24</f>
        <v>0.19480519480519481</v>
      </c>
      <c r="E24" s="97">
        <f>'Beneficiarios CSI_idade (12)'!E24/'Beneficiarios CSI_idade (12)'!H24</f>
        <v>0.23863636363636365</v>
      </c>
      <c r="F24" s="97">
        <f>'Beneficiarios CSI_idade (12)'!F24/'Beneficiarios CSI_idade (12)'!H24</f>
        <v>0.22564935064935066</v>
      </c>
      <c r="G24" s="93">
        <f>'Beneficiarios CSI_idade (12)'!G24/'Beneficiarios CSI_idade (12)'!H24</f>
        <v>0.18181818181818182</v>
      </c>
    </row>
    <row r="25" spans="2:7" s="64" customFormat="1" ht="14.25" customHeight="1" x14ac:dyDescent="0.2">
      <c r="B25" s="28" t="str">
        <f>'Beneficiarios CSI_idade (17)'!B25</f>
        <v>Campo de Ourique</v>
      </c>
      <c r="C25" s="92">
        <f>'Beneficiarios CSI_idade (12)'!C25/'Beneficiarios CSI_idade (12)'!H25</f>
        <v>0.1151685393258427</v>
      </c>
      <c r="D25" s="97">
        <f>'Beneficiarios CSI_idade (12)'!D25/'Beneficiarios CSI_idade (12)'!H25</f>
        <v>0.1601123595505618</v>
      </c>
      <c r="E25" s="97">
        <f>'Beneficiarios CSI_idade (12)'!E25/'Beneficiarios CSI_idade (12)'!H25</f>
        <v>0.24157303370786518</v>
      </c>
      <c r="F25" s="97">
        <f>'Beneficiarios CSI_idade (12)'!F25/'Beneficiarios CSI_idade (12)'!H25</f>
        <v>0.25</v>
      </c>
      <c r="G25" s="93">
        <f>'Beneficiarios CSI_idade (12)'!G25/'Beneficiarios CSI_idade (12)'!H25</f>
        <v>0.23314606741573032</v>
      </c>
    </row>
    <row r="26" spans="2:7" s="64" customFormat="1" ht="14.25" customHeight="1" x14ac:dyDescent="0.2">
      <c r="B26" s="28" t="str">
        <f>'Beneficiarios CSI_idade (17)'!B26</f>
        <v>Campolide</v>
      </c>
      <c r="C26" s="92">
        <f>'Beneficiarios CSI_idade (12)'!C26/'Beneficiarios CSI_idade (12)'!H26</f>
        <v>0.11811023622047244</v>
      </c>
      <c r="D26" s="97">
        <f>'Beneficiarios CSI_idade (12)'!D26/'Beneficiarios CSI_idade (12)'!H26</f>
        <v>0.23228346456692914</v>
      </c>
      <c r="E26" s="97">
        <f>'Beneficiarios CSI_idade (12)'!E26/'Beneficiarios CSI_idade (12)'!H26</f>
        <v>0.20078740157480315</v>
      </c>
      <c r="F26" s="97">
        <f>'Beneficiarios CSI_idade (12)'!F26/'Beneficiarios CSI_idade (12)'!H26</f>
        <v>0.1889763779527559</v>
      </c>
      <c r="G26" s="93">
        <f>'Beneficiarios CSI_idade (12)'!G26/'Beneficiarios CSI_idade (12)'!H26</f>
        <v>0.25984251968503935</v>
      </c>
    </row>
    <row r="27" spans="2:7" s="64" customFormat="1" ht="14.25" customHeight="1" x14ac:dyDescent="0.2">
      <c r="B27" s="28" t="str">
        <f>'Beneficiarios CSI_idade (17)'!B27</f>
        <v>Carnide</v>
      </c>
      <c r="C27" s="92">
        <f>'Beneficiarios CSI_idade (12)'!C27/'Beneficiarios CSI_idade (12)'!H27</f>
        <v>0.14828897338403041</v>
      </c>
      <c r="D27" s="97">
        <f>'Beneficiarios CSI_idade (12)'!D27/'Beneficiarios CSI_idade (12)'!H27</f>
        <v>0.24334600760456274</v>
      </c>
      <c r="E27" s="97">
        <f>'Beneficiarios CSI_idade (12)'!E27/'Beneficiarios CSI_idade (12)'!H27</f>
        <v>0.2585551330798479</v>
      </c>
      <c r="F27" s="97">
        <f>'Beneficiarios CSI_idade (12)'!F27/'Beneficiarios CSI_idade (12)'!H27</f>
        <v>0.17490494296577946</v>
      </c>
      <c r="G27" s="93">
        <f>'Beneficiarios CSI_idade (12)'!G27/'Beneficiarios CSI_idade (12)'!H27</f>
        <v>0.17490494296577946</v>
      </c>
    </row>
    <row r="28" spans="2:7" s="64" customFormat="1" ht="14.25" customHeight="1" x14ac:dyDescent="0.2">
      <c r="B28" s="28" t="str">
        <f>'Beneficiarios CSI_idade (17)'!B28</f>
        <v>Estrela</v>
      </c>
      <c r="C28" s="92">
        <f>'Beneficiarios CSI_idade (12)'!C28/'Beneficiarios CSI_idade (12)'!H28</f>
        <v>0.10443037974683544</v>
      </c>
      <c r="D28" s="97">
        <f>'Beneficiarios CSI_idade (12)'!D28/'Beneficiarios CSI_idade (12)'!H28</f>
        <v>0.16139240506329114</v>
      </c>
      <c r="E28" s="97">
        <f>'Beneficiarios CSI_idade (12)'!E28/'Beneficiarios CSI_idade (12)'!H28</f>
        <v>0.23734177215189872</v>
      </c>
      <c r="F28" s="97">
        <f>'Beneficiarios CSI_idade (12)'!F28/'Beneficiarios CSI_idade (12)'!H28</f>
        <v>0.22784810126582278</v>
      </c>
      <c r="G28" s="93">
        <f>'Beneficiarios CSI_idade (12)'!G28/'Beneficiarios CSI_idade (12)'!H28</f>
        <v>0.26898734177215189</v>
      </c>
    </row>
    <row r="29" spans="2:7" s="64" customFormat="1" ht="14.25" customHeight="1" x14ac:dyDescent="0.2">
      <c r="B29" s="28" t="str">
        <f>'Beneficiarios CSI_idade (17)'!B29</f>
        <v>Lumiar</v>
      </c>
      <c r="C29" s="92">
        <f>'Beneficiarios CSI_idade (12)'!C29/'Beneficiarios CSI_idade (12)'!H29</f>
        <v>0.12351543942992874</v>
      </c>
      <c r="D29" s="97">
        <f>'Beneficiarios CSI_idade (12)'!D29/'Beneficiarios CSI_idade (12)'!H29</f>
        <v>0.20427553444180521</v>
      </c>
      <c r="E29" s="97">
        <f>'Beneficiarios CSI_idade (12)'!E29/'Beneficiarios CSI_idade (12)'!H29</f>
        <v>0.21852731591448932</v>
      </c>
      <c r="F29" s="97">
        <f>'Beneficiarios CSI_idade (12)'!F29/'Beneficiarios CSI_idade (12)'!H29</f>
        <v>0.23040380047505937</v>
      </c>
      <c r="G29" s="93">
        <f>'Beneficiarios CSI_idade (12)'!G29/'Beneficiarios CSI_idade (12)'!H29</f>
        <v>0.22327790973871733</v>
      </c>
    </row>
    <row r="30" spans="2:7" s="64" customFormat="1" ht="14.25" customHeight="1" x14ac:dyDescent="0.2">
      <c r="B30" s="28" t="str">
        <f>'Beneficiarios CSI_idade (17)'!B30</f>
        <v>Marvila</v>
      </c>
      <c r="C30" s="92">
        <f>'Beneficiarios CSI_idade (12)'!C30/'Beneficiarios CSI_idade (12)'!H30</f>
        <v>0.15783410138248849</v>
      </c>
      <c r="D30" s="97">
        <f>'Beneficiarios CSI_idade (12)'!D30/'Beneficiarios CSI_idade (12)'!H30</f>
        <v>0.24539170506912442</v>
      </c>
      <c r="E30" s="97">
        <f>'Beneficiarios CSI_idade (12)'!E30/'Beneficiarios CSI_idade (12)'!H30</f>
        <v>0.21428571428571427</v>
      </c>
      <c r="F30" s="97">
        <f>'Beneficiarios CSI_idade (12)'!F30/'Beneficiarios CSI_idade (12)'!H30</f>
        <v>0.21082949308755761</v>
      </c>
      <c r="G30" s="93">
        <f>'Beneficiarios CSI_idade (12)'!G30/'Beneficiarios CSI_idade (12)'!H30</f>
        <v>0.17165898617511521</v>
      </c>
    </row>
    <row r="31" spans="2:7" s="64" customFormat="1" ht="14.25" customHeight="1" x14ac:dyDescent="0.2">
      <c r="B31" s="28" t="str">
        <f>'Beneficiarios CSI_idade (17)'!B31</f>
        <v>Misericórdia</v>
      </c>
      <c r="C31" s="92">
        <f>'Beneficiarios CSI_idade (12)'!C31/'Beneficiarios CSI_idade (12)'!H31</f>
        <v>0.14769230769230771</v>
      </c>
      <c r="D31" s="97">
        <f>'Beneficiarios CSI_idade (12)'!D31/'Beneficiarios CSI_idade (12)'!H31</f>
        <v>0.22769230769230769</v>
      </c>
      <c r="E31" s="97">
        <f>'Beneficiarios CSI_idade (12)'!E31/'Beneficiarios CSI_idade (12)'!H31</f>
        <v>0.19384615384615383</v>
      </c>
      <c r="F31" s="97">
        <f>'Beneficiarios CSI_idade (12)'!F31/'Beneficiarios CSI_idade (12)'!H31</f>
        <v>0.18153846153846154</v>
      </c>
      <c r="G31" s="93">
        <f>'Beneficiarios CSI_idade (12)'!G31/'Beneficiarios CSI_idade (12)'!H31</f>
        <v>0.24923076923076923</v>
      </c>
    </row>
    <row r="32" spans="2:7" s="64" customFormat="1" ht="14.25" customHeight="1" x14ac:dyDescent="0.2">
      <c r="B32" s="28" t="str">
        <f>'Beneficiarios CSI_idade (17)'!B32</f>
        <v>Olivais</v>
      </c>
      <c r="C32" s="92">
        <f>'Beneficiarios CSI_idade (12)'!C32/'Beneficiarios CSI_idade (12)'!H32</f>
        <v>0.11046511627906977</v>
      </c>
      <c r="D32" s="97">
        <f>'Beneficiarios CSI_idade (12)'!D32/'Beneficiarios CSI_idade (12)'!H32</f>
        <v>0.20348837209302326</v>
      </c>
      <c r="E32" s="97">
        <f>'Beneficiarios CSI_idade (12)'!E32/'Beneficiarios CSI_idade (12)'!H32</f>
        <v>0.26744186046511625</v>
      </c>
      <c r="F32" s="97">
        <f>'Beneficiarios CSI_idade (12)'!F32/'Beneficiarios CSI_idade (12)'!H32</f>
        <v>0.23837209302325582</v>
      </c>
      <c r="G32" s="93">
        <f>'Beneficiarios CSI_idade (12)'!G32/'Beneficiarios CSI_idade (12)'!H32</f>
        <v>0.18023255813953487</v>
      </c>
    </row>
    <row r="33" spans="2:7" s="64" customFormat="1" ht="14.25" customHeight="1" x14ac:dyDescent="0.2">
      <c r="B33" s="28" t="str">
        <f>'Beneficiarios CSI_idade (17)'!B33</f>
        <v>Parque das Nações</v>
      </c>
      <c r="C33" s="92">
        <f>'Beneficiarios CSI_idade (12)'!C33/'Beneficiarios CSI_idade (12)'!H33</f>
        <v>0.14814814814814814</v>
      </c>
      <c r="D33" s="97">
        <f>'Beneficiarios CSI_idade (12)'!D33/'Beneficiarios CSI_idade (12)'!H33</f>
        <v>0.42592592592592593</v>
      </c>
      <c r="E33" s="97">
        <f>'Beneficiarios CSI_idade (12)'!E33/'Beneficiarios CSI_idade (12)'!H33</f>
        <v>0.16666666666666666</v>
      </c>
      <c r="F33" s="97">
        <f>'Beneficiarios CSI_idade (12)'!F33/'Beneficiarios CSI_idade (12)'!H33</f>
        <v>0.20370370370370369</v>
      </c>
      <c r="G33" s="93">
        <f>'Beneficiarios CSI_idade (12)'!G33/'Beneficiarios CSI_idade (12)'!H33</f>
        <v>5.5555555555555552E-2</v>
      </c>
    </row>
    <row r="34" spans="2:7" s="64" customFormat="1" ht="14.25" customHeight="1" x14ac:dyDescent="0.2">
      <c r="B34" s="28" t="str">
        <f>'Beneficiarios CSI_idade (17)'!B34</f>
        <v>Penha de França</v>
      </c>
      <c r="C34" s="92">
        <f>'Beneficiarios CSI_idade (12)'!C34/'Beneficiarios CSI_idade (12)'!H34</f>
        <v>0.14350453172205438</v>
      </c>
      <c r="D34" s="97">
        <f>'Beneficiarios CSI_idade (12)'!D34/'Beneficiarios CSI_idade (12)'!H34</f>
        <v>0.21450151057401812</v>
      </c>
      <c r="E34" s="97">
        <f>'Beneficiarios CSI_idade (12)'!E34/'Beneficiarios CSI_idade (12)'!H34</f>
        <v>0.20845921450151059</v>
      </c>
      <c r="F34" s="97">
        <f>'Beneficiarios CSI_idade (12)'!F34/'Beneficiarios CSI_idade (12)'!H34</f>
        <v>0.22054380664652568</v>
      </c>
      <c r="G34" s="93">
        <f>'Beneficiarios CSI_idade (12)'!G34/'Beneficiarios CSI_idade (12)'!H34</f>
        <v>0.21299093655589124</v>
      </c>
    </row>
    <row r="35" spans="2:7" s="64" customFormat="1" ht="14.25" customHeight="1" x14ac:dyDescent="0.2">
      <c r="B35" s="28" t="str">
        <f>'Beneficiarios CSI_idade (17)'!B35</f>
        <v>Santa Clara</v>
      </c>
      <c r="C35" s="92">
        <f>'Beneficiarios CSI_idade (12)'!C35/'Beneficiarios CSI_idade (12)'!H35</f>
        <v>0.18409090909090908</v>
      </c>
      <c r="D35" s="97">
        <f>'Beneficiarios CSI_idade (12)'!D35/'Beneficiarios CSI_idade (12)'!H35</f>
        <v>0.24772727272727274</v>
      </c>
      <c r="E35" s="97">
        <f>'Beneficiarios CSI_idade (12)'!E35/'Beneficiarios CSI_idade (12)'!H35</f>
        <v>0.22500000000000001</v>
      </c>
      <c r="F35" s="97">
        <f>'Beneficiarios CSI_idade (12)'!F35/'Beneficiarios CSI_idade (12)'!H35</f>
        <v>0.20454545454545456</v>
      </c>
      <c r="G35" s="93">
        <f>'Beneficiarios CSI_idade (12)'!G35/'Beneficiarios CSI_idade (12)'!H35</f>
        <v>0.13863636363636364</v>
      </c>
    </row>
    <row r="36" spans="2:7" s="64" customFormat="1" ht="14.25" customHeight="1" x14ac:dyDescent="0.2">
      <c r="B36" s="28" t="str">
        <f>'Beneficiarios CSI_idade (17)'!B36</f>
        <v>Santa Maria Maior</v>
      </c>
      <c r="C36" s="92">
        <f>'Beneficiarios CSI_idade (12)'!C36/'Beneficiarios CSI_idade (12)'!H36</f>
        <v>0.14409221902017291</v>
      </c>
      <c r="D36" s="97">
        <f>'Beneficiarios CSI_idade (12)'!D36/'Beneficiarios CSI_idade (12)'!H36</f>
        <v>0.22190201729106629</v>
      </c>
      <c r="E36" s="97">
        <f>'Beneficiarios CSI_idade (12)'!E36/'Beneficiarios CSI_idade (12)'!H36</f>
        <v>0.2737752161383285</v>
      </c>
      <c r="F36" s="97">
        <f>'Beneficiarios CSI_idade (12)'!F36/'Beneficiarios CSI_idade (12)'!H36</f>
        <v>0.16138328530259366</v>
      </c>
      <c r="G36" s="93">
        <f>'Beneficiarios CSI_idade (12)'!G36/'Beneficiarios CSI_idade (12)'!H36</f>
        <v>0.19884726224783861</v>
      </c>
    </row>
    <row r="37" spans="2:7" s="64" customFormat="1" ht="14.25" customHeight="1" x14ac:dyDescent="0.2">
      <c r="B37" s="28" t="str">
        <f>'Beneficiarios CSI_idade (17)'!B37</f>
        <v>Santo António</v>
      </c>
      <c r="C37" s="92">
        <f>'Beneficiarios CSI_idade (12)'!C37/'Beneficiarios CSI_idade (12)'!H37</f>
        <v>0.11440677966101695</v>
      </c>
      <c r="D37" s="97">
        <f>'Beneficiarios CSI_idade (12)'!D37/'Beneficiarios CSI_idade (12)'!H37</f>
        <v>0.19067796610169491</v>
      </c>
      <c r="E37" s="97">
        <f>'Beneficiarios CSI_idade (12)'!E37/'Beneficiarios CSI_idade (12)'!H37</f>
        <v>0.26694915254237289</v>
      </c>
      <c r="F37" s="97">
        <f>'Beneficiarios CSI_idade (12)'!F37/'Beneficiarios CSI_idade (12)'!H37</f>
        <v>0.17372881355932204</v>
      </c>
      <c r="G37" s="93">
        <f>'Beneficiarios CSI_idade (12)'!G37/'Beneficiarios CSI_idade (12)'!H37</f>
        <v>0.25423728813559321</v>
      </c>
    </row>
    <row r="38" spans="2:7" s="64" customFormat="1" ht="14.25" customHeight="1" x14ac:dyDescent="0.2">
      <c r="B38" s="28" t="str">
        <f>'Beneficiarios CSI_idade (17)'!B38</f>
        <v>São Domingos de Benfica</v>
      </c>
      <c r="C38" s="92">
        <f>'Beneficiarios CSI_idade (12)'!C38/'Beneficiarios CSI_idade (12)'!H38</f>
        <v>0.1111111111111111</v>
      </c>
      <c r="D38" s="97">
        <f>'Beneficiarios CSI_idade (12)'!D38/'Beneficiarios CSI_idade (12)'!H38</f>
        <v>0.22569444444444445</v>
      </c>
      <c r="E38" s="97">
        <f>'Beneficiarios CSI_idade (12)'!E38/'Beneficiarios CSI_idade (12)'!H38</f>
        <v>0.19791666666666666</v>
      </c>
      <c r="F38" s="97">
        <f>'Beneficiarios CSI_idade (12)'!F38/'Beneficiarios CSI_idade (12)'!H38</f>
        <v>0.22916666666666666</v>
      </c>
      <c r="G38" s="93">
        <f>'Beneficiarios CSI_idade (12)'!G38/'Beneficiarios CSI_idade (12)'!H38</f>
        <v>0.2361111111111111</v>
      </c>
    </row>
    <row r="39" spans="2:7" s="64" customFormat="1" ht="14.25" customHeight="1" x14ac:dyDescent="0.2">
      <c r="B39" s="28" t="str">
        <f>'Beneficiarios CSI_idade (17)'!B39</f>
        <v>São Vicente</v>
      </c>
      <c r="C39" s="94">
        <f>'Beneficiarios CSI_idade (12)'!C39/'Beneficiarios CSI_idade (12)'!H39</f>
        <v>0.11409395973154363</v>
      </c>
      <c r="D39" s="98">
        <f>'Beneficiarios CSI_idade (12)'!D39/'Beneficiarios CSI_idade (12)'!H39</f>
        <v>0.1912751677852349</v>
      </c>
      <c r="E39" s="98">
        <f>'Beneficiarios CSI_idade (12)'!E39/'Beneficiarios CSI_idade (12)'!H39</f>
        <v>0.25167785234899331</v>
      </c>
      <c r="F39" s="98">
        <f>'Beneficiarios CSI_idade (12)'!F39/'Beneficiarios CSI_idade (12)'!H39</f>
        <v>0.2348993288590604</v>
      </c>
      <c r="G39" s="95">
        <f>'Beneficiarios CSI_idade (12)'!G39/'Beneficiarios CSI_idade (12)'!H39</f>
        <v>0.20805369127516779</v>
      </c>
    </row>
    <row r="40" spans="2:7" s="1" customFormat="1" ht="15" x14ac:dyDescent="0.25">
      <c r="B40" s="31"/>
      <c r="C40" s="76"/>
      <c r="D40" s="141"/>
      <c r="E40" s="141"/>
      <c r="F40" s="141"/>
      <c r="G40" s="158"/>
    </row>
    <row r="41" spans="2:7" x14ac:dyDescent="0.2">
      <c r="B41" s="31"/>
      <c r="C41" s="76"/>
      <c r="D41" s="68"/>
      <c r="E41" s="68"/>
      <c r="F41" s="68"/>
    </row>
    <row r="42" spans="2:7" x14ac:dyDescent="0.2">
      <c r="D42" s="68"/>
      <c r="E42" s="68"/>
      <c r="F42" s="68"/>
    </row>
    <row r="43" spans="2:7" x14ac:dyDescent="0.2">
      <c r="D43" s="68"/>
      <c r="E43" s="68"/>
      <c r="F43" s="68"/>
    </row>
    <row r="44" spans="2:7" x14ac:dyDescent="0.2">
      <c r="D44" s="68"/>
      <c r="E44" s="68"/>
      <c r="F44" s="68"/>
    </row>
    <row r="45" spans="2:7" x14ac:dyDescent="0.2">
      <c r="D45" s="68"/>
      <c r="E45" s="68"/>
      <c r="F45" s="68"/>
    </row>
    <row r="46" spans="2:7" x14ac:dyDescent="0.2">
      <c r="D46" s="68"/>
      <c r="E46" s="68"/>
      <c r="F46" s="68"/>
    </row>
    <row r="47" spans="2:7" x14ac:dyDescent="0.2">
      <c r="D47" s="68"/>
      <c r="E47" s="68"/>
      <c r="F47" s="68"/>
    </row>
    <row r="48" spans="2:7" x14ac:dyDescent="0.2">
      <c r="D48" s="68"/>
      <c r="E48" s="68"/>
      <c r="F48" s="68"/>
    </row>
    <row r="49" spans="4:6" x14ac:dyDescent="0.2">
      <c r="D49" s="68"/>
      <c r="E49" s="68"/>
      <c r="F49" s="68"/>
    </row>
    <row r="50" spans="4:6" x14ac:dyDescent="0.2">
      <c r="D50" s="68"/>
      <c r="E50" s="68"/>
      <c r="F50" s="68"/>
    </row>
    <row r="51" spans="4:6" x14ac:dyDescent="0.2">
      <c r="D51" s="68"/>
      <c r="E51" s="68"/>
      <c r="F51" s="68"/>
    </row>
    <row r="52" spans="4:6" x14ac:dyDescent="0.2">
      <c r="D52" s="68"/>
      <c r="E52" s="68"/>
      <c r="F52" s="68"/>
    </row>
    <row r="53" spans="4:6" x14ac:dyDescent="0.2">
      <c r="D53" s="68"/>
      <c r="E53" s="68"/>
      <c r="F53" s="68"/>
    </row>
    <row r="54" spans="4:6" x14ac:dyDescent="0.2">
      <c r="D54" s="68"/>
      <c r="E54" s="68"/>
      <c r="F54" s="68"/>
    </row>
    <row r="55" spans="4:6" x14ac:dyDescent="0.2">
      <c r="D55" s="68"/>
      <c r="E55" s="68"/>
      <c r="F55" s="68"/>
    </row>
    <row r="56" spans="4:6" x14ac:dyDescent="0.2">
      <c r="D56" s="68"/>
      <c r="E56" s="68"/>
      <c r="F56" s="68"/>
    </row>
    <row r="57" spans="4:6" x14ac:dyDescent="0.2">
      <c r="D57" s="68"/>
      <c r="E57" s="68"/>
      <c r="F57" s="68"/>
    </row>
    <row r="58" spans="4:6" x14ac:dyDescent="0.2">
      <c r="D58" s="68"/>
      <c r="E58" s="68"/>
      <c r="F58" s="68"/>
    </row>
    <row r="59" spans="4:6" x14ac:dyDescent="0.2">
      <c r="D59" s="68"/>
      <c r="E59" s="68"/>
      <c r="F59" s="68"/>
    </row>
    <row r="60" spans="4:6" x14ac:dyDescent="0.2">
      <c r="D60" s="68"/>
      <c r="E60" s="68"/>
      <c r="F60" s="68"/>
    </row>
    <row r="61" spans="4:6" x14ac:dyDescent="0.2">
      <c r="D61" s="68"/>
      <c r="E61" s="68"/>
      <c r="F61" s="68"/>
    </row>
    <row r="62" spans="4:6" x14ac:dyDescent="0.2">
      <c r="D62" s="68"/>
      <c r="E62" s="68"/>
      <c r="F62" s="68"/>
    </row>
    <row r="63" spans="4:6" x14ac:dyDescent="0.2">
      <c r="D63" s="68"/>
      <c r="E63" s="68"/>
      <c r="F63" s="68"/>
    </row>
    <row r="64" spans="4:6" x14ac:dyDescent="0.2">
      <c r="D64" s="68"/>
      <c r="E64" s="68"/>
      <c r="F64" s="68"/>
    </row>
    <row r="65" spans="4:6" x14ac:dyDescent="0.2">
      <c r="D65" s="68"/>
      <c r="E65" s="68"/>
      <c r="F65" s="68"/>
    </row>
    <row r="66" spans="4:6" x14ac:dyDescent="0.2">
      <c r="D66" s="68"/>
      <c r="E66" s="68"/>
      <c r="F66" s="68"/>
    </row>
    <row r="67" spans="4:6" x14ac:dyDescent="0.2">
      <c r="D67" s="68"/>
      <c r="E67" s="68"/>
      <c r="F67" s="68"/>
    </row>
    <row r="68" spans="4:6" x14ac:dyDescent="0.2">
      <c r="D68" s="68"/>
      <c r="E68" s="68"/>
      <c r="F68" s="68"/>
    </row>
    <row r="69" spans="4:6" x14ac:dyDescent="0.2">
      <c r="D69" s="68"/>
      <c r="E69" s="68"/>
      <c r="F69" s="68"/>
    </row>
    <row r="70" spans="4:6" x14ac:dyDescent="0.2">
      <c r="D70" s="68"/>
      <c r="E70" s="68"/>
      <c r="F70" s="68"/>
    </row>
    <row r="71" spans="4:6" x14ac:dyDescent="0.2">
      <c r="D71" s="68"/>
      <c r="E71" s="68"/>
      <c r="F71" s="68"/>
    </row>
    <row r="72" spans="4:6" x14ac:dyDescent="0.2">
      <c r="D72" s="68"/>
      <c r="E72" s="68"/>
      <c r="F72" s="68"/>
    </row>
    <row r="73" spans="4:6" x14ac:dyDescent="0.2">
      <c r="D73" s="68"/>
      <c r="E73" s="68"/>
      <c r="F73" s="68"/>
    </row>
    <row r="74" spans="4:6" x14ac:dyDescent="0.2">
      <c r="D74" s="68"/>
      <c r="E74" s="68"/>
      <c r="F74" s="68"/>
    </row>
    <row r="75" spans="4:6" x14ac:dyDescent="0.2">
      <c r="D75" s="68"/>
      <c r="E75" s="68"/>
      <c r="F75" s="68"/>
    </row>
    <row r="76" spans="4:6" x14ac:dyDescent="0.2">
      <c r="D76" s="68"/>
      <c r="E76" s="68"/>
      <c r="F76" s="68"/>
    </row>
    <row r="77" spans="4:6" x14ac:dyDescent="0.2">
      <c r="D77" s="68"/>
      <c r="E77" s="68"/>
      <c r="F77" s="68"/>
    </row>
    <row r="78" spans="4:6" x14ac:dyDescent="0.2">
      <c r="D78" s="68"/>
      <c r="E78" s="68"/>
      <c r="F78" s="68"/>
    </row>
    <row r="79" spans="4:6" x14ac:dyDescent="0.2">
      <c r="D79" s="68"/>
      <c r="E79" s="68"/>
      <c r="F79" s="68"/>
    </row>
    <row r="80" spans="4:6" x14ac:dyDescent="0.2">
      <c r="D80" s="68"/>
      <c r="E80" s="68"/>
      <c r="F80" s="68"/>
    </row>
    <row r="81" spans="4:6" x14ac:dyDescent="0.2">
      <c r="D81" s="68"/>
      <c r="E81" s="68"/>
      <c r="F81" s="68"/>
    </row>
    <row r="82" spans="4:6" x14ac:dyDescent="0.2">
      <c r="D82" s="68"/>
      <c r="E82" s="68"/>
      <c r="F82" s="68"/>
    </row>
    <row r="83" spans="4:6" x14ac:dyDescent="0.2">
      <c r="D83" s="68"/>
      <c r="E83" s="68"/>
      <c r="F83" s="68"/>
    </row>
    <row r="84" spans="4:6" x14ac:dyDescent="0.2">
      <c r="D84" s="68"/>
      <c r="E84" s="68"/>
      <c r="F84" s="68"/>
    </row>
    <row r="85" spans="4:6" x14ac:dyDescent="0.2">
      <c r="D85" s="68"/>
      <c r="E85" s="68"/>
      <c r="F85" s="68"/>
    </row>
    <row r="86" spans="4:6" x14ac:dyDescent="0.2">
      <c r="D86" s="68"/>
      <c r="E86" s="68"/>
      <c r="F86" s="68"/>
    </row>
    <row r="87" spans="4:6" x14ac:dyDescent="0.2">
      <c r="D87" s="68"/>
      <c r="E87" s="68"/>
      <c r="F87" s="68"/>
    </row>
    <row r="88" spans="4:6" x14ac:dyDescent="0.2">
      <c r="D88" s="68"/>
      <c r="E88" s="68"/>
      <c r="F88" s="68"/>
    </row>
    <row r="89" spans="4:6" x14ac:dyDescent="0.2">
      <c r="D89" s="68"/>
      <c r="E89" s="68"/>
      <c r="F89" s="68"/>
    </row>
    <row r="90" spans="4:6" x14ac:dyDescent="0.2">
      <c r="D90" s="68"/>
      <c r="E90" s="68"/>
      <c r="F90" s="68"/>
    </row>
    <row r="91" spans="4:6" x14ac:dyDescent="0.2">
      <c r="D91" s="68"/>
      <c r="E91" s="68"/>
      <c r="F91" s="68"/>
    </row>
    <row r="92" spans="4:6" x14ac:dyDescent="0.2">
      <c r="D92" s="68"/>
      <c r="E92" s="68"/>
      <c r="F92" s="68"/>
    </row>
    <row r="93" spans="4:6" x14ac:dyDescent="0.2">
      <c r="D93" s="68"/>
      <c r="E93" s="68"/>
      <c r="F93" s="68"/>
    </row>
    <row r="94" spans="4:6" x14ac:dyDescent="0.2">
      <c r="D94" s="68"/>
      <c r="E94" s="68"/>
      <c r="F94" s="68"/>
    </row>
    <row r="95" spans="4:6" x14ac:dyDescent="0.2">
      <c r="D95" s="68"/>
      <c r="E95" s="68"/>
      <c r="F95" s="68"/>
    </row>
    <row r="96" spans="4:6" x14ac:dyDescent="0.2">
      <c r="D96" s="68"/>
      <c r="E96" s="68"/>
      <c r="F96" s="68"/>
    </row>
    <row r="97" spans="4:6" x14ac:dyDescent="0.2">
      <c r="D97" s="68"/>
      <c r="E97" s="68"/>
      <c r="F97" s="68"/>
    </row>
    <row r="98" spans="4:6" x14ac:dyDescent="0.2">
      <c r="D98" s="68"/>
      <c r="E98" s="68"/>
      <c r="F98" s="68"/>
    </row>
    <row r="99" spans="4:6" x14ac:dyDescent="0.2">
      <c r="D99" s="68"/>
      <c r="E99" s="68"/>
      <c r="F99" s="68"/>
    </row>
    <row r="100" spans="4:6" x14ac:dyDescent="0.2">
      <c r="D100" s="68"/>
      <c r="E100" s="68"/>
      <c r="F100" s="68"/>
    </row>
    <row r="101" spans="4:6" x14ac:dyDescent="0.2">
      <c r="D101" s="68"/>
      <c r="E101" s="68"/>
      <c r="F101" s="68"/>
    </row>
    <row r="102" spans="4:6" x14ac:dyDescent="0.2">
      <c r="D102" s="68"/>
      <c r="E102" s="68"/>
      <c r="F102" s="68"/>
    </row>
    <row r="103" spans="4:6" x14ac:dyDescent="0.2">
      <c r="D103" s="68"/>
      <c r="E103" s="68"/>
      <c r="F103" s="68"/>
    </row>
    <row r="104" spans="4:6" x14ac:dyDescent="0.2">
      <c r="D104" s="68"/>
      <c r="E104" s="68"/>
      <c r="F104" s="68"/>
    </row>
    <row r="105" spans="4:6" x14ac:dyDescent="0.2">
      <c r="D105" s="68"/>
      <c r="E105" s="68"/>
      <c r="F105" s="68"/>
    </row>
    <row r="106" spans="4:6" x14ac:dyDescent="0.2">
      <c r="D106" s="68"/>
      <c r="E106" s="68"/>
      <c r="F106" s="68"/>
    </row>
    <row r="107" spans="4:6" x14ac:dyDescent="0.2">
      <c r="D107" s="68"/>
      <c r="E107" s="68"/>
      <c r="F107" s="68"/>
    </row>
    <row r="108" spans="4:6" x14ac:dyDescent="0.2">
      <c r="D108" s="68"/>
      <c r="E108" s="68"/>
      <c r="F108" s="68"/>
    </row>
    <row r="109" spans="4:6" x14ac:dyDescent="0.2">
      <c r="D109" s="68"/>
      <c r="E109" s="68"/>
      <c r="F109" s="68"/>
    </row>
    <row r="110" spans="4:6" x14ac:dyDescent="0.2">
      <c r="D110" s="68"/>
      <c r="E110" s="68"/>
      <c r="F110" s="68"/>
    </row>
    <row r="111" spans="4:6" x14ac:dyDescent="0.2">
      <c r="D111" s="68"/>
      <c r="E111" s="68"/>
      <c r="F111" s="68"/>
    </row>
    <row r="112" spans="4:6" x14ac:dyDescent="0.2">
      <c r="D112" s="68"/>
      <c r="E112" s="68"/>
      <c r="F112" s="68"/>
    </row>
    <row r="113" spans="4:6" x14ac:dyDescent="0.2">
      <c r="D113" s="68"/>
      <c r="E113" s="68"/>
      <c r="F113" s="68"/>
    </row>
    <row r="114" spans="4:6" x14ac:dyDescent="0.2">
      <c r="D114" s="68"/>
      <c r="E114" s="68"/>
      <c r="F114" s="68"/>
    </row>
    <row r="115" spans="4:6" x14ac:dyDescent="0.2">
      <c r="D115" s="68"/>
      <c r="E115" s="68"/>
      <c r="F115" s="68"/>
    </row>
    <row r="116" spans="4:6" x14ac:dyDescent="0.2">
      <c r="D116" s="68"/>
      <c r="E116" s="68"/>
      <c r="F116" s="68"/>
    </row>
    <row r="117" spans="4:6" x14ac:dyDescent="0.2">
      <c r="D117" s="68"/>
      <c r="E117" s="68"/>
      <c r="F117" s="68"/>
    </row>
    <row r="118" spans="4:6" x14ac:dyDescent="0.2">
      <c r="D118" s="68"/>
      <c r="E118" s="68"/>
      <c r="F118" s="68"/>
    </row>
    <row r="119" spans="4:6" x14ac:dyDescent="0.2">
      <c r="D119" s="68"/>
      <c r="E119" s="68"/>
      <c r="F119" s="68"/>
    </row>
    <row r="120" spans="4:6" x14ac:dyDescent="0.2">
      <c r="D120" s="68"/>
      <c r="E120" s="68"/>
      <c r="F120" s="68"/>
    </row>
    <row r="121" spans="4:6" x14ac:dyDescent="0.2">
      <c r="D121" s="68"/>
      <c r="E121" s="68"/>
      <c r="F121" s="68"/>
    </row>
    <row r="122" spans="4:6" x14ac:dyDescent="0.2">
      <c r="D122" s="68"/>
      <c r="E122" s="68"/>
      <c r="F122" s="68"/>
    </row>
    <row r="123" spans="4:6" x14ac:dyDescent="0.2">
      <c r="D123" s="68"/>
      <c r="E123" s="68"/>
      <c r="F123" s="68"/>
    </row>
    <row r="124" spans="4:6" x14ac:dyDescent="0.2">
      <c r="D124" s="68"/>
      <c r="E124" s="68"/>
      <c r="F124" s="68"/>
    </row>
    <row r="125" spans="4:6" x14ac:dyDescent="0.2">
      <c r="D125" s="68"/>
      <c r="E125" s="68"/>
      <c r="F125" s="68"/>
    </row>
    <row r="126" spans="4:6" x14ac:dyDescent="0.2">
      <c r="D126" s="68"/>
      <c r="E126" s="68"/>
      <c r="F126" s="68"/>
    </row>
    <row r="127" spans="4:6" x14ac:dyDescent="0.2">
      <c r="D127" s="68"/>
      <c r="E127" s="68"/>
      <c r="F127" s="68"/>
    </row>
    <row r="128" spans="4:6" x14ac:dyDescent="0.2">
      <c r="D128" s="68"/>
      <c r="E128" s="68"/>
      <c r="F128" s="68"/>
    </row>
    <row r="129" spans="4:6" x14ac:dyDescent="0.2">
      <c r="D129" s="68"/>
      <c r="E129" s="68"/>
      <c r="F129" s="68"/>
    </row>
    <row r="130" spans="4:6" x14ac:dyDescent="0.2">
      <c r="D130" s="68"/>
      <c r="E130" s="68"/>
      <c r="F130" s="68"/>
    </row>
    <row r="131" spans="4:6" x14ac:dyDescent="0.2">
      <c r="D131" s="68"/>
      <c r="E131" s="68"/>
      <c r="F131" s="68"/>
    </row>
    <row r="132" spans="4:6" x14ac:dyDescent="0.2">
      <c r="D132" s="68"/>
      <c r="E132" s="68"/>
      <c r="F132" s="68"/>
    </row>
    <row r="133" spans="4:6" x14ac:dyDescent="0.2">
      <c r="D133" s="68"/>
      <c r="E133" s="68"/>
      <c r="F133" s="68"/>
    </row>
    <row r="134" spans="4:6" x14ac:dyDescent="0.2">
      <c r="D134" s="68"/>
      <c r="E134" s="68"/>
      <c r="F134" s="68"/>
    </row>
    <row r="135" spans="4:6" x14ac:dyDescent="0.2">
      <c r="D135" s="68"/>
      <c r="E135" s="68"/>
      <c r="F135" s="68"/>
    </row>
    <row r="136" spans="4:6" x14ac:dyDescent="0.2">
      <c r="D136" s="68"/>
      <c r="E136" s="68"/>
      <c r="F136" s="68"/>
    </row>
    <row r="137" spans="4:6" x14ac:dyDescent="0.2">
      <c r="D137" s="68"/>
      <c r="E137" s="68"/>
      <c r="F137" s="68"/>
    </row>
    <row r="138" spans="4:6" x14ac:dyDescent="0.2">
      <c r="D138" s="68"/>
      <c r="E138" s="68"/>
      <c r="F138" s="68"/>
    </row>
    <row r="139" spans="4:6" x14ac:dyDescent="0.2">
      <c r="D139" s="68"/>
      <c r="E139" s="68"/>
      <c r="F139" s="68"/>
    </row>
    <row r="140" spans="4:6" x14ac:dyDescent="0.2">
      <c r="D140" s="68"/>
      <c r="E140" s="68"/>
      <c r="F140" s="68"/>
    </row>
    <row r="141" spans="4:6" x14ac:dyDescent="0.2">
      <c r="D141" s="68"/>
      <c r="E141" s="68"/>
      <c r="F141" s="68"/>
    </row>
    <row r="142" spans="4:6" x14ac:dyDescent="0.2">
      <c r="D142" s="68"/>
      <c r="E142" s="68"/>
      <c r="F142" s="68"/>
    </row>
    <row r="143" spans="4:6" x14ac:dyDescent="0.2">
      <c r="D143" s="68"/>
      <c r="E143" s="68"/>
      <c r="F143" s="68"/>
    </row>
    <row r="144" spans="4:6" x14ac:dyDescent="0.2">
      <c r="D144" s="68"/>
      <c r="E144" s="68"/>
      <c r="F144" s="68"/>
    </row>
    <row r="145" spans="4:6" x14ac:dyDescent="0.2">
      <c r="D145" s="68"/>
      <c r="E145" s="68"/>
      <c r="F145" s="68"/>
    </row>
    <row r="146" spans="4:6" x14ac:dyDescent="0.2">
      <c r="D146" s="68"/>
      <c r="E146" s="68"/>
      <c r="F146" s="68"/>
    </row>
    <row r="147" spans="4:6" x14ac:dyDescent="0.2">
      <c r="D147" s="68"/>
      <c r="E147" s="68"/>
      <c r="F147" s="68"/>
    </row>
    <row r="148" spans="4:6" x14ac:dyDescent="0.2">
      <c r="D148" s="68"/>
      <c r="E148" s="68"/>
      <c r="F148" s="68"/>
    </row>
    <row r="149" spans="4:6" x14ac:dyDescent="0.2">
      <c r="D149" s="68"/>
      <c r="E149" s="68"/>
      <c r="F149" s="68"/>
    </row>
    <row r="150" spans="4:6" x14ac:dyDescent="0.2">
      <c r="D150" s="68"/>
      <c r="E150" s="68"/>
      <c r="F150" s="68"/>
    </row>
    <row r="151" spans="4:6" x14ac:dyDescent="0.2">
      <c r="D151" s="68"/>
      <c r="E151" s="68"/>
      <c r="F151" s="68"/>
    </row>
    <row r="152" spans="4:6" x14ac:dyDescent="0.2">
      <c r="D152" s="68"/>
      <c r="E152" s="68"/>
      <c r="F152" s="68"/>
    </row>
    <row r="153" spans="4:6" x14ac:dyDescent="0.2">
      <c r="D153" s="68"/>
      <c r="E153" s="68"/>
      <c r="F153" s="68"/>
    </row>
    <row r="154" spans="4:6" x14ac:dyDescent="0.2">
      <c r="D154" s="68"/>
      <c r="E154" s="68"/>
      <c r="F154" s="68"/>
    </row>
    <row r="155" spans="4:6" x14ac:dyDescent="0.2">
      <c r="D155" s="68"/>
      <c r="E155" s="68"/>
      <c r="F155" s="68"/>
    </row>
    <row r="156" spans="4:6" x14ac:dyDescent="0.2">
      <c r="D156" s="68"/>
      <c r="E156" s="68"/>
      <c r="F156" s="68"/>
    </row>
    <row r="157" spans="4:6" x14ac:dyDescent="0.2">
      <c r="D157" s="68"/>
      <c r="E157" s="68"/>
      <c r="F157" s="68"/>
    </row>
    <row r="158" spans="4:6" x14ac:dyDescent="0.2">
      <c r="D158" s="68"/>
      <c r="E158" s="68"/>
      <c r="F158" s="68"/>
    </row>
    <row r="159" spans="4:6" x14ac:dyDescent="0.2">
      <c r="D159" s="68"/>
      <c r="E159" s="68"/>
      <c r="F159" s="68"/>
    </row>
    <row r="160" spans="4:6" x14ac:dyDescent="0.2">
      <c r="D160" s="68"/>
      <c r="E160" s="68"/>
      <c r="F160" s="68"/>
    </row>
    <row r="161" spans="4:6" x14ac:dyDescent="0.2">
      <c r="D161" s="68"/>
      <c r="E161" s="68"/>
      <c r="F161" s="68"/>
    </row>
    <row r="162" spans="4:6" x14ac:dyDescent="0.2">
      <c r="D162" s="68"/>
      <c r="E162" s="68"/>
      <c r="F162" s="68"/>
    </row>
    <row r="163" spans="4:6" x14ac:dyDescent="0.2">
      <c r="D163" s="68"/>
      <c r="E163" s="68"/>
      <c r="F163" s="68"/>
    </row>
    <row r="164" spans="4:6" x14ac:dyDescent="0.2">
      <c r="D164" s="68"/>
      <c r="E164" s="68"/>
      <c r="F164" s="68"/>
    </row>
    <row r="165" spans="4:6" x14ac:dyDescent="0.2">
      <c r="D165" s="68"/>
      <c r="E165" s="68"/>
      <c r="F165" s="68"/>
    </row>
    <row r="166" spans="4:6" x14ac:dyDescent="0.2">
      <c r="D166" s="68"/>
      <c r="E166" s="68"/>
      <c r="F166" s="68"/>
    </row>
    <row r="167" spans="4:6" x14ac:dyDescent="0.2">
      <c r="D167" s="68"/>
      <c r="E167" s="68"/>
      <c r="F167" s="68"/>
    </row>
    <row r="168" spans="4:6" x14ac:dyDescent="0.2">
      <c r="D168" s="68"/>
      <c r="E168" s="68"/>
      <c r="F168" s="68"/>
    </row>
    <row r="169" spans="4:6" x14ac:dyDescent="0.2">
      <c r="D169" s="68"/>
      <c r="E169" s="68"/>
      <c r="F169" s="68"/>
    </row>
    <row r="170" spans="4:6" x14ac:dyDescent="0.2">
      <c r="D170" s="68"/>
      <c r="E170" s="68"/>
      <c r="F170" s="68"/>
    </row>
    <row r="171" spans="4:6" x14ac:dyDescent="0.2">
      <c r="D171" s="68"/>
      <c r="E171" s="68"/>
      <c r="F171" s="68"/>
    </row>
    <row r="172" spans="4:6" x14ac:dyDescent="0.2">
      <c r="D172" s="68"/>
      <c r="E172" s="68"/>
      <c r="F172" s="68"/>
    </row>
    <row r="173" spans="4:6" x14ac:dyDescent="0.2">
      <c r="D173" s="68"/>
      <c r="E173" s="68"/>
      <c r="F173" s="68"/>
    </row>
    <row r="174" spans="4:6" x14ac:dyDescent="0.2">
      <c r="D174" s="68"/>
      <c r="E174" s="68"/>
      <c r="F174" s="68"/>
    </row>
    <row r="175" spans="4:6" x14ac:dyDescent="0.2">
      <c r="D175" s="68"/>
      <c r="E175" s="68"/>
      <c r="F175" s="68"/>
    </row>
    <row r="176" spans="4:6" x14ac:dyDescent="0.2">
      <c r="D176" s="68"/>
      <c r="E176" s="68"/>
      <c r="F176" s="68"/>
    </row>
    <row r="177" spans="4:6" x14ac:dyDescent="0.2">
      <c r="D177" s="68"/>
      <c r="E177" s="68"/>
      <c r="F177" s="68"/>
    </row>
    <row r="178" spans="4:6" x14ac:dyDescent="0.2">
      <c r="D178" s="68"/>
      <c r="E178" s="68"/>
      <c r="F178" s="68"/>
    </row>
    <row r="179" spans="4:6" x14ac:dyDescent="0.2">
      <c r="D179" s="68"/>
      <c r="E179" s="68"/>
      <c r="F179" s="68"/>
    </row>
    <row r="180" spans="4:6" x14ac:dyDescent="0.2">
      <c r="D180" s="68"/>
      <c r="E180" s="68"/>
      <c r="F180" s="68"/>
    </row>
    <row r="181" spans="4:6" x14ac:dyDescent="0.2">
      <c r="D181" s="68"/>
      <c r="E181" s="68"/>
      <c r="F181" s="68"/>
    </row>
    <row r="182" spans="4:6" x14ac:dyDescent="0.2">
      <c r="D182" s="68"/>
      <c r="E182" s="68"/>
      <c r="F182" s="68"/>
    </row>
    <row r="183" spans="4:6" x14ac:dyDescent="0.2">
      <c r="D183" s="68"/>
      <c r="E183" s="68"/>
      <c r="F183" s="68"/>
    </row>
    <row r="184" spans="4:6" x14ac:dyDescent="0.2">
      <c r="D184" s="68"/>
      <c r="E184" s="68"/>
      <c r="F184" s="68"/>
    </row>
    <row r="185" spans="4:6" x14ac:dyDescent="0.2">
      <c r="D185" s="68"/>
      <c r="E185" s="68"/>
      <c r="F185" s="68"/>
    </row>
    <row r="186" spans="4:6" x14ac:dyDescent="0.2">
      <c r="D186" s="68"/>
      <c r="E186" s="68"/>
      <c r="F186" s="68"/>
    </row>
    <row r="187" spans="4:6" x14ac:dyDescent="0.2">
      <c r="D187" s="68"/>
      <c r="E187" s="68"/>
      <c r="F187" s="68"/>
    </row>
    <row r="188" spans="4:6" x14ac:dyDescent="0.2">
      <c r="D188" s="68"/>
      <c r="E188" s="68"/>
      <c r="F188" s="68"/>
    </row>
    <row r="189" spans="4:6" x14ac:dyDescent="0.2">
      <c r="D189" s="68"/>
      <c r="E189" s="68"/>
      <c r="F189" s="68"/>
    </row>
    <row r="190" spans="4:6" x14ac:dyDescent="0.2">
      <c r="D190" s="68"/>
      <c r="E190" s="68"/>
      <c r="F190" s="68"/>
    </row>
    <row r="191" spans="4:6" x14ac:dyDescent="0.2">
      <c r="D191" s="68"/>
      <c r="E191" s="68"/>
      <c r="F191" s="68"/>
    </row>
    <row r="192" spans="4:6" x14ac:dyDescent="0.2">
      <c r="D192" s="68"/>
      <c r="E192" s="68"/>
      <c r="F192" s="68"/>
    </row>
    <row r="193" spans="4:6" x14ac:dyDescent="0.2">
      <c r="D193" s="68"/>
      <c r="E193" s="68"/>
      <c r="F193" s="68"/>
    </row>
    <row r="194" spans="4:6" x14ac:dyDescent="0.2">
      <c r="D194" s="68"/>
      <c r="E194" s="68"/>
      <c r="F194" s="68"/>
    </row>
    <row r="195" spans="4:6" x14ac:dyDescent="0.2">
      <c r="D195" s="68"/>
      <c r="E195" s="68"/>
      <c r="F195" s="68"/>
    </row>
    <row r="196" spans="4:6" x14ac:dyDescent="0.2">
      <c r="D196" s="68"/>
      <c r="E196" s="68"/>
      <c r="F196" s="68"/>
    </row>
    <row r="197" spans="4:6" x14ac:dyDescent="0.2">
      <c r="D197" s="68"/>
      <c r="E197" s="68"/>
      <c r="F197" s="68"/>
    </row>
    <row r="198" spans="4:6" x14ac:dyDescent="0.2">
      <c r="D198" s="68"/>
      <c r="E198" s="68"/>
      <c r="F198" s="68"/>
    </row>
    <row r="199" spans="4:6" x14ac:dyDescent="0.2">
      <c r="D199" s="68"/>
      <c r="E199" s="68"/>
      <c r="F199" s="68"/>
    </row>
    <row r="200" spans="4:6" x14ac:dyDescent="0.2">
      <c r="D200" s="68"/>
      <c r="E200" s="68"/>
      <c r="F200" s="68"/>
    </row>
    <row r="201" spans="4:6" x14ac:dyDescent="0.2">
      <c r="D201" s="68"/>
      <c r="E201" s="68"/>
      <c r="F201" s="68"/>
    </row>
    <row r="202" spans="4:6" x14ac:dyDescent="0.2">
      <c r="D202" s="68"/>
      <c r="E202" s="68"/>
      <c r="F202" s="68"/>
    </row>
    <row r="203" spans="4:6" x14ac:dyDescent="0.2">
      <c r="D203" s="68"/>
      <c r="E203" s="68"/>
      <c r="F203" s="68"/>
    </row>
    <row r="204" spans="4:6" x14ac:dyDescent="0.2">
      <c r="D204" s="68"/>
      <c r="E204" s="68"/>
      <c r="F204" s="68"/>
    </row>
    <row r="205" spans="4:6" x14ac:dyDescent="0.2">
      <c r="D205" s="68"/>
      <c r="E205" s="68"/>
      <c r="F205" s="68"/>
    </row>
    <row r="206" spans="4:6" x14ac:dyDescent="0.2">
      <c r="D206" s="68"/>
      <c r="E206" s="68"/>
      <c r="F206" s="68"/>
    </row>
    <row r="207" spans="4:6" x14ac:dyDescent="0.2">
      <c r="D207" s="68"/>
      <c r="E207" s="68"/>
      <c r="F207" s="68"/>
    </row>
    <row r="208" spans="4:6" x14ac:dyDescent="0.2">
      <c r="D208" s="68"/>
      <c r="E208" s="68"/>
      <c r="F208" s="68"/>
    </row>
    <row r="209" spans="4:6" x14ac:dyDescent="0.2">
      <c r="D209" s="68"/>
      <c r="E209" s="68"/>
      <c r="F209" s="68"/>
    </row>
    <row r="210" spans="4:6" x14ac:dyDescent="0.2">
      <c r="D210" s="68"/>
      <c r="E210" s="68"/>
      <c r="F210" s="68"/>
    </row>
    <row r="211" spans="4:6" x14ac:dyDescent="0.2">
      <c r="D211" s="68"/>
      <c r="E211" s="68"/>
      <c r="F211" s="68"/>
    </row>
    <row r="212" spans="4:6" x14ac:dyDescent="0.2">
      <c r="D212" s="68"/>
      <c r="E212" s="68"/>
      <c r="F212" s="68"/>
    </row>
    <row r="213" spans="4:6" x14ac:dyDescent="0.2">
      <c r="D213" s="68"/>
      <c r="E213" s="68"/>
      <c r="F213" s="68"/>
    </row>
    <row r="214" spans="4:6" x14ac:dyDescent="0.2">
      <c r="D214" s="68"/>
      <c r="E214" s="68"/>
      <c r="F214" s="68"/>
    </row>
    <row r="215" spans="4:6" x14ac:dyDescent="0.2">
      <c r="D215" s="68"/>
      <c r="E215" s="68"/>
      <c r="F215" s="68"/>
    </row>
    <row r="216" spans="4:6" x14ac:dyDescent="0.2">
      <c r="D216" s="68"/>
      <c r="E216" s="68"/>
      <c r="F216" s="68"/>
    </row>
    <row r="217" spans="4:6" x14ac:dyDescent="0.2">
      <c r="D217" s="68"/>
      <c r="E217" s="68"/>
      <c r="F217" s="68"/>
    </row>
    <row r="218" spans="4:6" x14ac:dyDescent="0.2">
      <c r="D218" s="68"/>
      <c r="E218" s="68"/>
      <c r="F218" s="68"/>
    </row>
    <row r="219" spans="4:6" x14ac:dyDescent="0.2">
      <c r="D219" s="68"/>
      <c r="E219" s="68"/>
      <c r="F219" s="68"/>
    </row>
    <row r="220" spans="4:6" x14ac:dyDescent="0.2">
      <c r="D220" s="68"/>
      <c r="E220" s="68"/>
      <c r="F220" s="68"/>
    </row>
    <row r="221" spans="4:6" x14ac:dyDescent="0.2">
      <c r="D221" s="68"/>
      <c r="E221" s="68"/>
      <c r="F221" s="68"/>
    </row>
    <row r="222" spans="4:6" x14ac:dyDescent="0.2">
      <c r="D222" s="68"/>
      <c r="E222" s="68"/>
      <c r="F222" s="68"/>
    </row>
    <row r="223" spans="4:6" x14ac:dyDescent="0.2">
      <c r="D223" s="68"/>
      <c r="E223" s="68"/>
      <c r="F223" s="68"/>
    </row>
    <row r="224" spans="4:6" x14ac:dyDescent="0.2">
      <c r="D224" s="68"/>
      <c r="E224" s="68"/>
      <c r="F224" s="68"/>
    </row>
    <row r="225" spans="4:6" x14ac:dyDescent="0.2">
      <c r="D225" s="68"/>
      <c r="E225" s="68"/>
      <c r="F225" s="68"/>
    </row>
    <row r="226" spans="4:6" x14ac:dyDescent="0.2">
      <c r="D226" s="68"/>
      <c r="E226" s="68"/>
      <c r="F226" s="68"/>
    </row>
    <row r="227" spans="4:6" x14ac:dyDescent="0.2">
      <c r="D227" s="68"/>
      <c r="E227" s="68"/>
      <c r="F227" s="68"/>
    </row>
    <row r="228" spans="4:6" x14ac:dyDescent="0.2">
      <c r="D228" s="68"/>
      <c r="E228" s="68"/>
      <c r="F228" s="68"/>
    </row>
    <row r="229" spans="4:6" x14ac:dyDescent="0.2">
      <c r="D229" s="68"/>
      <c r="E229" s="68"/>
      <c r="F229" s="68"/>
    </row>
    <row r="230" spans="4:6" x14ac:dyDescent="0.2">
      <c r="D230" s="68"/>
      <c r="E230" s="68"/>
      <c r="F230" s="68"/>
    </row>
    <row r="231" spans="4:6" x14ac:dyDescent="0.2">
      <c r="D231" s="68"/>
      <c r="E231" s="68"/>
      <c r="F231" s="68"/>
    </row>
    <row r="232" spans="4:6" x14ac:dyDescent="0.2">
      <c r="D232" s="68"/>
      <c r="E232" s="68"/>
      <c r="F232" s="68"/>
    </row>
    <row r="233" spans="4:6" x14ac:dyDescent="0.2">
      <c r="D233" s="68"/>
      <c r="E233" s="68"/>
      <c r="F233" s="68"/>
    </row>
    <row r="234" spans="4:6" x14ac:dyDescent="0.2">
      <c r="D234" s="68"/>
      <c r="E234" s="68"/>
      <c r="F234" s="68"/>
    </row>
    <row r="235" spans="4:6" x14ac:dyDescent="0.2">
      <c r="D235" s="68"/>
      <c r="E235" s="68"/>
      <c r="F235" s="68"/>
    </row>
    <row r="236" spans="4:6" x14ac:dyDescent="0.2">
      <c r="D236" s="68"/>
      <c r="E236" s="68"/>
      <c r="F236" s="68"/>
    </row>
    <row r="237" spans="4:6" x14ac:dyDescent="0.2">
      <c r="D237" s="68"/>
      <c r="E237" s="68"/>
      <c r="F237" s="68"/>
    </row>
    <row r="238" spans="4:6" x14ac:dyDescent="0.2">
      <c r="D238" s="68"/>
      <c r="E238" s="68"/>
      <c r="F238" s="68"/>
    </row>
    <row r="239" spans="4:6" x14ac:dyDescent="0.2">
      <c r="D239" s="68"/>
      <c r="E239" s="68"/>
      <c r="F239" s="68"/>
    </row>
    <row r="240" spans="4:6" x14ac:dyDescent="0.2">
      <c r="D240" s="68"/>
      <c r="E240" s="68"/>
      <c r="F240" s="68"/>
    </row>
    <row r="241" spans="4:6" x14ac:dyDescent="0.2">
      <c r="D241" s="68"/>
      <c r="E241" s="68"/>
      <c r="F241" s="68"/>
    </row>
    <row r="242" spans="4:6" x14ac:dyDescent="0.2">
      <c r="D242" s="68"/>
      <c r="E242" s="68"/>
      <c r="F242" s="68"/>
    </row>
    <row r="243" spans="4:6" x14ac:dyDescent="0.2">
      <c r="D243" s="68"/>
      <c r="E243" s="68"/>
      <c r="F243" s="68"/>
    </row>
    <row r="244" spans="4:6" x14ac:dyDescent="0.2">
      <c r="D244" s="68"/>
      <c r="E244" s="68"/>
      <c r="F244" s="68"/>
    </row>
    <row r="245" spans="4:6" x14ac:dyDescent="0.2">
      <c r="D245" s="68"/>
      <c r="E245" s="68"/>
      <c r="F245" s="68"/>
    </row>
    <row r="246" spans="4:6" x14ac:dyDescent="0.2">
      <c r="D246" s="68"/>
      <c r="E246" s="68"/>
      <c r="F246" s="68"/>
    </row>
    <row r="247" spans="4:6" x14ac:dyDescent="0.2">
      <c r="D247" s="68"/>
      <c r="E247" s="68"/>
      <c r="F247" s="68"/>
    </row>
    <row r="248" spans="4:6" x14ac:dyDescent="0.2">
      <c r="D248" s="68"/>
      <c r="E248" s="68"/>
      <c r="F248" s="68"/>
    </row>
    <row r="249" spans="4:6" x14ac:dyDescent="0.2">
      <c r="D249" s="68"/>
      <c r="E249" s="68"/>
      <c r="F249" s="68"/>
    </row>
    <row r="250" spans="4:6" x14ac:dyDescent="0.2">
      <c r="D250" s="68"/>
      <c r="E250" s="68"/>
      <c r="F250" s="68"/>
    </row>
    <row r="251" spans="4:6" x14ac:dyDescent="0.2">
      <c r="D251" s="68"/>
      <c r="E251" s="68"/>
      <c r="F251" s="68"/>
    </row>
    <row r="252" spans="4:6" x14ac:dyDescent="0.2">
      <c r="D252" s="68"/>
      <c r="E252" s="68"/>
      <c r="F252" s="68"/>
    </row>
    <row r="253" spans="4:6" x14ac:dyDescent="0.2">
      <c r="D253" s="68"/>
      <c r="E253" s="68"/>
      <c r="F253" s="68"/>
    </row>
    <row r="254" spans="4:6" x14ac:dyDescent="0.2">
      <c r="D254" s="68"/>
      <c r="E254" s="68"/>
      <c r="F254" s="68"/>
    </row>
    <row r="255" spans="4:6" x14ac:dyDescent="0.2">
      <c r="D255" s="68"/>
      <c r="E255" s="68"/>
      <c r="F255" s="68"/>
    </row>
    <row r="256" spans="4:6" x14ac:dyDescent="0.2">
      <c r="D256" s="68"/>
      <c r="E256" s="68"/>
      <c r="F256" s="68"/>
    </row>
    <row r="257" spans="4:6" x14ac:dyDescent="0.2">
      <c r="D257" s="68"/>
      <c r="E257" s="68"/>
      <c r="F257" s="68"/>
    </row>
    <row r="258" spans="4:6" x14ac:dyDescent="0.2">
      <c r="D258" s="68"/>
      <c r="E258" s="68"/>
      <c r="F258" s="68"/>
    </row>
    <row r="259" spans="4:6" x14ac:dyDescent="0.2">
      <c r="D259" s="68"/>
      <c r="E259" s="68"/>
      <c r="F259" s="68"/>
    </row>
    <row r="260" spans="4:6" x14ac:dyDescent="0.2">
      <c r="D260" s="68"/>
      <c r="E260" s="68"/>
      <c r="F260" s="68"/>
    </row>
    <row r="261" spans="4:6" x14ac:dyDescent="0.2">
      <c r="D261" s="68"/>
      <c r="E261" s="68"/>
      <c r="F261" s="68"/>
    </row>
    <row r="262" spans="4:6" x14ac:dyDescent="0.2">
      <c r="D262" s="68"/>
      <c r="E262" s="68"/>
      <c r="F262" s="68"/>
    </row>
    <row r="263" spans="4:6" x14ac:dyDescent="0.2">
      <c r="D263" s="68"/>
      <c r="E263" s="68"/>
      <c r="F263" s="68"/>
    </row>
    <row r="264" spans="4:6" x14ac:dyDescent="0.2">
      <c r="D264" s="68"/>
      <c r="E264" s="68"/>
      <c r="F264" s="68"/>
    </row>
    <row r="265" spans="4:6" x14ac:dyDescent="0.2">
      <c r="D265" s="68"/>
      <c r="E265" s="68"/>
      <c r="F265" s="68"/>
    </row>
    <row r="266" spans="4:6" x14ac:dyDescent="0.2">
      <c r="D266" s="68"/>
      <c r="E266" s="68"/>
      <c r="F266" s="68"/>
    </row>
    <row r="267" spans="4:6" x14ac:dyDescent="0.2">
      <c r="D267" s="68"/>
      <c r="E267" s="68"/>
      <c r="F267" s="68"/>
    </row>
    <row r="268" spans="4:6" x14ac:dyDescent="0.2">
      <c r="D268" s="68"/>
      <c r="E268" s="68"/>
      <c r="F268" s="68"/>
    </row>
    <row r="269" spans="4:6" x14ac:dyDescent="0.2">
      <c r="D269" s="68"/>
      <c r="E269" s="68"/>
      <c r="F269" s="68"/>
    </row>
    <row r="270" spans="4:6" x14ac:dyDescent="0.2">
      <c r="D270" s="68"/>
      <c r="E270" s="68"/>
      <c r="F270" s="68"/>
    </row>
    <row r="271" spans="4:6" x14ac:dyDescent="0.2">
      <c r="D271" s="68"/>
      <c r="E271" s="68"/>
      <c r="F271" s="68"/>
    </row>
    <row r="272" spans="4:6" x14ac:dyDescent="0.2">
      <c r="D272" s="68"/>
      <c r="E272" s="68"/>
      <c r="F272" s="68"/>
    </row>
    <row r="273" spans="4:6" x14ac:dyDescent="0.2">
      <c r="D273" s="68"/>
      <c r="E273" s="68"/>
      <c r="F273" s="68"/>
    </row>
    <row r="274" spans="4:6" x14ac:dyDescent="0.2">
      <c r="D274" s="68"/>
      <c r="E274" s="68"/>
      <c r="F274" s="68"/>
    </row>
    <row r="275" spans="4:6" x14ac:dyDescent="0.2">
      <c r="D275" s="68"/>
      <c r="E275" s="68"/>
      <c r="F275" s="68"/>
    </row>
    <row r="276" spans="4:6" x14ac:dyDescent="0.2">
      <c r="D276" s="68"/>
      <c r="E276" s="68"/>
      <c r="F276" s="68"/>
    </row>
    <row r="277" spans="4:6" x14ac:dyDescent="0.2">
      <c r="D277" s="68"/>
      <c r="E277" s="68"/>
      <c r="F277" s="68"/>
    </row>
    <row r="278" spans="4:6" x14ac:dyDescent="0.2">
      <c r="D278" s="68"/>
      <c r="E278" s="68"/>
      <c r="F278" s="68"/>
    </row>
    <row r="279" spans="4:6" x14ac:dyDescent="0.2">
      <c r="D279" s="68"/>
      <c r="E279" s="68"/>
      <c r="F279" s="68"/>
    </row>
    <row r="280" spans="4:6" x14ac:dyDescent="0.2">
      <c r="D280" s="68"/>
      <c r="E280" s="68"/>
      <c r="F280" s="68"/>
    </row>
    <row r="281" spans="4:6" x14ac:dyDescent="0.2">
      <c r="D281" s="68"/>
      <c r="E281" s="68"/>
      <c r="F281" s="68"/>
    </row>
    <row r="282" spans="4:6" x14ac:dyDescent="0.2">
      <c r="D282" s="68"/>
      <c r="E282" s="68"/>
      <c r="F282" s="68"/>
    </row>
    <row r="283" spans="4:6" x14ac:dyDescent="0.2">
      <c r="D283" s="68"/>
      <c r="E283" s="68"/>
      <c r="F283" s="68"/>
    </row>
    <row r="284" spans="4:6" x14ac:dyDescent="0.2">
      <c r="D284" s="68"/>
      <c r="E284" s="68"/>
      <c r="F284" s="68"/>
    </row>
    <row r="285" spans="4:6" x14ac:dyDescent="0.2">
      <c r="D285" s="68"/>
      <c r="E285" s="68"/>
      <c r="F285" s="68"/>
    </row>
    <row r="286" spans="4:6" x14ac:dyDescent="0.2">
      <c r="D286" s="68"/>
      <c r="E286" s="68"/>
      <c r="F286" s="68"/>
    </row>
    <row r="287" spans="4:6" x14ac:dyDescent="0.2">
      <c r="D287" s="68"/>
      <c r="E287" s="68"/>
      <c r="F287" s="68"/>
    </row>
    <row r="288" spans="4:6" x14ac:dyDescent="0.2">
      <c r="D288" s="68"/>
      <c r="E288" s="68"/>
      <c r="F288" s="68"/>
    </row>
    <row r="289" spans="4:6" x14ac:dyDescent="0.2">
      <c r="D289" s="68"/>
      <c r="E289" s="68"/>
      <c r="F289" s="68"/>
    </row>
    <row r="290" spans="4:6" x14ac:dyDescent="0.2">
      <c r="D290" s="68"/>
      <c r="E290" s="68"/>
      <c r="F290" s="68"/>
    </row>
    <row r="291" spans="4:6" x14ac:dyDescent="0.2">
      <c r="D291" s="68"/>
      <c r="E291" s="68"/>
      <c r="F291" s="68"/>
    </row>
    <row r="292" spans="4:6" x14ac:dyDescent="0.2">
      <c r="D292" s="68"/>
      <c r="E292" s="68"/>
      <c r="F292" s="68"/>
    </row>
    <row r="293" spans="4:6" x14ac:dyDescent="0.2">
      <c r="D293" s="68"/>
      <c r="E293" s="68"/>
      <c r="F293" s="68"/>
    </row>
  </sheetData>
  <mergeCells count="2">
    <mergeCell ref="C9:G9"/>
    <mergeCell ref="C10:G10"/>
  </mergeCells>
  <pageMargins left="0.7" right="0.7" top="0.75" bottom="0.75" header="0.3" footer="0.3"/>
  <pageSetup orientation="portrait" r:id="rId1"/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449ED5-1330-4694-B5C8-2F08C13B1AF9}">
  <dimension ref="A1:C41"/>
  <sheetViews>
    <sheetView showGridLines="0" showRowColHeaders="0" zoomScaleNormal="100" workbookViewId="0">
      <selection activeCell="B6" sqref="B6"/>
    </sheetView>
  </sheetViews>
  <sheetFormatPr defaultColWidth="12" defaultRowHeight="15" x14ac:dyDescent="0.25"/>
  <cols>
    <col min="2" max="2" width="38" style="65" customWidth="1"/>
    <col min="3" max="3" width="41.42578125" style="65" bestFit="1" customWidth="1"/>
    <col min="4" max="16384" width="12" style="65"/>
  </cols>
  <sheetData>
    <row r="1" spans="1:3" s="64" customFormat="1" ht="16.5" customHeight="1" x14ac:dyDescent="0.25">
      <c r="A1"/>
    </row>
    <row r="2" spans="1:3" s="64" customFormat="1" ht="16.5" customHeight="1" x14ac:dyDescent="0.25">
      <c r="A2"/>
    </row>
    <row r="3" spans="1:3" s="64" customFormat="1" ht="16.5" customHeight="1" x14ac:dyDescent="0.25">
      <c r="A3"/>
    </row>
    <row r="4" spans="1:3" s="64" customFormat="1" ht="16.5" customHeight="1" x14ac:dyDescent="0.25">
      <c r="A4"/>
    </row>
    <row r="5" spans="1:3" s="64" customFormat="1" ht="16.5" customHeight="1" x14ac:dyDescent="0.25">
      <c r="A5" s="107" t="s">
        <v>6</v>
      </c>
      <c r="B5" s="110" t="s">
        <v>65</v>
      </c>
    </row>
    <row r="6" spans="1:3" s="64" customFormat="1" ht="12" customHeight="1" x14ac:dyDescent="0.2">
      <c r="A6" s="107"/>
      <c r="B6" s="105" t="s">
        <v>218</v>
      </c>
    </row>
    <row r="7" spans="1:3" s="64" customFormat="1" ht="12" customHeight="1" x14ac:dyDescent="0.25">
      <c r="A7" s="107"/>
      <c r="B7" s="113"/>
    </row>
    <row r="8" spans="1:3" ht="15" customHeight="1" x14ac:dyDescent="0.25"/>
    <row r="9" spans="1:3" ht="31.5" customHeight="1" x14ac:dyDescent="0.25">
      <c r="B9" s="7"/>
      <c r="C9" s="441" t="s">
        <v>212</v>
      </c>
    </row>
    <row r="10" spans="1:3" ht="24.95" customHeight="1" x14ac:dyDescent="0.25">
      <c r="B10" s="10"/>
      <c r="C10" s="349"/>
    </row>
    <row r="11" spans="1:3" x14ac:dyDescent="0.25">
      <c r="B11" s="35" t="s">
        <v>63</v>
      </c>
      <c r="C11" s="108"/>
    </row>
    <row r="12" spans="1:3" x14ac:dyDescent="0.25">
      <c r="B12" s="142" t="str">
        <f>'Ev.%1º-4ºtrim_idade (17)'!B11</f>
        <v>Portugal</v>
      </c>
      <c r="C12" s="471">
        <v>95.600365702444492</v>
      </c>
    </row>
    <row r="13" spans="1:3" x14ac:dyDescent="0.25">
      <c r="B13" s="3" t="str">
        <f>'Ev.%1º-4ºtrim_idade (17)'!B12</f>
        <v>Área Metropolitana de Lisboa</v>
      </c>
      <c r="C13" s="472">
        <v>100.59555747297532</v>
      </c>
    </row>
    <row r="14" spans="1:3" x14ac:dyDescent="0.25">
      <c r="B14" s="3" t="str">
        <f>'Ev.%1º-4ºtrim_idade (17)'!B13</f>
        <v>Distrito de Lisboa</v>
      </c>
      <c r="C14" s="472">
        <v>98.303031083760189</v>
      </c>
    </row>
    <row r="15" spans="1:3" x14ac:dyDescent="0.25">
      <c r="B15" s="3" t="str">
        <f>'Ev.%1º-4ºtrim_idade (17)'!B14</f>
        <v>Concelho de Lisboa</v>
      </c>
      <c r="C15" s="474">
        <v>97.907046323261952</v>
      </c>
    </row>
    <row r="16" spans="1:3" x14ac:dyDescent="0.25">
      <c r="B16" s="28" t="str">
        <f>'Ev.%1º-4ºtrim_idade (17)'!B15</f>
        <v>Ajuda</v>
      </c>
      <c r="C16" s="472">
        <v>100.62370381016103</v>
      </c>
    </row>
    <row r="17" spans="2:3" x14ac:dyDescent="0.25">
      <c r="B17" s="28" t="str">
        <f>'Ev.%1º-4ºtrim_idade (17)'!B16</f>
        <v>Alcântara</v>
      </c>
      <c r="C17" s="472">
        <v>96.282026446635371</v>
      </c>
    </row>
    <row r="18" spans="2:3" x14ac:dyDescent="0.25">
      <c r="B18" s="28" t="str">
        <f>'Ev.%1º-4ºtrim_idade (17)'!B17</f>
        <v>Alvalade</v>
      </c>
      <c r="C18" s="472">
        <v>105.02384436880378</v>
      </c>
    </row>
    <row r="19" spans="2:3" x14ac:dyDescent="0.25">
      <c r="B19" s="28" t="str">
        <f>'Ev.%1º-4ºtrim_idade (17)'!B18</f>
        <v>Areeiro</v>
      </c>
      <c r="C19" s="472">
        <v>100.46347659118167</v>
      </c>
    </row>
    <row r="20" spans="2:3" x14ac:dyDescent="0.25">
      <c r="B20" s="28" t="str">
        <f>'Ev.%1º-4ºtrim_idade (17)'!B19</f>
        <v>Arroios</v>
      </c>
      <c r="C20" s="472">
        <v>94.684769422025894</v>
      </c>
    </row>
    <row r="21" spans="2:3" x14ac:dyDescent="0.25">
      <c r="B21" s="28" t="str">
        <f>'Ev.%1º-4ºtrim_idade (17)'!B20</f>
        <v>Avenidas Novas</v>
      </c>
      <c r="C21" s="472">
        <v>96.116136401213069</v>
      </c>
    </row>
    <row r="22" spans="2:3" x14ac:dyDescent="0.25">
      <c r="B22" s="28" t="str">
        <f>'Ev.%1º-4ºtrim_idade (17)'!B21</f>
        <v>Beato</v>
      </c>
      <c r="C22" s="472">
        <v>97.844547754462823</v>
      </c>
    </row>
    <row r="23" spans="2:3" x14ac:dyDescent="0.25">
      <c r="B23" s="28" t="str">
        <f>'Ev.%1º-4ºtrim_idade (17)'!B22</f>
        <v>Belém</v>
      </c>
      <c r="C23" s="472">
        <v>102.54019408237355</v>
      </c>
    </row>
    <row r="24" spans="2:3" x14ac:dyDescent="0.25">
      <c r="B24" s="28" t="str">
        <f>'Ev.%1º-4ºtrim_idade (17)'!B23</f>
        <v>Benfica</v>
      </c>
      <c r="C24" s="472">
        <v>99.458941636684798</v>
      </c>
    </row>
    <row r="25" spans="2:3" x14ac:dyDescent="0.25">
      <c r="B25" s="28" t="str">
        <f>'Ev.%1º-4ºtrim_idade (17)'!B24</f>
        <v>Campo de Ourique</v>
      </c>
      <c r="C25" s="472">
        <v>95.785760469889226</v>
      </c>
    </row>
    <row r="26" spans="2:3" x14ac:dyDescent="0.25">
      <c r="B26" s="28" t="str">
        <f>'Ev.%1º-4ºtrim_idade (17)'!B25</f>
        <v>Campolide</v>
      </c>
      <c r="C26" s="472">
        <v>97.088493700271229</v>
      </c>
    </row>
    <row r="27" spans="2:3" x14ac:dyDescent="0.25">
      <c r="B27" s="28" t="str">
        <f>'Ev.%1º-4ºtrim_idade (17)'!B26</f>
        <v>Carnide</v>
      </c>
      <c r="C27" s="472">
        <v>95.979182863075835</v>
      </c>
    </row>
    <row r="28" spans="2:3" x14ac:dyDescent="0.25">
      <c r="B28" s="28" t="str">
        <f>'Ev.%1º-4ºtrim_idade (17)'!B27</f>
        <v>Estrela</v>
      </c>
      <c r="C28" s="472">
        <v>95.672566901072685</v>
      </c>
    </row>
    <row r="29" spans="2:3" x14ac:dyDescent="0.25">
      <c r="B29" s="28" t="str">
        <f>'Ev.%1º-4ºtrim_idade (17)'!B28</f>
        <v>Lumiar</v>
      </c>
      <c r="C29" s="472">
        <v>98.960282400615199</v>
      </c>
    </row>
    <row r="30" spans="2:3" x14ac:dyDescent="0.25">
      <c r="B30" s="28" t="str">
        <f>'Ev.%1º-4ºtrim_idade (17)'!B29</f>
        <v>Marvila</v>
      </c>
      <c r="C30" s="472">
        <v>98.966780251266812</v>
      </c>
    </row>
    <row r="31" spans="2:3" x14ac:dyDescent="0.25">
      <c r="B31" s="28" t="str">
        <f>'Ev.%1º-4ºtrim_idade (17)'!B30</f>
        <v>Misericórdia</v>
      </c>
      <c r="C31" s="472">
        <v>98.059655415212504</v>
      </c>
    </row>
    <row r="32" spans="2:3" x14ac:dyDescent="0.25">
      <c r="B32" s="28" t="str">
        <f>'Ev.%1º-4ºtrim_idade (17)'!B31</f>
        <v>Olivais</v>
      </c>
      <c r="C32" s="472">
        <v>93.678130525709591</v>
      </c>
    </row>
    <row r="33" spans="2:3" x14ac:dyDescent="0.25">
      <c r="B33" s="28" t="str">
        <f>'Ev.%1º-4ºtrim_idade (17)'!B32</f>
        <v>Parque das Nações</v>
      </c>
      <c r="C33" s="472">
        <v>104.85766576432216</v>
      </c>
    </row>
    <row r="34" spans="2:3" x14ac:dyDescent="0.25">
      <c r="B34" s="28" t="str">
        <f>'Ev.%1º-4ºtrim_idade (17)'!B33</f>
        <v>Penha de França</v>
      </c>
      <c r="C34" s="472">
        <v>91.128601943183682</v>
      </c>
    </row>
    <row r="35" spans="2:3" ht="12.75" customHeight="1" x14ac:dyDescent="0.25">
      <c r="B35" s="28" t="str">
        <f>'Ev.%1º-4ºtrim_idade (17)'!B34</f>
        <v>Santa Clara</v>
      </c>
      <c r="C35" s="472">
        <v>106.02571802362878</v>
      </c>
    </row>
    <row r="36" spans="2:3" x14ac:dyDescent="0.25">
      <c r="B36" s="28" t="str">
        <f>'Ev.%1º-4ºtrim_idade (17)'!B35</f>
        <v>Santa Maria Maior</v>
      </c>
      <c r="C36" s="472">
        <v>103.11915806233985</v>
      </c>
    </row>
    <row r="37" spans="2:3" x14ac:dyDescent="0.25">
      <c r="B37" s="28" t="str">
        <f>'Ev.%1º-4ºtrim_idade (17)'!B36</f>
        <v>Santo António</v>
      </c>
      <c r="C37" s="472">
        <v>98.938309579537076</v>
      </c>
    </row>
    <row r="38" spans="2:3" x14ac:dyDescent="0.25">
      <c r="B38" s="28" t="str">
        <f>'Ev.%1º-4ºtrim_idade (17)'!B37</f>
        <v>São Domingos de Benfica</v>
      </c>
      <c r="C38" s="472">
        <v>94.863358888975597</v>
      </c>
    </row>
    <row r="39" spans="2:3" x14ac:dyDescent="0.25">
      <c r="B39" s="28" t="str">
        <f>'Ev.%1º-4ºtrim_idade (17)'!B38</f>
        <v>São Vicente</v>
      </c>
      <c r="C39" s="473">
        <v>97.204819827400868</v>
      </c>
    </row>
    <row r="40" spans="2:3" x14ac:dyDescent="0.25">
      <c r="B40" s="31"/>
      <c r="C40" s="350"/>
    </row>
    <row r="41" spans="2:3" x14ac:dyDescent="0.25">
      <c r="B41" s="31"/>
      <c r="C41" s="27"/>
    </row>
  </sheetData>
  <pageMargins left="0.7" right="0.7" top="0.75" bottom="0.75" header="0.3" footer="0.3"/>
  <pageSetup orientation="portrait" verticalDpi="0" r:id="rId1"/>
  <headerFooter>
    <oddHeader>&amp;COLCPL - Observatório de Luta Contra a Pobreza</oddHeader>
  </headerFooter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Folha128"/>
  <dimension ref="A1:N41"/>
  <sheetViews>
    <sheetView showGridLines="0" showRowColHeaders="0" workbookViewId="0">
      <selection activeCell="B12" sqref="B12"/>
    </sheetView>
  </sheetViews>
  <sheetFormatPr defaultRowHeight="15" x14ac:dyDescent="0.25"/>
  <cols>
    <col min="1" max="1" width="6.85546875" style="1" customWidth="1"/>
    <col min="2" max="2" width="112.140625" style="134" bestFit="1" customWidth="1"/>
    <col min="3" max="10" width="9.140625" style="134"/>
    <col min="11" max="11" width="9.140625" style="30"/>
    <col min="12" max="16384" width="9.140625" style="1"/>
  </cols>
  <sheetData>
    <row r="1" spans="1:14" x14ac:dyDescent="0.25">
      <c r="B1" s="51"/>
      <c r="C1" s="52"/>
      <c r="D1" s="52"/>
      <c r="E1" s="52"/>
      <c r="F1" s="52"/>
      <c r="G1" s="52"/>
      <c r="H1" s="52"/>
      <c r="I1" s="52"/>
      <c r="J1" s="52"/>
      <c r="K1" s="52"/>
    </row>
    <row r="2" spans="1:14" x14ac:dyDescent="0.25">
      <c r="B2" s="51"/>
      <c r="C2" s="52"/>
      <c r="D2" s="52"/>
      <c r="E2" s="52"/>
      <c r="F2" s="52"/>
      <c r="G2" s="52"/>
      <c r="H2" s="52"/>
      <c r="I2" s="52"/>
      <c r="J2" s="52"/>
      <c r="K2" s="52"/>
    </row>
    <row r="3" spans="1:14" x14ac:dyDescent="0.25">
      <c r="B3" s="51"/>
      <c r="C3" s="52"/>
      <c r="D3" s="52"/>
      <c r="E3" s="52"/>
      <c r="F3" s="52"/>
      <c r="G3" s="52"/>
      <c r="H3" s="52"/>
      <c r="I3" s="52"/>
      <c r="J3" s="52"/>
      <c r="K3" s="52"/>
    </row>
    <row r="4" spans="1:14" x14ac:dyDescent="0.25">
      <c r="B4" s="51"/>
      <c r="C4" s="52"/>
      <c r="D4" s="52"/>
      <c r="E4" s="52"/>
      <c r="F4" s="52"/>
      <c r="G4" s="52"/>
      <c r="H4" s="52"/>
      <c r="I4" s="52"/>
      <c r="J4" s="52"/>
      <c r="K4" s="52"/>
    </row>
    <row r="5" spans="1:14" x14ac:dyDescent="0.25">
      <c r="B5" s="527" t="s">
        <v>53</v>
      </c>
      <c r="C5" s="528"/>
      <c r="D5" s="528"/>
      <c r="E5" s="52"/>
      <c r="F5" s="52"/>
      <c r="G5" s="52"/>
      <c r="H5" s="52"/>
      <c r="I5" s="52"/>
      <c r="J5" s="52"/>
      <c r="K5" s="52"/>
    </row>
    <row r="6" spans="1:14" x14ac:dyDescent="0.25">
      <c r="B6" s="200" t="s">
        <v>108</v>
      </c>
      <c r="C6" s="52"/>
      <c r="D6" s="52"/>
      <c r="E6" s="52"/>
      <c r="F6" s="52"/>
      <c r="G6" s="52"/>
      <c r="H6" s="52"/>
      <c r="I6" s="52"/>
      <c r="J6" s="52"/>
      <c r="K6" s="52"/>
    </row>
    <row r="7" spans="1:14" x14ac:dyDescent="0.25">
      <c r="A7" s="104"/>
      <c r="B7" s="439" t="s">
        <v>70</v>
      </c>
      <c r="C7" s="194"/>
      <c r="D7" s="194"/>
      <c r="E7" s="194"/>
      <c r="F7" s="194"/>
      <c r="G7" s="194"/>
      <c r="H7" s="194"/>
      <c r="I7" s="194"/>
      <c r="J7" s="194"/>
      <c r="K7" s="52"/>
    </row>
    <row r="8" spans="1:14" ht="15" customHeight="1" x14ac:dyDescent="0.25">
      <c r="A8" s="104" t="s">
        <v>2</v>
      </c>
      <c r="B8" s="526" t="s">
        <v>72</v>
      </c>
      <c r="C8" s="526"/>
      <c r="D8" s="526"/>
      <c r="E8" s="526"/>
      <c r="F8" s="526"/>
      <c r="G8" s="526"/>
      <c r="H8" s="526"/>
      <c r="I8" s="526"/>
      <c r="J8" s="526"/>
      <c r="K8" s="133"/>
      <c r="L8" s="30"/>
      <c r="M8" s="30"/>
      <c r="N8" s="30"/>
    </row>
    <row r="9" spans="1:14" ht="15" customHeight="1" x14ac:dyDescent="0.25">
      <c r="A9" s="104" t="s">
        <v>3</v>
      </c>
      <c r="B9" s="526" t="s">
        <v>73</v>
      </c>
      <c r="C9" s="526"/>
      <c r="D9" s="526"/>
      <c r="E9" s="526"/>
      <c r="F9" s="526"/>
      <c r="G9" s="526"/>
      <c r="H9" s="526"/>
      <c r="I9" s="526"/>
      <c r="J9" s="526"/>
      <c r="K9" s="71"/>
      <c r="L9" s="30"/>
      <c r="M9" s="30"/>
      <c r="N9" s="30"/>
    </row>
    <row r="10" spans="1:14" ht="15" customHeight="1" x14ac:dyDescent="0.25">
      <c r="A10" s="104" t="s">
        <v>4</v>
      </c>
      <c r="B10" s="526" t="s">
        <v>74</v>
      </c>
      <c r="C10" s="526"/>
      <c r="D10" s="526"/>
      <c r="E10" s="526"/>
      <c r="F10" s="526"/>
      <c r="G10" s="526"/>
      <c r="H10" s="526"/>
      <c r="I10" s="526"/>
      <c r="J10" s="526"/>
      <c r="K10" s="133"/>
      <c r="L10" s="30"/>
      <c r="M10" s="30"/>
      <c r="N10" s="30"/>
    </row>
    <row r="11" spans="1:14" ht="15" customHeight="1" x14ac:dyDescent="0.25">
      <c r="A11" s="104" t="s">
        <v>5</v>
      </c>
      <c r="B11" s="526" t="s">
        <v>75</v>
      </c>
      <c r="C11" s="526"/>
      <c r="D11" s="526"/>
      <c r="E11" s="526"/>
      <c r="F11" s="526"/>
      <c r="G11" s="526"/>
      <c r="H11" s="526"/>
      <c r="I11" s="526"/>
      <c r="J11" s="526"/>
      <c r="K11" s="133"/>
      <c r="L11" s="30"/>
      <c r="M11" s="30"/>
      <c r="N11" s="30"/>
    </row>
    <row r="12" spans="1:14" ht="15" customHeight="1" x14ac:dyDescent="0.25">
      <c r="A12" s="104"/>
      <c r="B12" s="439" t="s">
        <v>71</v>
      </c>
      <c r="C12" s="144"/>
      <c r="D12" s="144"/>
      <c r="E12" s="144"/>
      <c r="F12" s="144"/>
      <c r="G12" s="144"/>
      <c r="H12" s="144"/>
      <c r="I12" s="144"/>
      <c r="J12" s="144"/>
      <c r="K12" s="71"/>
      <c r="L12" s="30"/>
      <c r="M12" s="30"/>
      <c r="N12" s="30"/>
    </row>
    <row r="13" spans="1:14" ht="15" customHeight="1" x14ac:dyDescent="0.25">
      <c r="A13" s="104" t="s">
        <v>6</v>
      </c>
      <c r="B13" s="526" t="s">
        <v>76</v>
      </c>
      <c r="C13" s="526"/>
      <c r="D13" s="526"/>
      <c r="E13" s="526"/>
      <c r="F13" s="526"/>
      <c r="G13" s="526"/>
      <c r="H13" s="526"/>
      <c r="I13" s="526"/>
      <c r="J13" s="526"/>
      <c r="K13" s="71"/>
      <c r="L13" s="30"/>
      <c r="M13" s="30"/>
      <c r="N13" s="30"/>
    </row>
    <row r="14" spans="1:14" ht="15" customHeight="1" x14ac:dyDescent="0.25">
      <c r="A14" s="104"/>
      <c r="C14" s="195"/>
      <c r="D14" s="195"/>
      <c r="E14" s="195"/>
      <c r="F14" s="195"/>
      <c r="G14" s="195"/>
      <c r="H14" s="195"/>
      <c r="I14" s="195"/>
      <c r="J14" s="195"/>
      <c r="K14" s="71"/>
      <c r="L14" s="30"/>
      <c r="M14" s="30"/>
      <c r="N14" s="30"/>
    </row>
    <row r="15" spans="1:14" ht="15" customHeight="1" x14ac:dyDescent="0.25">
      <c r="A15" s="104"/>
      <c r="B15" s="526"/>
      <c r="C15" s="526"/>
      <c r="D15" s="526"/>
      <c r="E15" s="526"/>
      <c r="F15" s="526"/>
      <c r="G15" s="526"/>
      <c r="H15" s="526"/>
      <c r="I15" s="526"/>
      <c r="J15" s="526"/>
      <c r="K15" s="71"/>
      <c r="L15" s="30"/>
      <c r="M15" s="30"/>
      <c r="N15" s="30"/>
    </row>
    <row r="16" spans="1:14" ht="15" customHeight="1" x14ac:dyDescent="0.25">
      <c r="A16" s="104"/>
      <c r="B16" s="526"/>
      <c r="C16" s="526"/>
      <c r="D16" s="526"/>
      <c r="E16" s="526"/>
      <c r="F16" s="526"/>
      <c r="G16" s="526"/>
      <c r="H16" s="526"/>
      <c r="I16" s="526"/>
      <c r="J16" s="526"/>
      <c r="K16" s="71"/>
      <c r="L16" s="30"/>
      <c r="M16" s="30"/>
      <c r="N16" s="30"/>
    </row>
    <row r="17" spans="1:14" ht="15" customHeight="1" x14ac:dyDescent="0.25">
      <c r="A17" s="104"/>
      <c r="B17" s="526"/>
      <c r="C17" s="526"/>
      <c r="D17" s="526"/>
      <c r="E17" s="526"/>
      <c r="F17" s="526"/>
      <c r="G17" s="526"/>
      <c r="H17" s="526"/>
      <c r="I17" s="526"/>
      <c r="J17" s="526"/>
      <c r="K17" s="71"/>
      <c r="L17" s="30"/>
      <c r="M17" s="30"/>
      <c r="N17" s="30"/>
    </row>
    <row r="18" spans="1:14" ht="15" customHeight="1" x14ac:dyDescent="0.25">
      <c r="A18" s="104"/>
      <c r="B18" s="526"/>
      <c r="C18" s="526"/>
      <c r="D18" s="526"/>
      <c r="E18" s="526"/>
      <c r="F18" s="526"/>
      <c r="G18" s="526"/>
      <c r="H18" s="526"/>
      <c r="I18" s="526"/>
      <c r="J18" s="526"/>
      <c r="K18" s="71"/>
      <c r="L18" s="30"/>
      <c r="M18" s="30"/>
      <c r="N18" s="30"/>
    </row>
    <row r="19" spans="1:14" ht="15" customHeight="1" x14ac:dyDescent="0.25">
      <c r="A19" s="104"/>
      <c r="B19" s="526"/>
      <c r="C19" s="526"/>
      <c r="D19" s="526"/>
      <c r="E19" s="526"/>
      <c r="F19" s="526"/>
      <c r="G19" s="526"/>
      <c r="H19" s="526"/>
      <c r="I19" s="526"/>
      <c r="J19" s="526"/>
      <c r="K19" s="71"/>
      <c r="L19" s="30"/>
      <c r="M19" s="30"/>
      <c r="N19" s="30"/>
    </row>
    <row r="20" spans="1:14" ht="15" customHeight="1" x14ac:dyDescent="0.25">
      <c r="A20" s="104"/>
      <c r="B20" s="526"/>
      <c r="C20" s="526"/>
      <c r="D20" s="526"/>
      <c r="E20" s="526"/>
      <c r="F20" s="526"/>
      <c r="G20" s="526"/>
      <c r="H20" s="526"/>
      <c r="I20" s="526"/>
      <c r="J20" s="526"/>
      <c r="K20" s="71"/>
      <c r="L20" s="30"/>
      <c r="M20" s="30"/>
      <c r="N20" s="30"/>
    </row>
    <row r="21" spans="1:14" ht="15" customHeight="1" x14ac:dyDescent="0.25">
      <c r="A21" s="104"/>
      <c r="B21" s="130"/>
      <c r="C21" s="129"/>
      <c r="D21" s="129"/>
      <c r="E21" s="128"/>
      <c r="F21" s="128"/>
      <c r="G21" s="128"/>
      <c r="H21" s="128"/>
      <c r="I21" s="128"/>
      <c r="J21" s="128"/>
      <c r="K21" s="71"/>
      <c r="L21" s="30"/>
      <c r="M21" s="30"/>
      <c r="N21" s="30"/>
    </row>
    <row r="22" spans="1:14" x14ac:dyDescent="0.25">
      <c r="A22" s="104"/>
      <c r="B22" s="130"/>
      <c r="C22" s="129"/>
      <c r="D22" s="129"/>
      <c r="E22" s="128"/>
      <c r="F22" s="128"/>
      <c r="G22" s="128"/>
      <c r="H22" s="128"/>
      <c r="I22" s="128"/>
      <c r="J22" s="128"/>
      <c r="K22" s="71"/>
      <c r="L22" s="30"/>
      <c r="M22" s="30"/>
      <c r="N22" s="30"/>
    </row>
    <row r="23" spans="1:14" x14ac:dyDescent="0.25">
      <c r="A23" s="104"/>
      <c r="B23" s="130"/>
      <c r="C23" s="129"/>
      <c r="D23" s="129"/>
      <c r="E23" s="128"/>
      <c r="F23" s="128"/>
      <c r="G23" s="128"/>
      <c r="H23" s="128"/>
      <c r="I23" s="128"/>
      <c r="J23" s="128"/>
      <c r="K23" s="71"/>
      <c r="L23" s="30"/>
      <c r="M23" s="30"/>
      <c r="N23" s="30"/>
    </row>
    <row r="24" spans="1:14" x14ac:dyDescent="0.25">
      <c r="A24" s="104"/>
      <c r="B24" s="130"/>
      <c r="C24" s="129"/>
      <c r="D24" s="129"/>
      <c r="E24" s="128"/>
      <c r="F24" s="128"/>
      <c r="G24" s="128"/>
      <c r="H24" s="128"/>
      <c r="I24" s="128"/>
      <c r="J24" s="128"/>
      <c r="K24" s="71"/>
      <c r="L24" s="30"/>
      <c r="M24" s="30"/>
      <c r="N24" s="30"/>
    </row>
    <row r="25" spans="1:14" x14ac:dyDescent="0.25">
      <c r="A25" s="104"/>
      <c r="B25" s="130"/>
      <c r="C25" s="129"/>
      <c r="D25" s="129"/>
      <c r="E25" s="128"/>
      <c r="F25" s="128"/>
      <c r="G25" s="128"/>
      <c r="H25" s="128"/>
      <c r="I25" s="128"/>
      <c r="J25" s="128"/>
      <c r="K25" s="71"/>
    </row>
    <row r="26" spans="1:14" x14ac:dyDescent="0.25">
      <c r="A26" s="104"/>
      <c r="B26" s="130"/>
      <c r="C26" s="129"/>
      <c r="D26" s="129"/>
      <c r="E26" s="128"/>
      <c r="F26" s="128"/>
      <c r="G26" s="128"/>
      <c r="H26" s="128"/>
      <c r="I26" s="128"/>
      <c r="J26" s="128"/>
      <c r="K26" s="71"/>
    </row>
    <row r="27" spans="1:14" x14ac:dyDescent="0.25">
      <c r="A27" s="104"/>
      <c r="B27" s="140"/>
      <c r="C27" s="129"/>
      <c r="D27" s="129"/>
      <c r="E27" s="128"/>
      <c r="F27" s="128"/>
      <c r="G27" s="128"/>
      <c r="H27" s="128"/>
      <c r="I27" s="128"/>
      <c r="J27" s="128"/>
      <c r="K27" s="71"/>
    </row>
    <row r="28" spans="1:14" x14ac:dyDescent="0.25">
      <c r="A28" s="104"/>
      <c r="B28" s="130"/>
      <c r="C28" s="129"/>
      <c r="D28" s="129"/>
      <c r="E28" s="128"/>
      <c r="F28" s="128"/>
      <c r="G28" s="128"/>
      <c r="H28" s="128"/>
      <c r="I28" s="128"/>
      <c r="J28" s="128"/>
      <c r="K28" s="71"/>
    </row>
    <row r="29" spans="1:14" x14ac:dyDescent="0.25">
      <c r="A29" s="104"/>
      <c r="B29" s="130"/>
      <c r="C29" s="129"/>
      <c r="D29" s="129"/>
      <c r="E29" s="128"/>
      <c r="F29" s="128"/>
      <c r="G29" s="128"/>
      <c r="H29" s="128"/>
      <c r="I29" s="128"/>
      <c r="J29" s="128"/>
      <c r="K29" s="71"/>
    </row>
    <row r="30" spans="1:14" x14ac:dyDescent="0.25">
      <c r="A30" s="104"/>
      <c r="B30" s="130"/>
      <c r="C30" s="129"/>
      <c r="D30" s="129"/>
      <c r="E30" s="128"/>
      <c r="F30" s="128"/>
      <c r="G30" s="128"/>
      <c r="H30" s="128"/>
      <c r="I30" s="128"/>
      <c r="J30" s="128"/>
      <c r="K30" s="71"/>
    </row>
    <row r="31" spans="1:14" s="30" customFormat="1" x14ac:dyDescent="0.25">
      <c r="A31" s="104"/>
      <c r="B31" s="130"/>
      <c r="C31" s="129"/>
      <c r="D31" s="129"/>
      <c r="E31" s="128"/>
      <c r="F31" s="128"/>
      <c r="G31" s="128"/>
      <c r="H31" s="128"/>
      <c r="I31" s="128"/>
      <c r="J31" s="128"/>
      <c r="K31" s="71"/>
      <c r="L31" s="1"/>
      <c r="M31" s="1"/>
      <c r="N31" s="1"/>
    </row>
    <row r="32" spans="1:14" s="30" customFormat="1" x14ac:dyDescent="0.25">
      <c r="A32" s="104"/>
      <c r="B32" s="130"/>
      <c r="C32" s="129"/>
      <c r="D32" s="129"/>
      <c r="E32" s="128"/>
      <c r="F32" s="128"/>
      <c r="G32" s="128"/>
      <c r="H32" s="128"/>
      <c r="I32" s="128"/>
      <c r="J32" s="128"/>
      <c r="K32" s="71"/>
      <c r="L32" s="1"/>
      <c r="M32" s="1"/>
      <c r="N32" s="1"/>
    </row>
    <row r="33" spans="1:14" s="30" customFormat="1" x14ac:dyDescent="0.25">
      <c r="A33" s="104"/>
      <c r="B33" s="130"/>
      <c r="C33" s="129"/>
      <c r="D33" s="129"/>
      <c r="E33" s="128"/>
      <c r="F33" s="128"/>
      <c r="G33" s="128"/>
      <c r="H33" s="128"/>
      <c r="I33" s="128"/>
      <c r="J33" s="128"/>
      <c r="K33" s="71"/>
      <c r="L33" s="1"/>
      <c r="M33" s="1"/>
      <c r="N33" s="1"/>
    </row>
    <row r="34" spans="1:14" s="30" customFormat="1" x14ac:dyDescent="0.25">
      <c r="A34" s="104"/>
      <c r="B34" s="130"/>
      <c r="C34" s="129"/>
      <c r="D34" s="129"/>
      <c r="E34" s="128"/>
      <c r="F34" s="128"/>
      <c r="G34" s="128"/>
      <c r="H34" s="128"/>
      <c r="I34" s="128"/>
      <c r="J34" s="128"/>
      <c r="K34" s="71"/>
      <c r="L34" s="1"/>
      <c r="M34" s="1"/>
      <c r="N34" s="1"/>
    </row>
    <row r="35" spans="1:14" s="30" customFormat="1" x14ac:dyDescent="0.25">
      <c r="A35" s="104"/>
      <c r="B35" s="130"/>
      <c r="C35" s="129"/>
      <c r="D35" s="129"/>
      <c r="E35" s="128"/>
      <c r="F35" s="128"/>
      <c r="G35" s="128"/>
      <c r="H35" s="128"/>
      <c r="I35" s="128"/>
      <c r="J35" s="128"/>
      <c r="K35" s="71"/>
      <c r="L35" s="1"/>
      <c r="M35" s="1"/>
      <c r="N35" s="1"/>
    </row>
    <row r="36" spans="1:14" s="30" customFormat="1" x14ac:dyDescent="0.25">
      <c r="A36" s="104"/>
      <c r="B36" s="135"/>
      <c r="C36" s="128"/>
      <c r="D36" s="128"/>
      <c r="E36" s="128"/>
      <c r="F36" s="128"/>
      <c r="G36" s="128"/>
      <c r="H36" s="128"/>
      <c r="I36" s="128"/>
      <c r="J36" s="128"/>
      <c r="K36" s="71"/>
      <c r="L36" s="1"/>
      <c r="M36" s="1"/>
      <c r="N36" s="1"/>
    </row>
    <row r="37" spans="1:14" s="30" customFormat="1" x14ac:dyDescent="0.25">
      <c r="A37" s="104"/>
      <c r="B37" s="135"/>
      <c r="C37" s="128"/>
      <c r="D37" s="128"/>
      <c r="E37" s="128"/>
      <c r="F37" s="128"/>
      <c r="G37" s="128"/>
      <c r="H37" s="128"/>
      <c r="I37" s="128"/>
      <c r="J37" s="128"/>
      <c r="K37" s="71"/>
      <c r="L37" s="1"/>
      <c r="M37" s="1"/>
      <c r="N37" s="1"/>
    </row>
    <row r="38" spans="1:14" s="30" customFormat="1" x14ac:dyDescent="0.25">
      <c r="A38" s="104"/>
      <c r="B38" s="135"/>
      <c r="C38" s="128"/>
      <c r="D38" s="128"/>
      <c r="E38" s="128"/>
      <c r="F38" s="128"/>
      <c r="G38" s="128"/>
      <c r="H38" s="128"/>
      <c r="I38" s="128"/>
      <c r="J38" s="128"/>
      <c r="K38" s="71"/>
      <c r="L38" s="1"/>
      <c r="M38" s="1"/>
      <c r="N38" s="1"/>
    </row>
    <row r="39" spans="1:14" s="30" customFormat="1" x14ac:dyDescent="0.25">
      <c r="A39" s="104"/>
      <c r="B39" s="135"/>
      <c r="C39" s="128"/>
      <c r="D39" s="128"/>
      <c r="E39" s="128"/>
      <c r="F39" s="128"/>
      <c r="G39" s="128"/>
      <c r="H39" s="128"/>
      <c r="I39" s="128"/>
      <c r="J39" s="128"/>
      <c r="K39" s="71"/>
      <c r="L39" s="1"/>
      <c r="M39" s="1"/>
      <c r="N39" s="1"/>
    </row>
    <row r="40" spans="1:14" s="30" customFormat="1" x14ac:dyDescent="0.25">
      <c r="A40" s="60"/>
      <c r="B40" s="135"/>
      <c r="C40" s="128"/>
      <c r="D40" s="128"/>
      <c r="E40" s="128"/>
      <c r="F40" s="128"/>
      <c r="G40" s="128"/>
      <c r="H40" s="128"/>
      <c r="I40" s="128"/>
      <c r="J40" s="128"/>
      <c r="L40" s="1"/>
      <c r="M40" s="1"/>
      <c r="N40" s="1"/>
    </row>
    <row r="41" spans="1:14" s="30" customFormat="1" x14ac:dyDescent="0.25">
      <c r="A41" s="60"/>
      <c r="B41" s="136"/>
      <c r="C41" s="137"/>
      <c r="D41" s="137"/>
      <c r="E41" s="134"/>
      <c r="F41" s="134"/>
      <c r="G41" s="134"/>
      <c r="H41" s="134"/>
      <c r="I41" s="134"/>
      <c r="J41" s="134"/>
      <c r="L41" s="1"/>
      <c r="M41" s="1"/>
      <c r="N41" s="1"/>
    </row>
  </sheetData>
  <mergeCells count="12">
    <mergeCell ref="B11:J11"/>
    <mergeCell ref="B10:J10"/>
    <mergeCell ref="B5:D5"/>
    <mergeCell ref="B8:J8"/>
    <mergeCell ref="B9:J9"/>
    <mergeCell ref="B20:J20"/>
    <mergeCell ref="B13:J13"/>
    <mergeCell ref="B15:J15"/>
    <mergeCell ref="B16:J16"/>
    <mergeCell ref="B17:J17"/>
    <mergeCell ref="B18:J18"/>
    <mergeCell ref="B19:J19"/>
  </mergeCells>
  <hyperlinks>
    <hyperlink ref="B8:I8" location="Desempregados_Genero!A1" display="Número de desempregados inscritos nos Centros de Emprego, género 2008" xr:uid="{00000000-0004-0000-1D00-000000000000}"/>
    <hyperlink ref="B9:I9" location="'Ev. 1º trim-4º trim_Genero'!A1" display="Evolução número de desempregados inscritos nos Centros de Emprego, género 2008, 1º trim.-2º trim. 2008" xr:uid="{00000000-0004-0000-1D00-000001000000}"/>
    <hyperlink ref="B11:J11" location="'Beneficiarios CSI_idade %  (13)'!A1" display="Número de beneficiários de Complemento Solidário para Idosos, escalão etário, 2013 (%)" xr:uid="{00000000-0004-0000-1D00-000003000000}"/>
    <hyperlink ref="B8:J8" location="'Beneficiarios CSI_Genero (13)'!A1" display="Número de Beneficiários de Complemento Solidário para Idosos, género, 2013" xr:uid="{00000000-0004-0000-1D00-000004000000}"/>
    <hyperlink ref="B9:J9" location="'BeneficiáriosCSI_genero %  (13)'!A1" display="Número de Beneficiários de Complemento Solidário para Idosos, género, 2013 (%)" xr:uid="{00000000-0004-0000-1D00-000005000000}"/>
    <hyperlink ref="B10:J10" location="'Beneficiarios CSI_idade (13)'!A1" display="Número de beneficiários de Complemento Solidário para Idosos, escalão etário, 2013" xr:uid="{00000000-0004-0000-1D00-000007000000}"/>
    <hyperlink ref="B13:J13" location="'CSI Valor Médio (13)'!A1" display="Valor médio mensal processado por beneficiário de Complemento Solidário para Idosos, 2013 (€)" xr:uid="{00000000-0004-0000-1D00-00000A000000}"/>
  </hyperlinks>
  <pageMargins left="0.7" right="0.7" top="0.75" bottom="0.75" header="0.3" footer="0.3"/>
  <pageSetup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8193A8-456A-4B42-B06F-626672DD5CA3}">
  <dimension ref="A1:E292"/>
  <sheetViews>
    <sheetView showGridLines="0" showRowColHeaders="0" workbookViewId="0">
      <pane xSplit="2" topLeftCell="C1" activePane="topRight" state="frozen"/>
      <selection activeCell="B8" sqref="B8"/>
      <selection pane="topRight" activeCell="B6" sqref="B6"/>
    </sheetView>
  </sheetViews>
  <sheetFormatPr defaultColWidth="12" defaultRowHeight="12.75" x14ac:dyDescent="0.2"/>
  <cols>
    <col min="1" max="1" width="12" style="65"/>
    <col min="2" max="2" width="38" style="65" customWidth="1"/>
    <col min="3" max="3" width="15.140625" style="65" customWidth="1"/>
    <col min="4" max="4" width="12.7109375" style="65" customWidth="1"/>
    <col min="5" max="5" width="13.42578125" style="69" customWidth="1"/>
    <col min="6" max="16384" width="12" style="65"/>
  </cols>
  <sheetData>
    <row r="1" spans="1:5" s="64" customFormat="1" ht="16.5" customHeight="1" x14ac:dyDescent="0.25">
      <c r="E1" s="66"/>
    </row>
    <row r="2" spans="1:5" s="64" customFormat="1" ht="16.5" customHeight="1" x14ac:dyDescent="0.25">
      <c r="E2" s="66"/>
    </row>
    <row r="3" spans="1:5" s="64" customFormat="1" ht="16.5" customHeight="1" x14ac:dyDescent="0.25">
      <c r="E3" s="66"/>
    </row>
    <row r="4" spans="1:5" s="64" customFormat="1" ht="16.5" customHeight="1" x14ac:dyDescent="0.25">
      <c r="E4" s="66"/>
    </row>
    <row r="5" spans="1:5" s="64" customFormat="1" ht="16.5" customHeight="1" x14ac:dyDescent="0.2">
      <c r="A5" s="109" t="s">
        <v>2</v>
      </c>
      <c r="B5" s="112" t="s">
        <v>190</v>
      </c>
      <c r="D5" s="66"/>
    </row>
    <row r="6" spans="1:5" s="64" customFormat="1" ht="12" customHeight="1" x14ac:dyDescent="0.2">
      <c r="A6" s="109"/>
      <c r="B6" s="105" t="s">
        <v>218</v>
      </c>
      <c r="D6" s="66"/>
    </row>
    <row r="7" spans="1:5" s="64" customFormat="1" ht="12" customHeight="1" x14ac:dyDescent="0.2">
      <c r="A7" s="109"/>
      <c r="B7" s="105"/>
      <c r="D7" s="66"/>
    </row>
    <row r="8" spans="1:5" s="64" customFormat="1" ht="12" customHeight="1" x14ac:dyDescent="0.2">
      <c r="A8" s="109"/>
      <c r="B8" s="105"/>
      <c r="D8" s="66"/>
    </row>
    <row r="9" spans="1:5" s="64" customFormat="1" ht="24.75" customHeight="1" x14ac:dyDescent="0.25">
      <c r="B9" s="7"/>
      <c r="C9" s="531" t="s">
        <v>190</v>
      </c>
      <c r="D9" s="531"/>
      <c r="E9" s="531"/>
    </row>
    <row r="10" spans="1:5" s="64" customFormat="1" ht="24.75" customHeight="1" x14ac:dyDescent="0.25">
      <c r="B10" s="7"/>
      <c r="C10" s="530"/>
      <c r="D10" s="530"/>
      <c r="E10" s="530"/>
    </row>
    <row r="11" spans="1:5" s="64" customFormat="1" ht="14.25" customHeight="1" x14ac:dyDescent="0.2">
      <c r="B11" s="111" t="s">
        <v>10</v>
      </c>
      <c r="C11" s="108" t="s">
        <v>11</v>
      </c>
      <c r="D11" s="108" t="s">
        <v>12</v>
      </c>
      <c r="E11" s="108" t="s">
        <v>0</v>
      </c>
    </row>
    <row r="12" spans="1:5" s="64" customFormat="1" ht="14.25" customHeight="1" x14ac:dyDescent="0.2">
      <c r="B12" s="142" t="str">
        <f>'[1]Q3.3.'!A12</f>
        <v>Portugal</v>
      </c>
      <c r="C12" s="442">
        <v>39520</v>
      </c>
      <c r="D12" s="443">
        <v>17056</v>
      </c>
      <c r="E12" s="444">
        <v>56576</v>
      </c>
    </row>
    <row r="13" spans="1:5" s="64" customFormat="1" ht="14.25" customHeight="1" x14ac:dyDescent="0.2">
      <c r="B13" s="3" t="str">
        <f>'[1]Q3.3.'!A13</f>
        <v>Área Metropolitana de Lisboa</v>
      </c>
      <c r="C13" s="445">
        <v>6877</v>
      </c>
      <c r="D13" s="446">
        <v>2679</v>
      </c>
      <c r="E13" s="447">
        <v>9556</v>
      </c>
    </row>
    <row r="14" spans="1:5" s="64" customFormat="1" ht="14.25" customHeight="1" x14ac:dyDescent="0.2">
      <c r="B14" s="3" t="str">
        <f>'[1]Q3.3.'!A14</f>
        <v>Distrito de Lisboa</v>
      </c>
      <c r="C14" s="445">
        <v>5533</v>
      </c>
      <c r="D14" s="446">
        <v>2134</v>
      </c>
      <c r="E14" s="447">
        <v>7667</v>
      </c>
    </row>
    <row r="15" spans="1:5" s="64" customFormat="1" ht="14.25" customHeight="1" x14ac:dyDescent="0.2">
      <c r="B15" s="3" t="str">
        <f>'[1]Q3.3.'!A15</f>
        <v>Concelho de Lisboa</v>
      </c>
      <c r="C15" s="453">
        <v>2095</v>
      </c>
      <c r="D15" s="454">
        <v>619</v>
      </c>
      <c r="E15" s="455">
        <v>2714</v>
      </c>
    </row>
    <row r="16" spans="1:5" s="64" customFormat="1" ht="14.25" customHeight="1" x14ac:dyDescent="0.2">
      <c r="B16" s="28" t="s">
        <v>17</v>
      </c>
      <c r="C16" s="445">
        <v>69</v>
      </c>
      <c r="D16" s="446">
        <v>28</v>
      </c>
      <c r="E16" s="447">
        <v>97</v>
      </c>
    </row>
    <row r="17" spans="2:5" s="64" customFormat="1" ht="14.25" customHeight="1" x14ac:dyDescent="0.2">
      <c r="B17" s="28" t="s">
        <v>18</v>
      </c>
      <c r="C17" s="445">
        <v>61</v>
      </c>
      <c r="D17" s="446">
        <v>18</v>
      </c>
      <c r="E17" s="447">
        <v>79</v>
      </c>
    </row>
    <row r="18" spans="2:5" s="64" customFormat="1" ht="14.25" customHeight="1" x14ac:dyDescent="0.2">
      <c r="B18" s="28" t="s">
        <v>19</v>
      </c>
      <c r="C18" s="448">
        <v>113</v>
      </c>
      <c r="D18" s="249">
        <v>19</v>
      </c>
      <c r="E18" s="449">
        <v>132</v>
      </c>
    </row>
    <row r="19" spans="2:5" s="64" customFormat="1" ht="14.25" customHeight="1" x14ac:dyDescent="0.2">
      <c r="B19" s="28" t="s">
        <v>33</v>
      </c>
      <c r="C19" s="448">
        <v>103</v>
      </c>
      <c r="D19" s="249">
        <v>20</v>
      </c>
      <c r="E19" s="449">
        <v>123</v>
      </c>
    </row>
    <row r="20" spans="2:5" s="64" customFormat="1" ht="14.25" customHeight="1" x14ac:dyDescent="0.2">
      <c r="B20" s="28" t="s">
        <v>34</v>
      </c>
      <c r="C20" s="448">
        <v>206</v>
      </c>
      <c r="D20" s="249">
        <v>57</v>
      </c>
      <c r="E20" s="449">
        <v>263</v>
      </c>
    </row>
    <row r="21" spans="2:5" s="64" customFormat="1" ht="14.25" customHeight="1" x14ac:dyDescent="0.2">
      <c r="B21" s="28" t="s">
        <v>35</v>
      </c>
      <c r="C21" s="448">
        <v>97</v>
      </c>
      <c r="D21" s="249">
        <v>18</v>
      </c>
      <c r="E21" s="449">
        <v>115</v>
      </c>
    </row>
    <row r="22" spans="2:5" s="64" customFormat="1" ht="14.25" customHeight="1" x14ac:dyDescent="0.2">
      <c r="B22" s="28" t="s">
        <v>20</v>
      </c>
      <c r="C22" s="448">
        <v>48</v>
      </c>
      <c r="D22" s="249">
        <v>21</v>
      </c>
      <c r="E22" s="449">
        <v>69</v>
      </c>
    </row>
    <row r="23" spans="2:5" s="64" customFormat="1" ht="14.25" customHeight="1" x14ac:dyDescent="0.2">
      <c r="B23" s="28" t="s">
        <v>36</v>
      </c>
      <c r="C23" s="448">
        <v>42</v>
      </c>
      <c r="D23" s="249">
        <v>8</v>
      </c>
      <c r="E23" s="449">
        <v>50</v>
      </c>
    </row>
    <row r="24" spans="2:5" s="64" customFormat="1" ht="14.25" customHeight="1" x14ac:dyDescent="0.2">
      <c r="B24" s="28" t="s">
        <v>21</v>
      </c>
      <c r="C24" s="448">
        <v>117</v>
      </c>
      <c r="D24" s="249">
        <v>30</v>
      </c>
      <c r="E24" s="449">
        <v>147</v>
      </c>
    </row>
    <row r="25" spans="2:5" s="64" customFormat="1" ht="14.25" customHeight="1" x14ac:dyDescent="0.2">
      <c r="B25" s="28" t="s">
        <v>37</v>
      </c>
      <c r="C25" s="448">
        <v>93</v>
      </c>
      <c r="D25" s="249">
        <v>25</v>
      </c>
      <c r="E25" s="449">
        <v>118</v>
      </c>
    </row>
    <row r="26" spans="2:5" s="64" customFormat="1" ht="14.25" customHeight="1" x14ac:dyDescent="0.2">
      <c r="B26" s="28" t="s">
        <v>22</v>
      </c>
      <c r="C26" s="448">
        <v>58</v>
      </c>
      <c r="D26" s="249">
        <v>24</v>
      </c>
      <c r="E26" s="449">
        <v>82</v>
      </c>
    </row>
    <row r="27" spans="2:5" s="64" customFormat="1" ht="14.25" customHeight="1" x14ac:dyDescent="0.2">
      <c r="B27" s="28" t="s">
        <v>23</v>
      </c>
      <c r="C27" s="448">
        <v>45</v>
      </c>
      <c r="D27" s="249">
        <v>34</v>
      </c>
      <c r="E27" s="449">
        <v>79</v>
      </c>
    </row>
    <row r="28" spans="2:5" s="64" customFormat="1" ht="14.25" customHeight="1" x14ac:dyDescent="0.2">
      <c r="B28" s="28" t="s">
        <v>38</v>
      </c>
      <c r="C28" s="448">
        <v>87</v>
      </c>
      <c r="D28" s="249">
        <v>17</v>
      </c>
      <c r="E28" s="449">
        <v>104</v>
      </c>
    </row>
    <row r="29" spans="2:5" s="64" customFormat="1" ht="14.25" customHeight="1" x14ac:dyDescent="0.2">
      <c r="B29" s="28" t="s">
        <v>24</v>
      </c>
      <c r="C29" s="448">
        <v>65</v>
      </c>
      <c r="D29" s="249">
        <v>31</v>
      </c>
      <c r="E29" s="449">
        <v>96</v>
      </c>
    </row>
    <row r="30" spans="2:5" s="64" customFormat="1" ht="14.25" customHeight="1" x14ac:dyDescent="0.2">
      <c r="B30" s="28" t="s">
        <v>25</v>
      </c>
      <c r="C30" s="448">
        <v>157</v>
      </c>
      <c r="D30" s="249">
        <v>45</v>
      </c>
      <c r="E30" s="449">
        <v>202</v>
      </c>
    </row>
    <row r="31" spans="2:5" s="64" customFormat="1" ht="14.25" customHeight="1" x14ac:dyDescent="0.2">
      <c r="B31" s="28" t="s">
        <v>39</v>
      </c>
      <c r="C31" s="448">
        <v>95</v>
      </c>
      <c r="D31" s="249">
        <v>32</v>
      </c>
      <c r="E31" s="449">
        <v>127</v>
      </c>
    </row>
    <row r="32" spans="2:5" s="64" customFormat="1" ht="14.25" customHeight="1" x14ac:dyDescent="0.2">
      <c r="B32" s="28" t="s">
        <v>40</v>
      </c>
      <c r="C32" s="448">
        <v>114</v>
      </c>
      <c r="D32" s="249">
        <v>39</v>
      </c>
      <c r="E32" s="449">
        <v>153</v>
      </c>
    </row>
    <row r="33" spans="2:5" s="64" customFormat="1" ht="14.25" customHeight="1" x14ac:dyDescent="0.2">
      <c r="B33" s="28" t="s">
        <v>41</v>
      </c>
      <c r="C33" s="448">
        <v>3</v>
      </c>
      <c r="D33" s="456">
        <v>1</v>
      </c>
      <c r="E33" s="449">
        <v>4</v>
      </c>
    </row>
    <row r="34" spans="2:5" s="64" customFormat="1" ht="14.25" customHeight="1" x14ac:dyDescent="0.2">
      <c r="B34" s="28" t="s">
        <v>26</v>
      </c>
      <c r="C34" s="448">
        <v>147</v>
      </c>
      <c r="D34" s="249">
        <v>31</v>
      </c>
      <c r="E34" s="449">
        <v>178</v>
      </c>
    </row>
    <row r="35" spans="2:5" s="64" customFormat="1" ht="14.25" customHeight="1" x14ac:dyDescent="0.2">
      <c r="B35" s="28" t="s">
        <v>42</v>
      </c>
      <c r="C35" s="448">
        <v>70</v>
      </c>
      <c r="D35" s="249">
        <v>24</v>
      </c>
      <c r="E35" s="449">
        <v>94</v>
      </c>
    </row>
    <row r="36" spans="2:5" s="64" customFormat="1" ht="14.25" customHeight="1" x14ac:dyDescent="0.2">
      <c r="B36" s="28" t="s">
        <v>43</v>
      </c>
      <c r="C36" s="448">
        <v>98</v>
      </c>
      <c r="D36" s="249">
        <v>34</v>
      </c>
      <c r="E36" s="449">
        <v>132</v>
      </c>
    </row>
    <row r="37" spans="2:5" s="64" customFormat="1" ht="14.25" customHeight="1" x14ac:dyDescent="0.2">
      <c r="B37" s="28" t="s">
        <v>44</v>
      </c>
      <c r="C37" s="448">
        <v>59</v>
      </c>
      <c r="D37" s="249">
        <v>26</v>
      </c>
      <c r="E37" s="449">
        <v>85</v>
      </c>
    </row>
    <row r="38" spans="2:5" s="64" customFormat="1" ht="14.25" customHeight="1" x14ac:dyDescent="0.2">
      <c r="B38" s="28" t="s">
        <v>27</v>
      </c>
      <c r="C38" s="448">
        <v>76</v>
      </c>
      <c r="D38" s="249">
        <v>17</v>
      </c>
      <c r="E38" s="449">
        <v>93</v>
      </c>
    </row>
    <row r="39" spans="2:5" s="1" customFormat="1" ht="15" x14ac:dyDescent="0.25">
      <c r="B39" s="440" t="s">
        <v>90</v>
      </c>
      <c r="C39" s="450">
        <v>72</v>
      </c>
      <c r="D39" s="451">
        <v>20</v>
      </c>
      <c r="E39" s="452">
        <v>92</v>
      </c>
    </row>
    <row r="40" spans="2:5" x14ac:dyDescent="0.2">
      <c r="B40" s="31"/>
      <c r="D40" s="68"/>
      <c r="E40" s="68"/>
    </row>
    <row r="41" spans="2:5" x14ac:dyDescent="0.2">
      <c r="D41" s="68"/>
      <c r="E41" s="68"/>
    </row>
    <row r="42" spans="2:5" x14ac:dyDescent="0.2">
      <c r="D42" s="68"/>
      <c r="E42" s="68"/>
    </row>
    <row r="43" spans="2:5" x14ac:dyDescent="0.2">
      <c r="D43" s="68"/>
      <c r="E43" s="68"/>
    </row>
    <row r="44" spans="2:5" x14ac:dyDescent="0.2">
      <c r="D44" s="68"/>
      <c r="E44" s="68"/>
    </row>
    <row r="45" spans="2:5" x14ac:dyDescent="0.2">
      <c r="D45" s="68"/>
      <c r="E45" s="68"/>
    </row>
    <row r="46" spans="2:5" x14ac:dyDescent="0.2">
      <c r="D46" s="68"/>
      <c r="E46" s="68"/>
    </row>
    <row r="47" spans="2:5" x14ac:dyDescent="0.2">
      <c r="D47" s="68"/>
      <c r="E47" s="68"/>
    </row>
    <row r="48" spans="2:5" x14ac:dyDescent="0.2">
      <c r="D48" s="68"/>
      <c r="E48" s="68"/>
    </row>
    <row r="49" spans="4:5" x14ac:dyDescent="0.2">
      <c r="D49" s="68"/>
      <c r="E49" s="68"/>
    </row>
    <row r="50" spans="4:5" x14ac:dyDescent="0.2">
      <c r="D50" s="68"/>
      <c r="E50" s="68"/>
    </row>
    <row r="51" spans="4:5" x14ac:dyDescent="0.2">
      <c r="D51" s="68"/>
      <c r="E51" s="68"/>
    </row>
    <row r="52" spans="4:5" x14ac:dyDescent="0.2">
      <c r="D52" s="68"/>
      <c r="E52" s="68"/>
    </row>
    <row r="53" spans="4:5" x14ac:dyDescent="0.2">
      <c r="D53" s="68"/>
      <c r="E53" s="68"/>
    </row>
    <row r="54" spans="4:5" x14ac:dyDescent="0.2">
      <c r="D54" s="68"/>
      <c r="E54" s="68"/>
    </row>
    <row r="55" spans="4:5" x14ac:dyDescent="0.2">
      <c r="D55" s="68"/>
      <c r="E55" s="68"/>
    </row>
    <row r="56" spans="4:5" x14ac:dyDescent="0.2">
      <c r="D56" s="68"/>
      <c r="E56" s="68"/>
    </row>
    <row r="57" spans="4:5" x14ac:dyDescent="0.2">
      <c r="D57" s="68"/>
      <c r="E57" s="68"/>
    </row>
    <row r="58" spans="4:5" x14ac:dyDescent="0.2">
      <c r="D58" s="68"/>
      <c r="E58" s="68"/>
    </row>
    <row r="59" spans="4:5" x14ac:dyDescent="0.2">
      <c r="D59" s="68"/>
      <c r="E59" s="68"/>
    </row>
    <row r="60" spans="4:5" x14ac:dyDescent="0.2">
      <c r="D60" s="68"/>
      <c r="E60" s="68"/>
    </row>
    <row r="61" spans="4:5" x14ac:dyDescent="0.2">
      <c r="D61" s="68"/>
      <c r="E61" s="68"/>
    </row>
    <row r="62" spans="4:5" x14ac:dyDescent="0.2">
      <c r="D62" s="68"/>
      <c r="E62" s="68"/>
    </row>
    <row r="63" spans="4:5" x14ac:dyDescent="0.2">
      <c r="D63" s="68"/>
      <c r="E63" s="68"/>
    </row>
    <row r="64" spans="4:5" x14ac:dyDescent="0.2">
      <c r="D64" s="68"/>
      <c r="E64" s="68"/>
    </row>
    <row r="65" spans="4:5" x14ac:dyDescent="0.2">
      <c r="D65" s="68"/>
      <c r="E65" s="68"/>
    </row>
    <row r="66" spans="4:5" x14ac:dyDescent="0.2">
      <c r="D66" s="68"/>
      <c r="E66" s="68"/>
    </row>
    <row r="67" spans="4:5" x14ac:dyDescent="0.2">
      <c r="D67" s="68"/>
      <c r="E67" s="68"/>
    </row>
    <row r="68" spans="4:5" x14ac:dyDescent="0.2">
      <c r="D68" s="68"/>
      <c r="E68" s="68"/>
    </row>
    <row r="69" spans="4:5" x14ac:dyDescent="0.2">
      <c r="D69" s="68"/>
      <c r="E69" s="68"/>
    </row>
    <row r="70" spans="4:5" x14ac:dyDescent="0.2">
      <c r="D70" s="68"/>
      <c r="E70" s="68"/>
    </row>
    <row r="71" spans="4:5" x14ac:dyDescent="0.2">
      <c r="D71" s="68"/>
      <c r="E71" s="68"/>
    </row>
    <row r="72" spans="4:5" x14ac:dyDescent="0.2">
      <c r="D72" s="68"/>
      <c r="E72" s="68"/>
    </row>
    <row r="73" spans="4:5" x14ac:dyDescent="0.2">
      <c r="D73" s="68"/>
      <c r="E73" s="68"/>
    </row>
    <row r="74" spans="4:5" x14ac:dyDescent="0.2">
      <c r="D74" s="68"/>
      <c r="E74" s="68"/>
    </row>
    <row r="75" spans="4:5" x14ac:dyDescent="0.2">
      <c r="D75" s="68"/>
      <c r="E75" s="68"/>
    </row>
    <row r="76" spans="4:5" x14ac:dyDescent="0.2">
      <c r="D76" s="68"/>
      <c r="E76" s="68"/>
    </row>
    <row r="77" spans="4:5" x14ac:dyDescent="0.2">
      <c r="D77" s="68"/>
      <c r="E77" s="68"/>
    </row>
    <row r="78" spans="4:5" x14ac:dyDescent="0.2">
      <c r="D78" s="68"/>
      <c r="E78" s="68"/>
    </row>
    <row r="79" spans="4:5" x14ac:dyDescent="0.2">
      <c r="D79" s="68"/>
      <c r="E79" s="68"/>
    </row>
    <row r="80" spans="4:5" x14ac:dyDescent="0.2">
      <c r="D80" s="68"/>
      <c r="E80" s="68"/>
    </row>
    <row r="81" spans="4:5" x14ac:dyDescent="0.2">
      <c r="D81" s="68"/>
      <c r="E81" s="68"/>
    </row>
    <row r="82" spans="4:5" x14ac:dyDescent="0.2">
      <c r="D82" s="68"/>
      <c r="E82" s="68"/>
    </row>
    <row r="83" spans="4:5" x14ac:dyDescent="0.2">
      <c r="D83" s="68"/>
      <c r="E83" s="68"/>
    </row>
    <row r="84" spans="4:5" x14ac:dyDescent="0.2">
      <c r="D84" s="68"/>
      <c r="E84" s="68"/>
    </row>
    <row r="85" spans="4:5" x14ac:dyDescent="0.2">
      <c r="D85" s="68"/>
      <c r="E85" s="68"/>
    </row>
    <row r="86" spans="4:5" x14ac:dyDescent="0.2">
      <c r="D86" s="68"/>
      <c r="E86" s="68"/>
    </row>
    <row r="87" spans="4:5" x14ac:dyDescent="0.2">
      <c r="D87" s="68"/>
      <c r="E87" s="68"/>
    </row>
    <row r="88" spans="4:5" x14ac:dyDescent="0.2">
      <c r="D88" s="68"/>
      <c r="E88" s="68"/>
    </row>
    <row r="89" spans="4:5" x14ac:dyDescent="0.2">
      <c r="D89" s="68"/>
      <c r="E89" s="68"/>
    </row>
    <row r="90" spans="4:5" x14ac:dyDescent="0.2">
      <c r="D90" s="68"/>
      <c r="E90" s="68"/>
    </row>
    <row r="91" spans="4:5" x14ac:dyDescent="0.2">
      <c r="D91" s="68"/>
      <c r="E91" s="68"/>
    </row>
    <row r="92" spans="4:5" x14ac:dyDescent="0.2">
      <c r="D92" s="68"/>
      <c r="E92" s="68"/>
    </row>
    <row r="93" spans="4:5" x14ac:dyDescent="0.2">
      <c r="D93" s="68"/>
      <c r="E93" s="68"/>
    </row>
    <row r="94" spans="4:5" x14ac:dyDescent="0.2">
      <c r="D94" s="68"/>
      <c r="E94" s="68"/>
    </row>
    <row r="95" spans="4:5" x14ac:dyDescent="0.2">
      <c r="D95" s="68"/>
      <c r="E95" s="68"/>
    </row>
    <row r="96" spans="4:5" x14ac:dyDescent="0.2">
      <c r="D96" s="68"/>
      <c r="E96" s="68"/>
    </row>
    <row r="97" spans="4:5" x14ac:dyDescent="0.2">
      <c r="D97" s="68"/>
      <c r="E97" s="68"/>
    </row>
    <row r="98" spans="4:5" x14ac:dyDescent="0.2">
      <c r="D98" s="68"/>
      <c r="E98" s="68"/>
    </row>
    <row r="99" spans="4:5" x14ac:dyDescent="0.2">
      <c r="D99" s="68"/>
      <c r="E99" s="68"/>
    </row>
    <row r="100" spans="4:5" x14ac:dyDescent="0.2">
      <c r="D100" s="68"/>
      <c r="E100" s="68"/>
    </row>
    <row r="101" spans="4:5" x14ac:dyDescent="0.2">
      <c r="D101" s="68"/>
      <c r="E101" s="68"/>
    </row>
    <row r="102" spans="4:5" x14ac:dyDescent="0.2">
      <c r="D102" s="68"/>
      <c r="E102" s="68"/>
    </row>
    <row r="103" spans="4:5" x14ac:dyDescent="0.2">
      <c r="D103" s="68"/>
      <c r="E103" s="68"/>
    </row>
    <row r="104" spans="4:5" x14ac:dyDescent="0.2">
      <c r="D104" s="68"/>
      <c r="E104" s="68"/>
    </row>
    <row r="105" spans="4:5" x14ac:dyDescent="0.2">
      <c r="D105" s="68"/>
      <c r="E105" s="68"/>
    </row>
    <row r="106" spans="4:5" x14ac:dyDescent="0.2">
      <c r="D106" s="68"/>
      <c r="E106" s="68"/>
    </row>
    <row r="107" spans="4:5" x14ac:dyDescent="0.2">
      <c r="D107" s="68"/>
      <c r="E107" s="68"/>
    </row>
    <row r="108" spans="4:5" x14ac:dyDescent="0.2">
      <c r="D108" s="68"/>
      <c r="E108" s="68"/>
    </row>
    <row r="109" spans="4:5" x14ac:dyDescent="0.2">
      <c r="D109" s="68"/>
      <c r="E109" s="68"/>
    </row>
    <row r="110" spans="4:5" x14ac:dyDescent="0.2">
      <c r="D110" s="68"/>
      <c r="E110" s="68"/>
    </row>
    <row r="111" spans="4:5" x14ac:dyDescent="0.2">
      <c r="D111" s="68"/>
      <c r="E111" s="68"/>
    </row>
    <row r="112" spans="4:5" x14ac:dyDescent="0.2">
      <c r="D112" s="68"/>
      <c r="E112" s="68"/>
    </row>
    <row r="113" spans="4:5" x14ac:dyDescent="0.2">
      <c r="D113" s="68"/>
      <c r="E113" s="68"/>
    </row>
    <row r="114" spans="4:5" x14ac:dyDescent="0.2">
      <c r="D114" s="68"/>
      <c r="E114" s="68"/>
    </row>
    <row r="115" spans="4:5" x14ac:dyDescent="0.2">
      <c r="D115" s="68"/>
      <c r="E115" s="68"/>
    </row>
    <row r="116" spans="4:5" x14ac:dyDescent="0.2">
      <c r="D116" s="68"/>
      <c r="E116" s="68"/>
    </row>
    <row r="117" spans="4:5" x14ac:dyDescent="0.2">
      <c r="D117" s="68"/>
      <c r="E117" s="68"/>
    </row>
    <row r="118" spans="4:5" x14ac:dyDescent="0.2">
      <c r="D118" s="68"/>
      <c r="E118" s="68"/>
    </row>
    <row r="119" spans="4:5" x14ac:dyDescent="0.2">
      <c r="D119" s="68"/>
      <c r="E119" s="68"/>
    </row>
    <row r="120" spans="4:5" x14ac:dyDescent="0.2">
      <c r="D120" s="68"/>
      <c r="E120" s="68"/>
    </row>
    <row r="121" spans="4:5" x14ac:dyDescent="0.2">
      <c r="D121" s="68"/>
      <c r="E121" s="68"/>
    </row>
    <row r="122" spans="4:5" x14ac:dyDescent="0.2">
      <c r="D122" s="68"/>
      <c r="E122" s="68"/>
    </row>
    <row r="123" spans="4:5" x14ac:dyDescent="0.2">
      <c r="D123" s="68"/>
      <c r="E123" s="68"/>
    </row>
    <row r="124" spans="4:5" x14ac:dyDescent="0.2">
      <c r="D124" s="68"/>
      <c r="E124" s="68"/>
    </row>
    <row r="125" spans="4:5" x14ac:dyDescent="0.2">
      <c r="D125" s="68"/>
      <c r="E125" s="68"/>
    </row>
    <row r="126" spans="4:5" x14ac:dyDescent="0.2">
      <c r="D126" s="68"/>
      <c r="E126" s="68"/>
    </row>
    <row r="127" spans="4:5" x14ac:dyDescent="0.2">
      <c r="D127" s="68"/>
      <c r="E127" s="68"/>
    </row>
    <row r="128" spans="4:5" x14ac:dyDescent="0.2">
      <c r="D128" s="68"/>
      <c r="E128" s="68"/>
    </row>
    <row r="129" spans="4:5" x14ac:dyDescent="0.2">
      <c r="D129" s="68"/>
      <c r="E129" s="68"/>
    </row>
    <row r="130" spans="4:5" x14ac:dyDescent="0.2">
      <c r="D130" s="68"/>
      <c r="E130" s="68"/>
    </row>
    <row r="131" spans="4:5" x14ac:dyDescent="0.2">
      <c r="D131" s="68"/>
      <c r="E131" s="68"/>
    </row>
    <row r="132" spans="4:5" x14ac:dyDescent="0.2">
      <c r="D132" s="68"/>
      <c r="E132" s="68"/>
    </row>
    <row r="133" spans="4:5" x14ac:dyDescent="0.2">
      <c r="D133" s="68"/>
      <c r="E133" s="68"/>
    </row>
    <row r="134" spans="4:5" x14ac:dyDescent="0.2">
      <c r="D134" s="68"/>
      <c r="E134" s="68"/>
    </row>
    <row r="135" spans="4:5" x14ac:dyDescent="0.2">
      <c r="D135" s="68"/>
      <c r="E135" s="68"/>
    </row>
    <row r="136" spans="4:5" x14ac:dyDescent="0.2">
      <c r="D136" s="68"/>
      <c r="E136" s="68"/>
    </row>
    <row r="137" spans="4:5" x14ac:dyDescent="0.2">
      <c r="D137" s="68"/>
      <c r="E137" s="68"/>
    </row>
    <row r="138" spans="4:5" x14ac:dyDescent="0.2">
      <c r="D138" s="68"/>
      <c r="E138" s="68"/>
    </row>
    <row r="139" spans="4:5" x14ac:dyDescent="0.2">
      <c r="D139" s="68"/>
      <c r="E139" s="68"/>
    </row>
    <row r="140" spans="4:5" x14ac:dyDescent="0.2">
      <c r="D140" s="68"/>
      <c r="E140" s="68"/>
    </row>
    <row r="141" spans="4:5" x14ac:dyDescent="0.2">
      <c r="D141" s="68"/>
      <c r="E141" s="68"/>
    </row>
    <row r="142" spans="4:5" x14ac:dyDescent="0.2">
      <c r="D142" s="68"/>
      <c r="E142" s="68"/>
    </row>
    <row r="143" spans="4:5" x14ac:dyDescent="0.2">
      <c r="D143" s="68"/>
      <c r="E143" s="68"/>
    </row>
    <row r="144" spans="4:5" x14ac:dyDescent="0.2">
      <c r="D144" s="68"/>
      <c r="E144" s="68"/>
    </row>
    <row r="145" spans="4:5" x14ac:dyDescent="0.2">
      <c r="D145" s="68"/>
      <c r="E145" s="68"/>
    </row>
    <row r="146" spans="4:5" x14ac:dyDescent="0.2">
      <c r="D146" s="68"/>
      <c r="E146" s="68"/>
    </row>
    <row r="147" spans="4:5" x14ac:dyDescent="0.2">
      <c r="D147" s="68"/>
      <c r="E147" s="68"/>
    </row>
    <row r="148" spans="4:5" x14ac:dyDescent="0.2">
      <c r="D148" s="68"/>
      <c r="E148" s="68"/>
    </row>
    <row r="149" spans="4:5" x14ac:dyDescent="0.2">
      <c r="D149" s="68"/>
      <c r="E149" s="68"/>
    </row>
    <row r="150" spans="4:5" x14ac:dyDescent="0.2">
      <c r="D150" s="68"/>
      <c r="E150" s="68"/>
    </row>
    <row r="151" spans="4:5" x14ac:dyDescent="0.2">
      <c r="D151" s="68"/>
      <c r="E151" s="68"/>
    </row>
    <row r="152" spans="4:5" x14ac:dyDescent="0.2">
      <c r="D152" s="68"/>
      <c r="E152" s="68"/>
    </row>
    <row r="153" spans="4:5" x14ac:dyDescent="0.2">
      <c r="D153" s="68"/>
      <c r="E153" s="68"/>
    </row>
    <row r="154" spans="4:5" x14ac:dyDescent="0.2">
      <c r="D154" s="68"/>
      <c r="E154" s="68"/>
    </row>
    <row r="155" spans="4:5" x14ac:dyDescent="0.2">
      <c r="D155" s="68"/>
      <c r="E155" s="68"/>
    </row>
    <row r="156" spans="4:5" x14ac:dyDescent="0.2">
      <c r="D156" s="68"/>
      <c r="E156" s="68"/>
    </row>
    <row r="157" spans="4:5" x14ac:dyDescent="0.2">
      <c r="D157" s="68"/>
      <c r="E157" s="68"/>
    </row>
    <row r="158" spans="4:5" x14ac:dyDescent="0.2">
      <c r="D158" s="68"/>
      <c r="E158" s="68"/>
    </row>
    <row r="159" spans="4:5" x14ac:dyDescent="0.2">
      <c r="D159" s="68"/>
      <c r="E159" s="68"/>
    </row>
    <row r="160" spans="4:5" x14ac:dyDescent="0.2">
      <c r="D160" s="68"/>
      <c r="E160" s="68"/>
    </row>
    <row r="161" spans="4:5" x14ac:dyDescent="0.2">
      <c r="D161" s="68"/>
      <c r="E161" s="68"/>
    </row>
    <row r="162" spans="4:5" x14ac:dyDescent="0.2">
      <c r="D162" s="68"/>
      <c r="E162" s="68"/>
    </row>
    <row r="163" spans="4:5" x14ac:dyDescent="0.2">
      <c r="D163" s="68"/>
      <c r="E163" s="68"/>
    </row>
    <row r="164" spans="4:5" x14ac:dyDescent="0.2">
      <c r="D164" s="68"/>
      <c r="E164" s="68"/>
    </row>
    <row r="165" spans="4:5" x14ac:dyDescent="0.2">
      <c r="D165" s="68"/>
      <c r="E165" s="68"/>
    </row>
    <row r="166" spans="4:5" x14ac:dyDescent="0.2">
      <c r="D166" s="68"/>
      <c r="E166" s="68"/>
    </row>
    <row r="167" spans="4:5" x14ac:dyDescent="0.2">
      <c r="D167" s="68"/>
      <c r="E167" s="68"/>
    </row>
    <row r="168" spans="4:5" x14ac:dyDescent="0.2">
      <c r="D168" s="68"/>
      <c r="E168" s="68"/>
    </row>
    <row r="169" spans="4:5" x14ac:dyDescent="0.2">
      <c r="D169" s="68"/>
      <c r="E169" s="68"/>
    </row>
    <row r="170" spans="4:5" x14ac:dyDescent="0.2">
      <c r="D170" s="68"/>
      <c r="E170" s="68"/>
    </row>
    <row r="171" spans="4:5" x14ac:dyDescent="0.2">
      <c r="D171" s="68"/>
      <c r="E171" s="68"/>
    </row>
    <row r="172" spans="4:5" x14ac:dyDescent="0.2">
      <c r="D172" s="68"/>
      <c r="E172" s="68"/>
    </row>
    <row r="173" spans="4:5" x14ac:dyDescent="0.2">
      <c r="D173" s="68"/>
      <c r="E173" s="68"/>
    </row>
    <row r="174" spans="4:5" x14ac:dyDescent="0.2">
      <c r="D174" s="68"/>
      <c r="E174" s="68"/>
    </row>
    <row r="175" spans="4:5" x14ac:dyDescent="0.2">
      <c r="D175" s="68"/>
      <c r="E175" s="68"/>
    </row>
    <row r="176" spans="4:5" x14ac:dyDescent="0.2">
      <c r="D176" s="68"/>
      <c r="E176" s="68"/>
    </row>
    <row r="177" spans="4:5" x14ac:dyDescent="0.2">
      <c r="D177" s="68"/>
      <c r="E177" s="68"/>
    </row>
    <row r="178" spans="4:5" x14ac:dyDescent="0.2">
      <c r="D178" s="68"/>
      <c r="E178" s="68"/>
    </row>
    <row r="179" spans="4:5" x14ac:dyDescent="0.2">
      <c r="D179" s="68"/>
      <c r="E179" s="68"/>
    </row>
    <row r="180" spans="4:5" x14ac:dyDescent="0.2">
      <c r="D180" s="68"/>
      <c r="E180" s="68"/>
    </row>
    <row r="181" spans="4:5" x14ac:dyDescent="0.2">
      <c r="D181" s="68"/>
      <c r="E181" s="68"/>
    </row>
    <row r="182" spans="4:5" x14ac:dyDescent="0.2">
      <c r="D182" s="68"/>
      <c r="E182" s="68"/>
    </row>
    <row r="183" spans="4:5" x14ac:dyDescent="0.2">
      <c r="D183" s="68"/>
      <c r="E183" s="68"/>
    </row>
    <row r="184" spans="4:5" x14ac:dyDescent="0.2">
      <c r="D184" s="68"/>
      <c r="E184" s="68"/>
    </row>
    <row r="185" spans="4:5" x14ac:dyDescent="0.2">
      <c r="D185" s="68"/>
      <c r="E185" s="68"/>
    </row>
    <row r="186" spans="4:5" x14ac:dyDescent="0.2">
      <c r="D186" s="68"/>
      <c r="E186" s="68"/>
    </row>
    <row r="187" spans="4:5" x14ac:dyDescent="0.2">
      <c r="D187" s="68"/>
      <c r="E187" s="68"/>
    </row>
    <row r="188" spans="4:5" x14ac:dyDescent="0.2">
      <c r="D188" s="68"/>
      <c r="E188" s="68"/>
    </row>
    <row r="189" spans="4:5" x14ac:dyDescent="0.2">
      <c r="D189" s="68"/>
      <c r="E189" s="68"/>
    </row>
    <row r="190" spans="4:5" x14ac:dyDescent="0.2">
      <c r="D190" s="68"/>
      <c r="E190" s="68"/>
    </row>
    <row r="191" spans="4:5" x14ac:dyDescent="0.2">
      <c r="D191" s="68"/>
      <c r="E191" s="68"/>
    </row>
    <row r="192" spans="4:5" x14ac:dyDescent="0.2">
      <c r="D192" s="68"/>
      <c r="E192" s="68"/>
    </row>
    <row r="193" spans="4:5" x14ac:dyDescent="0.2">
      <c r="D193" s="68"/>
      <c r="E193" s="68"/>
    </row>
    <row r="194" spans="4:5" x14ac:dyDescent="0.2">
      <c r="D194" s="68"/>
      <c r="E194" s="68"/>
    </row>
    <row r="195" spans="4:5" x14ac:dyDescent="0.2">
      <c r="D195" s="68"/>
      <c r="E195" s="68"/>
    </row>
    <row r="196" spans="4:5" x14ac:dyDescent="0.2">
      <c r="D196" s="68"/>
      <c r="E196" s="68"/>
    </row>
    <row r="197" spans="4:5" x14ac:dyDescent="0.2">
      <c r="D197" s="68"/>
      <c r="E197" s="68"/>
    </row>
    <row r="198" spans="4:5" x14ac:dyDescent="0.2">
      <c r="D198" s="68"/>
      <c r="E198" s="68"/>
    </row>
    <row r="199" spans="4:5" x14ac:dyDescent="0.2">
      <c r="D199" s="68"/>
      <c r="E199" s="68"/>
    </row>
    <row r="200" spans="4:5" x14ac:dyDescent="0.2">
      <c r="D200" s="68"/>
      <c r="E200" s="68"/>
    </row>
    <row r="201" spans="4:5" x14ac:dyDescent="0.2">
      <c r="D201" s="68"/>
      <c r="E201" s="68"/>
    </row>
    <row r="202" spans="4:5" x14ac:dyDescent="0.2">
      <c r="D202" s="68"/>
      <c r="E202" s="68"/>
    </row>
    <row r="203" spans="4:5" x14ac:dyDescent="0.2">
      <c r="D203" s="68"/>
      <c r="E203" s="68"/>
    </row>
    <row r="204" spans="4:5" x14ac:dyDescent="0.2">
      <c r="D204" s="68"/>
      <c r="E204" s="68"/>
    </row>
    <row r="205" spans="4:5" x14ac:dyDescent="0.2">
      <c r="D205" s="68"/>
      <c r="E205" s="68"/>
    </row>
    <row r="206" spans="4:5" x14ac:dyDescent="0.2">
      <c r="D206" s="68"/>
      <c r="E206" s="68"/>
    </row>
    <row r="207" spans="4:5" x14ac:dyDescent="0.2">
      <c r="D207" s="68"/>
      <c r="E207" s="68"/>
    </row>
    <row r="208" spans="4:5" x14ac:dyDescent="0.2">
      <c r="D208" s="68"/>
      <c r="E208" s="68"/>
    </row>
    <row r="209" spans="4:5" x14ac:dyDescent="0.2">
      <c r="D209" s="68"/>
      <c r="E209" s="68"/>
    </row>
    <row r="210" spans="4:5" x14ac:dyDescent="0.2">
      <c r="D210" s="68"/>
      <c r="E210" s="68"/>
    </row>
    <row r="211" spans="4:5" x14ac:dyDescent="0.2">
      <c r="D211" s="68"/>
      <c r="E211" s="68"/>
    </row>
    <row r="212" spans="4:5" x14ac:dyDescent="0.2">
      <c r="D212" s="68"/>
      <c r="E212" s="68"/>
    </row>
    <row r="213" spans="4:5" x14ac:dyDescent="0.2">
      <c r="D213" s="68"/>
      <c r="E213" s="68"/>
    </row>
    <row r="214" spans="4:5" x14ac:dyDescent="0.2">
      <c r="D214" s="68"/>
      <c r="E214" s="68"/>
    </row>
    <row r="215" spans="4:5" x14ac:dyDescent="0.2">
      <c r="D215" s="68"/>
      <c r="E215" s="68"/>
    </row>
    <row r="216" spans="4:5" x14ac:dyDescent="0.2">
      <c r="D216" s="68"/>
      <c r="E216" s="68"/>
    </row>
    <row r="217" spans="4:5" x14ac:dyDescent="0.2">
      <c r="D217" s="68"/>
      <c r="E217" s="68"/>
    </row>
    <row r="218" spans="4:5" x14ac:dyDescent="0.2">
      <c r="D218" s="68"/>
      <c r="E218" s="68"/>
    </row>
    <row r="219" spans="4:5" x14ac:dyDescent="0.2">
      <c r="D219" s="68"/>
      <c r="E219" s="68"/>
    </row>
    <row r="220" spans="4:5" x14ac:dyDescent="0.2">
      <c r="D220" s="68"/>
      <c r="E220" s="68"/>
    </row>
    <row r="221" spans="4:5" x14ac:dyDescent="0.2">
      <c r="D221" s="68"/>
      <c r="E221" s="68"/>
    </row>
    <row r="222" spans="4:5" x14ac:dyDescent="0.2">
      <c r="D222" s="68"/>
      <c r="E222" s="68"/>
    </row>
    <row r="223" spans="4:5" x14ac:dyDescent="0.2">
      <c r="D223" s="68"/>
      <c r="E223" s="68"/>
    </row>
    <row r="224" spans="4:5" x14ac:dyDescent="0.2">
      <c r="D224" s="68"/>
      <c r="E224" s="68"/>
    </row>
    <row r="225" spans="4:5" x14ac:dyDescent="0.2">
      <c r="D225" s="68"/>
      <c r="E225" s="68"/>
    </row>
    <row r="226" spans="4:5" x14ac:dyDescent="0.2">
      <c r="D226" s="68"/>
      <c r="E226" s="68"/>
    </row>
    <row r="227" spans="4:5" x14ac:dyDescent="0.2">
      <c r="D227" s="68"/>
      <c r="E227" s="68"/>
    </row>
    <row r="228" spans="4:5" x14ac:dyDescent="0.2">
      <c r="D228" s="68"/>
      <c r="E228" s="68"/>
    </row>
    <row r="229" spans="4:5" x14ac:dyDescent="0.2">
      <c r="D229" s="68"/>
      <c r="E229" s="68"/>
    </row>
    <row r="230" spans="4:5" x14ac:dyDescent="0.2">
      <c r="D230" s="68"/>
      <c r="E230" s="68"/>
    </row>
    <row r="231" spans="4:5" x14ac:dyDescent="0.2">
      <c r="D231" s="68"/>
      <c r="E231" s="68"/>
    </row>
    <row r="232" spans="4:5" x14ac:dyDescent="0.2">
      <c r="D232" s="68"/>
      <c r="E232" s="68"/>
    </row>
    <row r="233" spans="4:5" x14ac:dyDescent="0.2">
      <c r="D233" s="68"/>
      <c r="E233" s="68"/>
    </row>
    <row r="234" spans="4:5" x14ac:dyDescent="0.2">
      <c r="D234" s="68"/>
      <c r="E234" s="68"/>
    </row>
    <row r="235" spans="4:5" x14ac:dyDescent="0.2">
      <c r="D235" s="68"/>
      <c r="E235" s="68"/>
    </row>
    <row r="236" spans="4:5" x14ac:dyDescent="0.2">
      <c r="D236" s="68"/>
      <c r="E236" s="68"/>
    </row>
    <row r="237" spans="4:5" x14ac:dyDescent="0.2">
      <c r="D237" s="68"/>
      <c r="E237" s="68"/>
    </row>
    <row r="238" spans="4:5" x14ac:dyDescent="0.2">
      <c r="D238" s="68"/>
      <c r="E238" s="68"/>
    </row>
    <row r="239" spans="4:5" x14ac:dyDescent="0.2">
      <c r="D239" s="68"/>
      <c r="E239" s="68"/>
    </row>
    <row r="240" spans="4:5" x14ac:dyDescent="0.2">
      <c r="D240" s="68"/>
      <c r="E240" s="68"/>
    </row>
    <row r="241" spans="4:5" x14ac:dyDescent="0.2">
      <c r="D241" s="68"/>
      <c r="E241" s="68"/>
    </row>
    <row r="242" spans="4:5" x14ac:dyDescent="0.2">
      <c r="D242" s="68"/>
      <c r="E242" s="68"/>
    </row>
    <row r="243" spans="4:5" x14ac:dyDescent="0.2">
      <c r="D243" s="68"/>
      <c r="E243" s="68"/>
    </row>
    <row r="244" spans="4:5" x14ac:dyDescent="0.2">
      <c r="D244" s="68"/>
      <c r="E244" s="68"/>
    </row>
    <row r="245" spans="4:5" x14ac:dyDescent="0.2">
      <c r="D245" s="68"/>
      <c r="E245" s="68"/>
    </row>
    <row r="246" spans="4:5" x14ac:dyDescent="0.2">
      <c r="D246" s="68"/>
      <c r="E246" s="68"/>
    </row>
    <row r="247" spans="4:5" x14ac:dyDescent="0.2">
      <c r="D247" s="68"/>
      <c r="E247" s="68"/>
    </row>
    <row r="248" spans="4:5" x14ac:dyDescent="0.2">
      <c r="D248" s="68"/>
      <c r="E248" s="68"/>
    </row>
    <row r="249" spans="4:5" x14ac:dyDescent="0.2">
      <c r="D249" s="68"/>
      <c r="E249" s="68"/>
    </row>
    <row r="250" spans="4:5" x14ac:dyDescent="0.2">
      <c r="D250" s="68"/>
      <c r="E250" s="68"/>
    </row>
    <row r="251" spans="4:5" x14ac:dyDescent="0.2">
      <c r="D251" s="68"/>
      <c r="E251" s="68"/>
    </row>
    <row r="252" spans="4:5" x14ac:dyDescent="0.2">
      <c r="D252" s="68"/>
      <c r="E252" s="68"/>
    </row>
    <row r="253" spans="4:5" x14ac:dyDescent="0.2">
      <c r="D253" s="68"/>
      <c r="E253" s="68"/>
    </row>
    <row r="254" spans="4:5" x14ac:dyDescent="0.2">
      <c r="D254" s="68"/>
      <c r="E254" s="68"/>
    </row>
    <row r="255" spans="4:5" x14ac:dyDescent="0.2">
      <c r="D255" s="68"/>
      <c r="E255" s="68"/>
    </row>
    <row r="256" spans="4:5" x14ac:dyDescent="0.2">
      <c r="D256" s="68"/>
      <c r="E256" s="68"/>
    </row>
    <row r="257" spans="4:5" x14ac:dyDescent="0.2">
      <c r="D257" s="68"/>
      <c r="E257" s="68"/>
    </row>
    <row r="258" spans="4:5" x14ac:dyDescent="0.2">
      <c r="D258" s="68"/>
      <c r="E258" s="68"/>
    </row>
    <row r="259" spans="4:5" x14ac:dyDescent="0.2">
      <c r="D259" s="68"/>
      <c r="E259" s="68"/>
    </row>
    <row r="260" spans="4:5" x14ac:dyDescent="0.2">
      <c r="D260" s="68"/>
      <c r="E260" s="68"/>
    </row>
    <row r="261" spans="4:5" x14ac:dyDescent="0.2">
      <c r="D261" s="68"/>
      <c r="E261" s="68"/>
    </row>
    <row r="262" spans="4:5" x14ac:dyDescent="0.2">
      <c r="D262" s="68"/>
      <c r="E262" s="68"/>
    </row>
    <row r="263" spans="4:5" x14ac:dyDescent="0.2">
      <c r="D263" s="68"/>
      <c r="E263" s="68"/>
    </row>
    <row r="264" spans="4:5" x14ac:dyDescent="0.2">
      <c r="D264" s="68"/>
      <c r="E264" s="68"/>
    </row>
    <row r="265" spans="4:5" x14ac:dyDescent="0.2">
      <c r="D265" s="68"/>
      <c r="E265" s="68"/>
    </row>
    <row r="266" spans="4:5" x14ac:dyDescent="0.2">
      <c r="D266" s="68"/>
      <c r="E266" s="68"/>
    </row>
    <row r="267" spans="4:5" x14ac:dyDescent="0.2">
      <c r="D267" s="68"/>
      <c r="E267" s="68"/>
    </row>
    <row r="268" spans="4:5" x14ac:dyDescent="0.2">
      <c r="D268" s="68"/>
      <c r="E268" s="68"/>
    </row>
    <row r="269" spans="4:5" x14ac:dyDescent="0.2">
      <c r="D269" s="68"/>
      <c r="E269" s="68"/>
    </row>
    <row r="270" spans="4:5" x14ac:dyDescent="0.2">
      <c r="D270" s="68"/>
      <c r="E270" s="68"/>
    </row>
    <row r="271" spans="4:5" x14ac:dyDescent="0.2">
      <c r="D271" s="68"/>
      <c r="E271" s="68"/>
    </row>
    <row r="272" spans="4:5" x14ac:dyDescent="0.2">
      <c r="D272" s="68"/>
      <c r="E272" s="68"/>
    </row>
    <row r="273" spans="4:5" x14ac:dyDescent="0.2">
      <c r="D273" s="68"/>
      <c r="E273" s="68"/>
    </row>
    <row r="274" spans="4:5" x14ac:dyDescent="0.2">
      <c r="D274" s="68"/>
      <c r="E274" s="68"/>
    </row>
    <row r="275" spans="4:5" x14ac:dyDescent="0.2">
      <c r="D275" s="68"/>
      <c r="E275" s="68"/>
    </row>
    <row r="276" spans="4:5" x14ac:dyDescent="0.2">
      <c r="D276" s="68"/>
      <c r="E276" s="68"/>
    </row>
    <row r="277" spans="4:5" x14ac:dyDescent="0.2">
      <c r="D277" s="68"/>
      <c r="E277" s="68"/>
    </row>
    <row r="278" spans="4:5" x14ac:dyDescent="0.2">
      <c r="D278" s="68"/>
      <c r="E278" s="68"/>
    </row>
    <row r="279" spans="4:5" x14ac:dyDescent="0.2">
      <c r="D279" s="68"/>
      <c r="E279" s="68"/>
    </row>
    <row r="280" spans="4:5" x14ac:dyDescent="0.2">
      <c r="D280" s="68"/>
      <c r="E280" s="68"/>
    </row>
    <row r="281" spans="4:5" x14ac:dyDescent="0.2">
      <c r="D281" s="68"/>
      <c r="E281" s="68"/>
    </row>
    <row r="282" spans="4:5" x14ac:dyDescent="0.2">
      <c r="D282" s="68"/>
      <c r="E282" s="68"/>
    </row>
    <row r="283" spans="4:5" x14ac:dyDescent="0.2">
      <c r="D283" s="68"/>
      <c r="E283" s="68"/>
    </row>
    <row r="284" spans="4:5" x14ac:dyDescent="0.2">
      <c r="D284" s="68"/>
      <c r="E284" s="68"/>
    </row>
    <row r="285" spans="4:5" x14ac:dyDescent="0.2">
      <c r="D285" s="68"/>
      <c r="E285" s="68"/>
    </row>
    <row r="286" spans="4:5" x14ac:dyDescent="0.2">
      <c r="D286" s="68"/>
      <c r="E286" s="68"/>
    </row>
    <row r="287" spans="4:5" x14ac:dyDescent="0.2">
      <c r="D287" s="68"/>
      <c r="E287" s="68"/>
    </row>
    <row r="288" spans="4:5" x14ac:dyDescent="0.2">
      <c r="D288" s="68"/>
      <c r="E288" s="68"/>
    </row>
    <row r="289" spans="4:5" x14ac:dyDescent="0.2">
      <c r="D289" s="68"/>
      <c r="E289" s="68"/>
    </row>
    <row r="290" spans="4:5" x14ac:dyDescent="0.2">
      <c r="D290" s="68"/>
      <c r="E290" s="68"/>
    </row>
    <row r="291" spans="4:5" x14ac:dyDescent="0.2">
      <c r="D291" s="68"/>
      <c r="E291" s="68"/>
    </row>
    <row r="292" spans="4:5" x14ac:dyDescent="0.2">
      <c r="D292" s="68"/>
      <c r="E292" s="68"/>
    </row>
  </sheetData>
  <mergeCells count="2">
    <mergeCell ref="C10:E10"/>
    <mergeCell ref="C9:E9"/>
  </mergeCells>
  <conditionalFormatting sqref="C12:C39">
    <cfRule type="cellIs" dxfId="142" priority="3" operator="between">
      <formula>1</formula>
      <formula>2</formula>
    </cfRule>
  </conditionalFormatting>
  <conditionalFormatting sqref="D12:D39">
    <cfRule type="cellIs" dxfId="141" priority="2" operator="between">
      <formula>1</formula>
      <formula>2</formula>
    </cfRule>
  </conditionalFormatting>
  <conditionalFormatting sqref="E12:E39">
    <cfRule type="cellIs" dxfId="140" priority="1" operator="between">
      <formula>1</formula>
      <formula>2</formula>
    </cfRule>
  </conditionalFormatting>
  <pageMargins left="0.7" right="0.7" top="0.75" bottom="0.75" header="0.3" footer="0.3"/>
  <pageSetup orientation="portrait" verticalDpi="0" r:id="rId1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5D34DA-17D0-4207-9010-EF56907E6F60}">
  <dimension ref="A1:E292"/>
  <sheetViews>
    <sheetView showGridLines="0" showRowColHeaders="0" zoomScaleNormal="100" workbookViewId="0">
      <pane xSplit="2" topLeftCell="C1" activePane="topRight" state="frozen"/>
      <selection activeCell="C12" sqref="C12:E39"/>
      <selection pane="topRight" activeCell="G10" sqref="G10"/>
    </sheetView>
  </sheetViews>
  <sheetFormatPr defaultColWidth="12" defaultRowHeight="12.75" x14ac:dyDescent="0.2"/>
  <cols>
    <col min="1" max="1" width="12" style="65"/>
    <col min="2" max="2" width="38" style="65" customWidth="1"/>
    <col min="3" max="3" width="15.140625" style="65" customWidth="1"/>
    <col min="4" max="4" width="12.7109375" style="65" customWidth="1"/>
    <col min="5" max="5" width="13.42578125" style="69" customWidth="1"/>
    <col min="6" max="16384" width="12" style="65"/>
  </cols>
  <sheetData>
    <row r="1" spans="1:5" s="64" customFormat="1" ht="16.5" customHeight="1" x14ac:dyDescent="0.25">
      <c r="E1" s="66"/>
    </row>
    <row r="2" spans="1:5" s="64" customFormat="1" ht="16.5" customHeight="1" x14ac:dyDescent="0.25">
      <c r="E2" s="66"/>
    </row>
    <row r="3" spans="1:5" s="64" customFormat="1" ht="16.5" customHeight="1" x14ac:dyDescent="0.25">
      <c r="E3" s="66"/>
    </row>
    <row r="4" spans="1:5" s="64" customFormat="1" ht="16.5" customHeight="1" x14ac:dyDescent="0.25">
      <c r="E4" s="66"/>
    </row>
    <row r="5" spans="1:5" s="64" customFormat="1" ht="16.5" customHeight="1" x14ac:dyDescent="0.2">
      <c r="A5" s="109" t="s">
        <v>2</v>
      </c>
      <c r="B5" s="112" t="s">
        <v>72</v>
      </c>
      <c r="D5" s="66"/>
    </row>
    <row r="6" spans="1:5" s="64" customFormat="1" ht="12" customHeight="1" x14ac:dyDescent="0.2">
      <c r="A6" s="109"/>
      <c r="B6" s="105" t="s">
        <v>218</v>
      </c>
      <c r="D6" s="66"/>
    </row>
    <row r="7" spans="1:5" s="64" customFormat="1" ht="12" customHeight="1" x14ac:dyDescent="0.2">
      <c r="A7" s="109"/>
      <c r="B7" s="105"/>
      <c r="D7" s="66"/>
    </row>
    <row r="8" spans="1:5" s="64" customFormat="1" ht="12" customHeight="1" x14ac:dyDescent="0.2">
      <c r="A8" s="109"/>
      <c r="B8" s="105"/>
      <c r="D8" s="66"/>
    </row>
    <row r="9" spans="1:5" s="64" customFormat="1" ht="24.75" customHeight="1" x14ac:dyDescent="0.25">
      <c r="B9" s="7"/>
      <c r="C9" s="531" t="s">
        <v>72</v>
      </c>
      <c r="D9" s="531"/>
      <c r="E9" s="531"/>
    </row>
    <row r="10" spans="1:5" s="64" customFormat="1" ht="24.75" customHeight="1" x14ac:dyDescent="0.25">
      <c r="B10" s="7"/>
      <c r="C10" s="530"/>
      <c r="D10" s="530"/>
      <c r="E10" s="530"/>
    </row>
    <row r="11" spans="1:5" s="64" customFormat="1" ht="14.25" customHeight="1" x14ac:dyDescent="0.2">
      <c r="B11" s="111" t="s">
        <v>10</v>
      </c>
      <c r="C11" s="108" t="s">
        <v>11</v>
      </c>
      <c r="D11" s="108" t="s">
        <v>12</v>
      </c>
      <c r="E11" s="108" t="s">
        <v>0</v>
      </c>
    </row>
    <row r="12" spans="1:5" s="64" customFormat="1" ht="14.25" customHeight="1" x14ac:dyDescent="0.2">
      <c r="B12" s="142" t="str">
        <f>'[1]Q3.3.'!A12</f>
        <v>Portugal</v>
      </c>
      <c r="C12" s="442">
        <v>162333</v>
      </c>
      <c r="D12" s="443">
        <v>75173</v>
      </c>
      <c r="E12" s="444">
        <v>237506</v>
      </c>
    </row>
    <row r="13" spans="1:5" s="64" customFormat="1" ht="14.25" customHeight="1" x14ac:dyDescent="0.2">
      <c r="B13" s="3" t="str">
        <f>'[1]Q3.3.'!A13</f>
        <v>Área Metropolitana de Lisboa</v>
      </c>
      <c r="C13" s="445">
        <v>28881</v>
      </c>
      <c r="D13" s="446">
        <v>12006</v>
      </c>
      <c r="E13" s="447">
        <v>40887</v>
      </c>
    </row>
    <row r="14" spans="1:5" s="64" customFormat="1" ht="14.25" customHeight="1" x14ac:dyDescent="0.2">
      <c r="B14" s="3" t="str">
        <f>'[1]Q3.3.'!A14</f>
        <v>Distrito de Lisboa</v>
      </c>
      <c r="C14" s="445">
        <v>23432</v>
      </c>
      <c r="D14" s="446">
        <v>9896</v>
      </c>
      <c r="E14" s="447">
        <v>33328</v>
      </c>
    </row>
    <row r="15" spans="1:5" s="64" customFormat="1" ht="14.25" customHeight="1" x14ac:dyDescent="0.2">
      <c r="B15" s="3" t="str">
        <f>'[1]Q3.3.'!A15</f>
        <v>Concelho de Lisboa</v>
      </c>
      <c r="C15" s="453">
        <v>6655</v>
      </c>
      <c r="D15" s="454">
        <v>2353</v>
      </c>
      <c r="E15" s="455">
        <v>9008</v>
      </c>
    </row>
    <row r="16" spans="1:5" s="64" customFormat="1" ht="14.25" customHeight="1" x14ac:dyDescent="0.2">
      <c r="B16" s="28" t="s">
        <v>17</v>
      </c>
      <c r="C16" s="445">
        <v>277</v>
      </c>
      <c r="D16" s="446">
        <v>90</v>
      </c>
      <c r="E16" s="447">
        <v>367</v>
      </c>
    </row>
    <row r="17" spans="2:5" s="64" customFormat="1" ht="14.25" customHeight="1" x14ac:dyDescent="0.2">
      <c r="B17" s="28" t="s">
        <v>18</v>
      </c>
      <c r="C17" s="445">
        <v>172</v>
      </c>
      <c r="D17" s="446">
        <v>61</v>
      </c>
      <c r="E17" s="447">
        <v>233</v>
      </c>
    </row>
    <row r="18" spans="2:5" s="64" customFormat="1" ht="14.25" customHeight="1" x14ac:dyDescent="0.2">
      <c r="B18" s="28" t="s">
        <v>19</v>
      </c>
      <c r="C18" s="448">
        <v>341</v>
      </c>
      <c r="D18" s="249">
        <v>80</v>
      </c>
      <c r="E18" s="449">
        <v>421</v>
      </c>
    </row>
    <row r="19" spans="2:5" s="64" customFormat="1" ht="14.25" customHeight="1" x14ac:dyDescent="0.2">
      <c r="B19" s="28" t="s">
        <v>33</v>
      </c>
      <c r="C19" s="448">
        <v>246</v>
      </c>
      <c r="D19" s="249">
        <v>53</v>
      </c>
      <c r="E19" s="449">
        <v>299</v>
      </c>
    </row>
    <row r="20" spans="2:5" s="64" customFormat="1" ht="14.25" customHeight="1" x14ac:dyDescent="0.2">
      <c r="B20" s="28" t="s">
        <v>34</v>
      </c>
      <c r="C20" s="448">
        <v>511</v>
      </c>
      <c r="D20" s="249">
        <v>225</v>
      </c>
      <c r="E20" s="449">
        <v>736</v>
      </c>
    </row>
    <row r="21" spans="2:5" s="64" customFormat="1" ht="14.25" customHeight="1" x14ac:dyDescent="0.2">
      <c r="B21" s="28" t="s">
        <v>35</v>
      </c>
      <c r="C21" s="448">
        <v>267</v>
      </c>
      <c r="D21" s="249">
        <v>80</v>
      </c>
      <c r="E21" s="449">
        <v>347</v>
      </c>
    </row>
    <row r="22" spans="2:5" s="64" customFormat="1" ht="14.25" customHeight="1" x14ac:dyDescent="0.2">
      <c r="B22" s="28" t="s">
        <v>20</v>
      </c>
      <c r="C22" s="448">
        <v>190</v>
      </c>
      <c r="D22" s="249">
        <v>84</v>
      </c>
      <c r="E22" s="449">
        <v>274</v>
      </c>
    </row>
    <row r="23" spans="2:5" s="64" customFormat="1" ht="14.25" customHeight="1" x14ac:dyDescent="0.2">
      <c r="B23" s="28" t="s">
        <v>36</v>
      </c>
      <c r="C23" s="448">
        <v>149</v>
      </c>
      <c r="D23" s="249">
        <v>34</v>
      </c>
      <c r="E23" s="449">
        <v>183</v>
      </c>
    </row>
    <row r="24" spans="2:5" s="64" customFormat="1" ht="14.25" customHeight="1" x14ac:dyDescent="0.2">
      <c r="B24" s="28" t="s">
        <v>21</v>
      </c>
      <c r="C24" s="448">
        <v>474</v>
      </c>
      <c r="D24" s="249">
        <v>151</v>
      </c>
      <c r="E24" s="449">
        <v>625</v>
      </c>
    </row>
    <row r="25" spans="2:5" s="64" customFormat="1" ht="14.25" customHeight="1" x14ac:dyDescent="0.2">
      <c r="B25" s="28" t="s">
        <v>37</v>
      </c>
      <c r="C25" s="448">
        <v>268</v>
      </c>
      <c r="D25" s="249">
        <v>84</v>
      </c>
      <c r="E25" s="449">
        <v>352</v>
      </c>
    </row>
    <row r="26" spans="2:5" s="64" customFormat="1" ht="14.25" customHeight="1" x14ac:dyDescent="0.2">
      <c r="B26" s="28" t="s">
        <v>22</v>
      </c>
      <c r="C26" s="448">
        <v>170</v>
      </c>
      <c r="D26" s="249">
        <v>73</v>
      </c>
      <c r="E26" s="449">
        <v>243</v>
      </c>
    </row>
    <row r="27" spans="2:5" s="64" customFormat="1" ht="14.25" customHeight="1" x14ac:dyDescent="0.2">
      <c r="B27" s="28" t="s">
        <v>23</v>
      </c>
      <c r="C27" s="448">
        <v>181</v>
      </c>
      <c r="D27" s="249">
        <v>78</v>
      </c>
      <c r="E27" s="449">
        <v>259</v>
      </c>
    </row>
    <row r="28" spans="2:5" s="64" customFormat="1" ht="14.25" customHeight="1" x14ac:dyDescent="0.2">
      <c r="B28" s="28" t="s">
        <v>38</v>
      </c>
      <c r="C28" s="448">
        <v>247</v>
      </c>
      <c r="D28" s="249">
        <v>59</v>
      </c>
      <c r="E28" s="449">
        <v>306</v>
      </c>
    </row>
    <row r="29" spans="2:5" s="64" customFormat="1" ht="14.25" customHeight="1" x14ac:dyDescent="0.2">
      <c r="B29" s="28" t="s">
        <v>24</v>
      </c>
      <c r="C29" s="448">
        <v>294</v>
      </c>
      <c r="D29" s="249">
        <v>103</v>
      </c>
      <c r="E29" s="449">
        <v>397</v>
      </c>
    </row>
    <row r="30" spans="2:5" s="64" customFormat="1" ht="14.25" customHeight="1" x14ac:dyDescent="0.2">
      <c r="B30" s="28" t="s">
        <v>25</v>
      </c>
      <c r="C30" s="448">
        <v>613</v>
      </c>
      <c r="D30" s="249">
        <v>228</v>
      </c>
      <c r="E30" s="449">
        <v>841</v>
      </c>
    </row>
    <row r="31" spans="2:5" s="64" customFormat="1" ht="14.25" customHeight="1" x14ac:dyDescent="0.2">
      <c r="B31" s="28" t="s">
        <v>39</v>
      </c>
      <c r="C31" s="448">
        <v>220</v>
      </c>
      <c r="D31" s="249">
        <v>93</v>
      </c>
      <c r="E31" s="449">
        <v>313</v>
      </c>
    </row>
    <row r="32" spans="2:5" s="64" customFormat="1" ht="14.25" customHeight="1" x14ac:dyDescent="0.2">
      <c r="B32" s="28" t="s">
        <v>40</v>
      </c>
      <c r="C32" s="448">
        <v>372</v>
      </c>
      <c r="D32" s="249">
        <v>138</v>
      </c>
      <c r="E32" s="449">
        <v>510</v>
      </c>
    </row>
    <row r="33" spans="2:5" s="64" customFormat="1" ht="14.25" customHeight="1" x14ac:dyDescent="0.2">
      <c r="B33" s="28" t="s">
        <v>41</v>
      </c>
      <c r="C33" s="448">
        <v>45</v>
      </c>
      <c r="D33" s="249">
        <v>18</v>
      </c>
      <c r="E33" s="449">
        <v>63</v>
      </c>
    </row>
    <row r="34" spans="2:5" s="64" customFormat="1" ht="14.25" customHeight="1" x14ac:dyDescent="0.2">
      <c r="B34" s="28" t="s">
        <v>26</v>
      </c>
      <c r="C34" s="448">
        <v>494</v>
      </c>
      <c r="D34" s="249">
        <v>161</v>
      </c>
      <c r="E34" s="449">
        <v>655</v>
      </c>
    </row>
    <row r="35" spans="2:5" s="64" customFormat="1" ht="14.25" customHeight="1" x14ac:dyDescent="0.2">
      <c r="B35" s="28" t="s">
        <v>42</v>
      </c>
      <c r="C35" s="448">
        <v>293</v>
      </c>
      <c r="D35" s="249">
        <v>139</v>
      </c>
      <c r="E35" s="449">
        <v>432</v>
      </c>
    </row>
    <row r="36" spans="2:5" s="64" customFormat="1" ht="14.25" customHeight="1" x14ac:dyDescent="0.2">
      <c r="B36" s="28" t="s">
        <v>43</v>
      </c>
      <c r="C36" s="448">
        <v>227</v>
      </c>
      <c r="D36" s="249">
        <v>116</v>
      </c>
      <c r="E36" s="449">
        <v>343</v>
      </c>
    </row>
    <row r="37" spans="2:5" s="64" customFormat="1" ht="14.25" customHeight="1" x14ac:dyDescent="0.2">
      <c r="B37" s="28" t="s">
        <v>44</v>
      </c>
      <c r="C37" s="448">
        <v>163</v>
      </c>
      <c r="D37" s="249">
        <v>69</v>
      </c>
      <c r="E37" s="449">
        <v>232</v>
      </c>
    </row>
    <row r="38" spans="2:5" s="64" customFormat="1" ht="14.25" customHeight="1" x14ac:dyDescent="0.2">
      <c r="B38" s="28" t="s">
        <v>27</v>
      </c>
      <c r="C38" s="448">
        <v>221</v>
      </c>
      <c r="D38" s="249">
        <v>67</v>
      </c>
      <c r="E38" s="449">
        <v>288</v>
      </c>
    </row>
    <row r="39" spans="2:5" s="1" customFormat="1" ht="15" x14ac:dyDescent="0.25">
      <c r="B39" s="440" t="s">
        <v>90</v>
      </c>
      <c r="C39" s="450">
        <v>220</v>
      </c>
      <c r="D39" s="451">
        <v>69</v>
      </c>
      <c r="E39" s="452">
        <v>289</v>
      </c>
    </row>
    <row r="40" spans="2:5" x14ac:dyDescent="0.2">
      <c r="B40" s="31"/>
      <c r="D40" s="68"/>
      <c r="E40" s="68"/>
    </row>
    <row r="41" spans="2:5" x14ac:dyDescent="0.2">
      <c r="D41" s="68"/>
      <c r="E41" s="68"/>
    </row>
    <row r="42" spans="2:5" x14ac:dyDescent="0.2">
      <c r="D42" s="68"/>
      <c r="E42" s="68"/>
    </row>
    <row r="43" spans="2:5" x14ac:dyDescent="0.2">
      <c r="D43" s="68"/>
      <c r="E43" s="68"/>
    </row>
    <row r="44" spans="2:5" x14ac:dyDescent="0.2">
      <c r="D44" s="68"/>
      <c r="E44" s="68"/>
    </row>
    <row r="45" spans="2:5" x14ac:dyDescent="0.2">
      <c r="D45" s="68"/>
      <c r="E45" s="68"/>
    </row>
    <row r="46" spans="2:5" x14ac:dyDescent="0.2">
      <c r="D46" s="68"/>
      <c r="E46" s="68"/>
    </row>
    <row r="47" spans="2:5" x14ac:dyDescent="0.2">
      <c r="D47" s="68"/>
      <c r="E47" s="68"/>
    </row>
    <row r="48" spans="2:5" x14ac:dyDescent="0.2">
      <c r="D48" s="68"/>
      <c r="E48" s="68"/>
    </row>
    <row r="49" spans="4:5" x14ac:dyDescent="0.2">
      <c r="D49" s="68"/>
      <c r="E49" s="68"/>
    </row>
    <row r="50" spans="4:5" x14ac:dyDescent="0.2">
      <c r="D50" s="68"/>
      <c r="E50" s="68"/>
    </row>
    <row r="51" spans="4:5" x14ac:dyDescent="0.2">
      <c r="D51" s="68"/>
      <c r="E51" s="68"/>
    </row>
    <row r="52" spans="4:5" x14ac:dyDescent="0.2">
      <c r="D52" s="68"/>
      <c r="E52" s="68"/>
    </row>
    <row r="53" spans="4:5" x14ac:dyDescent="0.2">
      <c r="D53" s="68"/>
      <c r="E53" s="68"/>
    </row>
    <row r="54" spans="4:5" x14ac:dyDescent="0.2">
      <c r="D54" s="68"/>
      <c r="E54" s="68"/>
    </row>
    <row r="55" spans="4:5" x14ac:dyDescent="0.2">
      <c r="D55" s="68"/>
      <c r="E55" s="68"/>
    </row>
    <row r="56" spans="4:5" x14ac:dyDescent="0.2">
      <c r="D56" s="68"/>
      <c r="E56" s="68"/>
    </row>
    <row r="57" spans="4:5" x14ac:dyDescent="0.2">
      <c r="D57" s="68"/>
      <c r="E57" s="68"/>
    </row>
    <row r="58" spans="4:5" x14ac:dyDescent="0.2">
      <c r="D58" s="68"/>
      <c r="E58" s="68"/>
    </row>
    <row r="59" spans="4:5" x14ac:dyDescent="0.2">
      <c r="D59" s="68"/>
      <c r="E59" s="68"/>
    </row>
    <row r="60" spans="4:5" x14ac:dyDescent="0.2">
      <c r="D60" s="68"/>
      <c r="E60" s="68"/>
    </row>
    <row r="61" spans="4:5" x14ac:dyDescent="0.2">
      <c r="D61" s="68"/>
      <c r="E61" s="68"/>
    </row>
    <row r="62" spans="4:5" x14ac:dyDescent="0.2">
      <c r="D62" s="68"/>
      <c r="E62" s="68"/>
    </row>
    <row r="63" spans="4:5" x14ac:dyDescent="0.2">
      <c r="D63" s="68"/>
      <c r="E63" s="68"/>
    </row>
    <row r="64" spans="4:5" x14ac:dyDescent="0.2">
      <c r="D64" s="68"/>
      <c r="E64" s="68"/>
    </row>
    <row r="65" spans="4:5" x14ac:dyDescent="0.2">
      <c r="D65" s="68"/>
      <c r="E65" s="68"/>
    </row>
    <row r="66" spans="4:5" x14ac:dyDescent="0.2">
      <c r="D66" s="68"/>
      <c r="E66" s="68"/>
    </row>
    <row r="67" spans="4:5" x14ac:dyDescent="0.2">
      <c r="D67" s="68"/>
      <c r="E67" s="68"/>
    </row>
    <row r="68" spans="4:5" x14ac:dyDescent="0.2">
      <c r="D68" s="68"/>
      <c r="E68" s="68"/>
    </row>
    <row r="69" spans="4:5" x14ac:dyDescent="0.2">
      <c r="D69" s="68"/>
      <c r="E69" s="68"/>
    </row>
    <row r="70" spans="4:5" x14ac:dyDescent="0.2">
      <c r="D70" s="68"/>
      <c r="E70" s="68"/>
    </row>
    <row r="71" spans="4:5" x14ac:dyDescent="0.2">
      <c r="D71" s="68"/>
      <c r="E71" s="68"/>
    </row>
    <row r="72" spans="4:5" x14ac:dyDescent="0.2">
      <c r="D72" s="68"/>
      <c r="E72" s="68"/>
    </row>
    <row r="73" spans="4:5" x14ac:dyDescent="0.2">
      <c r="D73" s="68"/>
      <c r="E73" s="68"/>
    </row>
    <row r="74" spans="4:5" x14ac:dyDescent="0.2">
      <c r="D74" s="68"/>
      <c r="E74" s="68"/>
    </row>
    <row r="75" spans="4:5" x14ac:dyDescent="0.2">
      <c r="D75" s="68"/>
      <c r="E75" s="68"/>
    </row>
    <row r="76" spans="4:5" x14ac:dyDescent="0.2">
      <c r="D76" s="68"/>
      <c r="E76" s="68"/>
    </row>
    <row r="77" spans="4:5" x14ac:dyDescent="0.2">
      <c r="D77" s="68"/>
      <c r="E77" s="68"/>
    </row>
    <row r="78" spans="4:5" x14ac:dyDescent="0.2">
      <c r="D78" s="68"/>
      <c r="E78" s="68"/>
    </row>
    <row r="79" spans="4:5" x14ac:dyDescent="0.2">
      <c r="D79" s="68"/>
      <c r="E79" s="68"/>
    </row>
    <row r="80" spans="4:5" x14ac:dyDescent="0.2">
      <c r="D80" s="68"/>
      <c r="E80" s="68"/>
    </row>
    <row r="81" spans="4:5" x14ac:dyDescent="0.2">
      <c r="D81" s="68"/>
      <c r="E81" s="68"/>
    </row>
    <row r="82" spans="4:5" x14ac:dyDescent="0.2">
      <c r="D82" s="68"/>
      <c r="E82" s="68"/>
    </row>
    <row r="83" spans="4:5" x14ac:dyDescent="0.2">
      <c r="D83" s="68"/>
      <c r="E83" s="68"/>
    </row>
    <row r="84" spans="4:5" x14ac:dyDescent="0.2">
      <c r="D84" s="68"/>
      <c r="E84" s="68"/>
    </row>
    <row r="85" spans="4:5" x14ac:dyDescent="0.2">
      <c r="D85" s="68"/>
      <c r="E85" s="68"/>
    </row>
    <row r="86" spans="4:5" x14ac:dyDescent="0.2">
      <c r="D86" s="68"/>
      <c r="E86" s="68"/>
    </row>
    <row r="87" spans="4:5" x14ac:dyDescent="0.2">
      <c r="D87" s="68"/>
      <c r="E87" s="68"/>
    </row>
    <row r="88" spans="4:5" x14ac:dyDescent="0.2">
      <c r="D88" s="68"/>
      <c r="E88" s="68"/>
    </row>
    <row r="89" spans="4:5" x14ac:dyDescent="0.2">
      <c r="D89" s="68"/>
      <c r="E89" s="68"/>
    </row>
    <row r="90" spans="4:5" x14ac:dyDescent="0.2">
      <c r="D90" s="68"/>
      <c r="E90" s="68"/>
    </row>
    <row r="91" spans="4:5" x14ac:dyDescent="0.2">
      <c r="D91" s="68"/>
      <c r="E91" s="68"/>
    </row>
    <row r="92" spans="4:5" x14ac:dyDescent="0.2">
      <c r="D92" s="68"/>
      <c r="E92" s="68"/>
    </row>
    <row r="93" spans="4:5" x14ac:dyDescent="0.2">
      <c r="D93" s="68"/>
      <c r="E93" s="68"/>
    </row>
    <row r="94" spans="4:5" x14ac:dyDescent="0.2">
      <c r="D94" s="68"/>
      <c r="E94" s="68"/>
    </row>
    <row r="95" spans="4:5" x14ac:dyDescent="0.2">
      <c r="D95" s="68"/>
      <c r="E95" s="68"/>
    </row>
    <row r="96" spans="4:5" x14ac:dyDescent="0.2">
      <c r="D96" s="68"/>
      <c r="E96" s="68"/>
    </row>
    <row r="97" spans="4:5" x14ac:dyDescent="0.2">
      <c r="D97" s="68"/>
      <c r="E97" s="68"/>
    </row>
    <row r="98" spans="4:5" x14ac:dyDescent="0.2">
      <c r="D98" s="68"/>
      <c r="E98" s="68"/>
    </row>
    <row r="99" spans="4:5" x14ac:dyDescent="0.2">
      <c r="D99" s="68"/>
      <c r="E99" s="68"/>
    </row>
    <row r="100" spans="4:5" x14ac:dyDescent="0.2">
      <c r="D100" s="68"/>
      <c r="E100" s="68"/>
    </row>
    <row r="101" spans="4:5" x14ac:dyDescent="0.2">
      <c r="D101" s="68"/>
      <c r="E101" s="68"/>
    </row>
    <row r="102" spans="4:5" x14ac:dyDescent="0.2">
      <c r="D102" s="68"/>
      <c r="E102" s="68"/>
    </row>
    <row r="103" spans="4:5" x14ac:dyDescent="0.2">
      <c r="D103" s="68"/>
      <c r="E103" s="68"/>
    </row>
    <row r="104" spans="4:5" x14ac:dyDescent="0.2">
      <c r="D104" s="68"/>
      <c r="E104" s="68"/>
    </row>
    <row r="105" spans="4:5" x14ac:dyDescent="0.2">
      <c r="D105" s="68"/>
      <c r="E105" s="68"/>
    </row>
    <row r="106" spans="4:5" x14ac:dyDescent="0.2">
      <c r="D106" s="68"/>
      <c r="E106" s="68"/>
    </row>
    <row r="107" spans="4:5" x14ac:dyDescent="0.2">
      <c r="D107" s="68"/>
      <c r="E107" s="68"/>
    </row>
    <row r="108" spans="4:5" x14ac:dyDescent="0.2">
      <c r="D108" s="68"/>
      <c r="E108" s="68"/>
    </row>
    <row r="109" spans="4:5" x14ac:dyDescent="0.2">
      <c r="D109" s="68"/>
      <c r="E109" s="68"/>
    </row>
    <row r="110" spans="4:5" x14ac:dyDescent="0.2">
      <c r="D110" s="68"/>
      <c r="E110" s="68"/>
    </row>
    <row r="111" spans="4:5" x14ac:dyDescent="0.2">
      <c r="D111" s="68"/>
      <c r="E111" s="68"/>
    </row>
    <row r="112" spans="4:5" x14ac:dyDescent="0.2">
      <c r="D112" s="68"/>
      <c r="E112" s="68"/>
    </row>
    <row r="113" spans="4:5" x14ac:dyDescent="0.2">
      <c r="D113" s="68"/>
      <c r="E113" s="68"/>
    </row>
    <row r="114" spans="4:5" x14ac:dyDescent="0.2">
      <c r="D114" s="68"/>
      <c r="E114" s="68"/>
    </row>
    <row r="115" spans="4:5" x14ac:dyDescent="0.2">
      <c r="D115" s="68"/>
      <c r="E115" s="68"/>
    </row>
    <row r="116" spans="4:5" x14ac:dyDescent="0.2">
      <c r="D116" s="68"/>
      <c r="E116" s="68"/>
    </row>
    <row r="117" spans="4:5" x14ac:dyDescent="0.2">
      <c r="D117" s="68"/>
      <c r="E117" s="68"/>
    </row>
    <row r="118" spans="4:5" x14ac:dyDescent="0.2">
      <c r="D118" s="68"/>
      <c r="E118" s="68"/>
    </row>
    <row r="119" spans="4:5" x14ac:dyDescent="0.2">
      <c r="D119" s="68"/>
      <c r="E119" s="68"/>
    </row>
    <row r="120" spans="4:5" x14ac:dyDescent="0.2">
      <c r="D120" s="68"/>
      <c r="E120" s="68"/>
    </row>
    <row r="121" spans="4:5" x14ac:dyDescent="0.2">
      <c r="D121" s="68"/>
      <c r="E121" s="68"/>
    </row>
    <row r="122" spans="4:5" x14ac:dyDescent="0.2">
      <c r="D122" s="68"/>
      <c r="E122" s="68"/>
    </row>
    <row r="123" spans="4:5" x14ac:dyDescent="0.2">
      <c r="D123" s="68"/>
      <c r="E123" s="68"/>
    </row>
    <row r="124" spans="4:5" x14ac:dyDescent="0.2">
      <c r="D124" s="68"/>
      <c r="E124" s="68"/>
    </row>
    <row r="125" spans="4:5" x14ac:dyDescent="0.2">
      <c r="D125" s="68"/>
      <c r="E125" s="68"/>
    </row>
    <row r="126" spans="4:5" x14ac:dyDescent="0.2">
      <c r="D126" s="68"/>
      <c r="E126" s="68"/>
    </row>
    <row r="127" spans="4:5" x14ac:dyDescent="0.2">
      <c r="D127" s="68"/>
      <c r="E127" s="68"/>
    </row>
    <row r="128" spans="4:5" x14ac:dyDescent="0.2">
      <c r="D128" s="68"/>
      <c r="E128" s="68"/>
    </row>
    <row r="129" spans="4:5" x14ac:dyDescent="0.2">
      <c r="D129" s="68"/>
      <c r="E129" s="68"/>
    </row>
    <row r="130" spans="4:5" x14ac:dyDescent="0.2">
      <c r="D130" s="68"/>
      <c r="E130" s="68"/>
    </row>
    <row r="131" spans="4:5" x14ac:dyDescent="0.2">
      <c r="D131" s="68"/>
      <c r="E131" s="68"/>
    </row>
    <row r="132" spans="4:5" x14ac:dyDescent="0.2">
      <c r="D132" s="68"/>
      <c r="E132" s="68"/>
    </row>
    <row r="133" spans="4:5" x14ac:dyDescent="0.2">
      <c r="D133" s="68"/>
      <c r="E133" s="68"/>
    </row>
    <row r="134" spans="4:5" x14ac:dyDescent="0.2">
      <c r="D134" s="68"/>
      <c r="E134" s="68"/>
    </row>
    <row r="135" spans="4:5" x14ac:dyDescent="0.2">
      <c r="D135" s="68"/>
      <c r="E135" s="68"/>
    </row>
    <row r="136" spans="4:5" x14ac:dyDescent="0.2">
      <c r="D136" s="68"/>
      <c r="E136" s="68"/>
    </row>
    <row r="137" spans="4:5" x14ac:dyDescent="0.2">
      <c r="D137" s="68"/>
      <c r="E137" s="68"/>
    </row>
    <row r="138" spans="4:5" x14ac:dyDescent="0.2">
      <c r="D138" s="68"/>
      <c r="E138" s="68"/>
    </row>
    <row r="139" spans="4:5" x14ac:dyDescent="0.2">
      <c r="D139" s="68"/>
      <c r="E139" s="68"/>
    </row>
    <row r="140" spans="4:5" x14ac:dyDescent="0.2">
      <c r="D140" s="68"/>
      <c r="E140" s="68"/>
    </row>
    <row r="141" spans="4:5" x14ac:dyDescent="0.2">
      <c r="D141" s="68"/>
      <c r="E141" s="68"/>
    </row>
    <row r="142" spans="4:5" x14ac:dyDescent="0.2">
      <c r="D142" s="68"/>
      <c r="E142" s="68"/>
    </row>
    <row r="143" spans="4:5" x14ac:dyDescent="0.2">
      <c r="D143" s="68"/>
      <c r="E143" s="68"/>
    </row>
    <row r="144" spans="4:5" x14ac:dyDescent="0.2">
      <c r="D144" s="68"/>
      <c r="E144" s="68"/>
    </row>
    <row r="145" spans="4:5" x14ac:dyDescent="0.2">
      <c r="D145" s="68"/>
      <c r="E145" s="68"/>
    </row>
    <row r="146" spans="4:5" x14ac:dyDescent="0.2">
      <c r="D146" s="68"/>
      <c r="E146" s="68"/>
    </row>
    <row r="147" spans="4:5" x14ac:dyDescent="0.2">
      <c r="D147" s="68"/>
      <c r="E147" s="68"/>
    </row>
    <row r="148" spans="4:5" x14ac:dyDescent="0.2">
      <c r="D148" s="68"/>
      <c r="E148" s="68"/>
    </row>
    <row r="149" spans="4:5" x14ac:dyDescent="0.2">
      <c r="D149" s="68"/>
      <c r="E149" s="68"/>
    </row>
    <row r="150" spans="4:5" x14ac:dyDescent="0.2">
      <c r="D150" s="68"/>
      <c r="E150" s="68"/>
    </row>
    <row r="151" spans="4:5" x14ac:dyDescent="0.2">
      <c r="D151" s="68"/>
      <c r="E151" s="68"/>
    </row>
    <row r="152" spans="4:5" x14ac:dyDescent="0.2">
      <c r="D152" s="68"/>
      <c r="E152" s="68"/>
    </row>
    <row r="153" spans="4:5" x14ac:dyDescent="0.2">
      <c r="D153" s="68"/>
      <c r="E153" s="68"/>
    </row>
    <row r="154" spans="4:5" x14ac:dyDescent="0.2">
      <c r="D154" s="68"/>
      <c r="E154" s="68"/>
    </row>
    <row r="155" spans="4:5" x14ac:dyDescent="0.2">
      <c r="D155" s="68"/>
      <c r="E155" s="68"/>
    </row>
    <row r="156" spans="4:5" x14ac:dyDescent="0.2">
      <c r="D156" s="68"/>
      <c r="E156" s="68"/>
    </row>
    <row r="157" spans="4:5" x14ac:dyDescent="0.2">
      <c r="D157" s="68"/>
      <c r="E157" s="68"/>
    </row>
    <row r="158" spans="4:5" x14ac:dyDescent="0.2">
      <c r="D158" s="68"/>
      <c r="E158" s="68"/>
    </row>
    <row r="159" spans="4:5" x14ac:dyDescent="0.2">
      <c r="D159" s="68"/>
      <c r="E159" s="68"/>
    </row>
    <row r="160" spans="4:5" x14ac:dyDescent="0.2">
      <c r="D160" s="68"/>
      <c r="E160" s="68"/>
    </row>
    <row r="161" spans="4:5" x14ac:dyDescent="0.2">
      <c r="D161" s="68"/>
      <c r="E161" s="68"/>
    </row>
    <row r="162" spans="4:5" x14ac:dyDescent="0.2">
      <c r="D162" s="68"/>
      <c r="E162" s="68"/>
    </row>
    <row r="163" spans="4:5" x14ac:dyDescent="0.2">
      <c r="D163" s="68"/>
      <c r="E163" s="68"/>
    </row>
    <row r="164" spans="4:5" x14ac:dyDescent="0.2">
      <c r="D164" s="68"/>
      <c r="E164" s="68"/>
    </row>
    <row r="165" spans="4:5" x14ac:dyDescent="0.2">
      <c r="D165" s="68"/>
      <c r="E165" s="68"/>
    </row>
    <row r="166" spans="4:5" x14ac:dyDescent="0.2">
      <c r="D166" s="68"/>
      <c r="E166" s="68"/>
    </row>
    <row r="167" spans="4:5" x14ac:dyDescent="0.2">
      <c r="D167" s="68"/>
      <c r="E167" s="68"/>
    </row>
    <row r="168" spans="4:5" x14ac:dyDescent="0.2">
      <c r="D168" s="68"/>
      <c r="E168" s="68"/>
    </row>
    <row r="169" spans="4:5" x14ac:dyDescent="0.2">
      <c r="D169" s="68"/>
      <c r="E169" s="68"/>
    </row>
    <row r="170" spans="4:5" x14ac:dyDescent="0.2">
      <c r="D170" s="68"/>
      <c r="E170" s="68"/>
    </row>
    <row r="171" spans="4:5" x14ac:dyDescent="0.2">
      <c r="D171" s="68"/>
      <c r="E171" s="68"/>
    </row>
    <row r="172" spans="4:5" x14ac:dyDescent="0.2">
      <c r="D172" s="68"/>
      <c r="E172" s="68"/>
    </row>
    <row r="173" spans="4:5" x14ac:dyDescent="0.2">
      <c r="D173" s="68"/>
      <c r="E173" s="68"/>
    </row>
    <row r="174" spans="4:5" x14ac:dyDescent="0.2">
      <c r="D174" s="68"/>
      <c r="E174" s="68"/>
    </row>
    <row r="175" spans="4:5" x14ac:dyDescent="0.2">
      <c r="D175" s="68"/>
      <c r="E175" s="68"/>
    </row>
    <row r="176" spans="4:5" x14ac:dyDescent="0.2">
      <c r="D176" s="68"/>
      <c r="E176" s="68"/>
    </row>
    <row r="177" spans="4:5" x14ac:dyDescent="0.2">
      <c r="D177" s="68"/>
      <c r="E177" s="68"/>
    </row>
    <row r="178" spans="4:5" x14ac:dyDescent="0.2">
      <c r="D178" s="68"/>
      <c r="E178" s="68"/>
    </row>
    <row r="179" spans="4:5" x14ac:dyDescent="0.2">
      <c r="D179" s="68"/>
      <c r="E179" s="68"/>
    </row>
    <row r="180" spans="4:5" x14ac:dyDescent="0.2">
      <c r="D180" s="68"/>
      <c r="E180" s="68"/>
    </row>
    <row r="181" spans="4:5" x14ac:dyDescent="0.2">
      <c r="D181" s="68"/>
      <c r="E181" s="68"/>
    </row>
    <row r="182" spans="4:5" x14ac:dyDescent="0.2">
      <c r="D182" s="68"/>
      <c r="E182" s="68"/>
    </row>
    <row r="183" spans="4:5" x14ac:dyDescent="0.2">
      <c r="D183" s="68"/>
      <c r="E183" s="68"/>
    </row>
    <row r="184" spans="4:5" x14ac:dyDescent="0.2">
      <c r="D184" s="68"/>
      <c r="E184" s="68"/>
    </row>
    <row r="185" spans="4:5" x14ac:dyDescent="0.2">
      <c r="D185" s="68"/>
      <c r="E185" s="68"/>
    </row>
    <row r="186" spans="4:5" x14ac:dyDescent="0.2">
      <c r="D186" s="68"/>
      <c r="E186" s="68"/>
    </row>
    <row r="187" spans="4:5" x14ac:dyDescent="0.2">
      <c r="D187" s="68"/>
      <c r="E187" s="68"/>
    </row>
    <row r="188" spans="4:5" x14ac:dyDescent="0.2">
      <c r="D188" s="68"/>
      <c r="E188" s="68"/>
    </row>
    <row r="189" spans="4:5" x14ac:dyDescent="0.2">
      <c r="D189" s="68"/>
      <c r="E189" s="68"/>
    </row>
    <row r="190" spans="4:5" x14ac:dyDescent="0.2">
      <c r="D190" s="68"/>
      <c r="E190" s="68"/>
    </row>
    <row r="191" spans="4:5" x14ac:dyDescent="0.2">
      <c r="D191" s="68"/>
      <c r="E191" s="68"/>
    </row>
    <row r="192" spans="4:5" x14ac:dyDescent="0.2">
      <c r="D192" s="68"/>
      <c r="E192" s="68"/>
    </row>
    <row r="193" spans="4:5" x14ac:dyDescent="0.2">
      <c r="D193" s="68"/>
      <c r="E193" s="68"/>
    </row>
    <row r="194" spans="4:5" x14ac:dyDescent="0.2">
      <c r="D194" s="68"/>
      <c r="E194" s="68"/>
    </row>
    <row r="195" spans="4:5" x14ac:dyDescent="0.2">
      <c r="D195" s="68"/>
      <c r="E195" s="68"/>
    </row>
    <row r="196" spans="4:5" x14ac:dyDescent="0.2">
      <c r="D196" s="68"/>
      <c r="E196" s="68"/>
    </row>
    <row r="197" spans="4:5" x14ac:dyDescent="0.2">
      <c r="D197" s="68"/>
      <c r="E197" s="68"/>
    </row>
    <row r="198" spans="4:5" x14ac:dyDescent="0.2">
      <c r="D198" s="68"/>
      <c r="E198" s="68"/>
    </row>
    <row r="199" spans="4:5" x14ac:dyDescent="0.2">
      <c r="D199" s="68"/>
      <c r="E199" s="68"/>
    </row>
    <row r="200" spans="4:5" x14ac:dyDescent="0.2">
      <c r="D200" s="68"/>
      <c r="E200" s="68"/>
    </row>
    <row r="201" spans="4:5" x14ac:dyDescent="0.2">
      <c r="D201" s="68"/>
      <c r="E201" s="68"/>
    </row>
    <row r="202" spans="4:5" x14ac:dyDescent="0.2">
      <c r="D202" s="68"/>
      <c r="E202" s="68"/>
    </row>
    <row r="203" spans="4:5" x14ac:dyDescent="0.2">
      <c r="D203" s="68"/>
      <c r="E203" s="68"/>
    </row>
    <row r="204" spans="4:5" x14ac:dyDescent="0.2">
      <c r="D204" s="68"/>
      <c r="E204" s="68"/>
    </row>
    <row r="205" spans="4:5" x14ac:dyDescent="0.2">
      <c r="D205" s="68"/>
      <c r="E205" s="68"/>
    </row>
    <row r="206" spans="4:5" x14ac:dyDescent="0.2">
      <c r="D206" s="68"/>
      <c r="E206" s="68"/>
    </row>
    <row r="207" spans="4:5" x14ac:dyDescent="0.2">
      <c r="D207" s="68"/>
      <c r="E207" s="68"/>
    </row>
    <row r="208" spans="4:5" x14ac:dyDescent="0.2">
      <c r="D208" s="68"/>
      <c r="E208" s="68"/>
    </row>
    <row r="209" spans="4:5" x14ac:dyDescent="0.2">
      <c r="D209" s="68"/>
      <c r="E209" s="68"/>
    </row>
    <row r="210" spans="4:5" x14ac:dyDescent="0.2">
      <c r="D210" s="68"/>
      <c r="E210" s="68"/>
    </row>
    <row r="211" spans="4:5" x14ac:dyDescent="0.2">
      <c r="D211" s="68"/>
      <c r="E211" s="68"/>
    </row>
    <row r="212" spans="4:5" x14ac:dyDescent="0.2">
      <c r="D212" s="68"/>
      <c r="E212" s="68"/>
    </row>
    <row r="213" spans="4:5" x14ac:dyDescent="0.2">
      <c r="D213" s="68"/>
      <c r="E213" s="68"/>
    </row>
    <row r="214" spans="4:5" x14ac:dyDescent="0.2">
      <c r="D214" s="68"/>
      <c r="E214" s="68"/>
    </row>
    <row r="215" spans="4:5" x14ac:dyDescent="0.2">
      <c r="D215" s="68"/>
      <c r="E215" s="68"/>
    </row>
    <row r="216" spans="4:5" x14ac:dyDescent="0.2">
      <c r="D216" s="68"/>
      <c r="E216" s="68"/>
    </row>
    <row r="217" spans="4:5" x14ac:dyDescent="0.2">
      <c r="D217" s="68"/>
      <c r="E217" s="68"/>
    </row>
    <row r="218" spans="4:5" x14ac:dyDescent="0.2">
      <c r="D218" s="68"/>
      <c r="E218" s="68"/>
    </row>
    <row r="219" spans="4:5" x14ac:dyDescent="0.2">
      <c r="D219" s="68"/>
      <c r="E219" s="68"/>
    </row>
    <row r="220" spans="4:5" x14ac:dyDescent="0.2">
      <c r="D220" s="68"/>
      <c r="E220" s="68"/>
    </row>
    <row r="221" spans="4:5" x14ac:dyDescent="0.2">
      <c r="D221" s="68"/>
      <c r="E221" s="68"/>
    </row>
    <row r="222" spans="4:5" x14ac:dyDescent="0.2">
      <c r="D222" s="68"/>
      <c r="E222" s="68"/>
    </row>
    <row r="223" spans="4:5" x14ac:dyDescent="0.2">
      <c r="D223" s="68"/>
      <c r="E223" s="68"/>
    </row>
    <row r="224" spans="4:5" x14ac:dyDescent="0.2">
      <c r="D224" s="68"/>
      <c r="E224" s="68"/>
    </row>
    <row r="225" spans="4:5" x14ac:dyDescent="0.2">
      <c r="D225" s="68"/>
      <c r="E225" s="68"/>
    </row>
    <row r="226" spans="4:5" x14ac:dyDescent="0.2">
      <c r="D226" s="68"/>
      <c r="E226" s="68"/>
    </row>
    <row r="227" spans="4:5" x14ac:dyDescent="0.2">
      <c r="D227" s="68"/>
      <c r="E227" s="68"/>
    </row>
    <row r="228" spans="4:5" x14ac:dyDescent="0.2">
      <c r="D228" s="68"/>
      <c r="E228" s="68"/>
    </row>
    <row r="229" spans="4:5" x14ac:dyDescent="0.2">
      <c r="D229" s="68"/>
      <c r="E229" s="68"/>
    </row>
    <row r="230" spans="4:5" x14ac:dyDescent="0.2">
      <c r="D230" s="68"/>
      <c r="E230" s="68"/>
    </row>
    <row r="231" spans="4:5" x14ac:dyDescent="0.2">
      <c r="D231" s="68"/>
      <c r="E231" s="68"/>
    </row>
    <row r="232" spans="4:5" x14ac:dyDescent="0.2">
      <c r="D232" s="68"/>
      <c r="E232" s="68"/>
    </row>
    <row r="233" spans="4:5" x14ac:dyDescent="0.2">
      <c r="D233" s="68"/>
      <c r="E233" s="68"/>
    </row>
    <row r="234" spans="4:5" x14ac:dyDescent="0.2">
      <c r="D234" s="68"/>
      <c r="E234" s="68"/>
    </row>
    <row r="235" spans="4:5" x14ac:dyDescent="0.2">
      <c r="D235" s="68"/>
      <c r="E235" s="68"/>
    </row>
    <row r="236" spans="4:5" x14ac:dyDescent="0.2">
      <c r="D236" s="68"/>
      <c r="E236" s="68"/>
    </row>
    <row r="237" spans="4:5" x14ac:dyDescent="0.2">
      <c r="D237" s="68"/>
      <c r="E237" s="68"/>
    </row>
    <row r="238" spans="4:5" x14ac:dyDescent="0.2">
      <c r="D238" s="68"/>
      <c r="E238" s="68"/>
    </row>
    <row r="239" spans="4:5" x14ac:dyDescent="0.2">
      <c r="D239" s="68"/>
      <c r="E239" s="68"/>
    </row>
    <row r="240" spans="4:5" x14ac:dyDescent="0.2">
      <c r="D240" s="68"/>
      <c r="E240" s="68"/>
    </row>
    <row r="241" spans="4:5" x14ac:dyDescent="0.2">
      <c r="D241" s="68"/>
      <c r="E241" s="68"/>
    </row>
    <row r="242" spans="4:5" x14ac:dyDescent="0.2">
      <c r="D242" s="68"/>
      <c r="E242" s="68"/>
    </row>
    <row r="243" spans="4:5" x14ac:dyDescent="0.2">
      <c r="D243" s="68"/>
      <c r="E243" s="68"/>
    </row>
    <row r="244" spans="4:5" x14ac:dyDescent="0.2">
      <c r="D244" s="68"/>
      <c r="E244" s="68"/>
    </row>
    <row r="245" spans="4:5" x14ac:dyDescent="0.2">
      <c r="D245" s="68"/>
      <c r="E245" s="68"/>
    </row>
    <row r="246" spans="4:5" x14ac:dyDescent="0.2">
      <c r="D246" s="68"/>
      <c r="E246" s="68"/>
    </row>
    <row r="247" spans="4:5" x14ac:dyDescent="0.2">
      <c r="D247" s="68"/>
      <c r="E247" s="68"/>
    </row>
    <row r="248" spans="4:5" x14ac:dyDescent="0.2">
      <c r="D248" s="68"/>
      <c r="E248" s="68"/>
    </row>
    <row r="249" spans="4:5" x14ac:dyDescent="0.2">
      <c r="D249" s="68"/>
      <c r="E249" s="68"/>
    </row>
    <row r="250" spans="4:5" x14ac:dyDescent="0.2">
      <c r="D250" s="68"/>
      <c r="E250" s="68"/>
    </row>
    <row r="251" spans="4:5" x14ac:dyDescent="0.2">
      <c r="D251" s="68"/>
      <c r="E251" s="68"/>
    </row>
    <row r="252" spans="4:5" x14ac:dyDescent="0.2">
      <c r="D252" s="68"/>
      <c r="E252" s="68"/>
    </row>
    <row r="253" spans="4:5" x14ac:dyDescent="0.2">
      <c r="D253" s="68"/>
      <c r="E253" s="68"/>
    </row>
    <row r="254" spans="4:5" x14ac:dyDescent="0.2">
      <c r="D254" s="68"/>
      <c r="E254" s="68"/>
    </row>
    <row r="255" spans="4:5" x14ac:dyDescent="0.2">
      <c r="D255" s="68"/>
      <c r="E255" s="68"/>
    </row>
    <row r="256" spans="4:5" x14ac:dyDescent="0.2">
      <c r="D256" s="68"/>
      <c r="E256" s="68"/>
    </row>
    <row r="257" spans="4:5" x14ac:dyDescent="0.2">
      <c r="D257" s="68"/>
      <c r="E257" s="68"/>
    </row>
    <row r="258" spans="4:5" x14ac:dyDescent="0.2">
      <c r="D258" s="68"/>
      <c r="E258" s="68"/>
    </row>
    <row r="259" spans="4:5" x14ac:dyDescent="0.2">
      <c r="D259" s="68"/>
      <c r="E259" s="68"/>
    </row>
    <row r="260" spans="4:5" x14ac:dyDescent="0.2">
      <c r="D260" s="68"/>
      <c r="E260" s="68"/>
    </row>
    <row r="261" spans="4:5" x14ac:dyDescent="0.2">
      <c r="D261" s="68"/>
      <c r="E261" s="68"/>
    </row>
    <row r="262" spans="4:5" x14ac:dyDescent="0.2">
      <c r="D262" s="68"/>
      <c r="E262" s="68"/>
    </row>
    <row r="263" spans="4:5" x14ac:dyDescent="0.2">
      <c r="D263" s="68"/>
      <c r="E263" s="68"/>
    </row>
    <row r="264" spans="4:5" x14ac:dyDescent="0.2">
      <c r="D264" s="68"/>
      <c r="E264" s="68"/>
    </row>
    <row r="265" spans="4:5" x14ac:dyDescent="0.2">
      <c r="D265" s="68"/>
      <c r="E265" s="68"/>
    </row>
    <row r="266" spans="4:5" x14ac:dyDescent="0.2">
      <c r="D266" s="68"/>
      <c r="E266" s="68"/>
    </row>
    <row r="267" spans="4:5" x14ac:dyDescent="0.2">
      <c r="D267" s="68"/>
      <c r="E267" s="68"/>
    </row>
    <row r="268" spans="4:5" x14ac:dyDescent="0.2">
      <c r="D268" s="68"/>
      <c r="E268" s="68"/>
    </row>
    <row r="269" spans="4:5" x14ac:dyDescent="0.2">
      <c r="D269" s="68"/>
      <c r="E269" s="68"/>
    </row>
    <row r="270" spans="4:5" x14ac:dyDescent="0.2">
      <c r="D270" s="68"/>
      <c r="E270" s="68"/>
    </row>
    <row r="271" spans="4:5" x14ac:dyDescent="0.2">
      <c r="D271" s="68"/>
      <c r="E271" s="68"/>
    </row>
    <row r="272" spans="4:5" x14ac:dyDescent="0.2">
      <c r="D272" s="68"/>
      <c r="E272" s="68"/>
    </row>
    <row r="273" spans="4:5" x14ac:dyDescent="0.2">
      <c r="D273" s="68"/>
      <c r="E273" s="68"/>
    </row>
    <row r="274" spans="4:5" x14ac:dyDescent="0.2">
      <c r="D274" s="68"/>
      <c r="E274" s="68"/>
    </row>
    <row r="275" spans="4:5" x14ac:dyDescent="0.2">
      <c r="D275" s="68"/>
      <c r="E275" s="68"/>
    </row>
    <row r="276" spans="4:5" x14ac:dyDescent="0.2">
      <c r="D276" s="68"/>
      <c r="E276" s="68"/>
    </row>
    <row r="277" spans="4:5" x14ac:dyDescent="0.2">
      <c r="D277" s="68"/>
      <c r="E277" s="68"/>
    </row>
    <row r="278" spans="4:5" x14ac:dyDescent="0.2">
      <c r="D278" s="68"/>
      <c r="E278" s="68"/>
    </row>
    <row r="279" spans="4:5" x14ac:dyDescent="0.2">
      <c r="D279" s="68"/>
      <c r="E279" s="68"/>
    </row>
    <row r="280" spans="4:5" x14ac:dyDescent="0.2">
      <c r="D280" s="68"/>
      <c r="E280" s="68"/>
    </row>
    <row r="281" spans="4:5" x14ac:dyDescent="0.2">
      <c r="D281" s="68"/>
      <c r="E281" s="68"/>
    </row>
    <row r="282" spans="4:5" x14ac:dyDescent="0.2">
      <c r="D282" s="68"/>
      <c r="E282" s="68"/>
    </row>
    <row r="283" spans="4:5" x14ac:dyDescent="0.2">
      <c r="D283" s="68"/>
      <c r="E283" s="68"/>
    </row>
    <row r="284" spans="4:5" x14ac:dyDescent="0.2">
      <c r="D284" s="68"/>
      <c r="E284" s="68"/>
    </row>
    <row r="285" spans="4:5" x14ac:dyDescent="0.2">
      <c r="D285" s="68"/>
      <c r="E285" s="68"/>
    </row>
    <row r="286" spans="4:5" x14ac:dyDescent="0.2">
      <c r="D286" s="68"/>
      <c r="E286" s="68"/>
    </row>
    <row r="287" spans="4:5" x14ac:dyDescent="0.2">
      <c r="D287" s="68"/>
      <c r="E287" s="68"/>
    </row>
    <row r="288" spans="4:5" x14ac:dyDescent="0.2">
      <c r="D288" s="68"/>
      <c r="E288" s="68"/>
    </row>
    <row r="289" spans="4:5" x14ac:dyDescent="0.2">
      <c r="D289" s="68"/>
      <c r="E289" s="68"/>
    </row>
    <row r="290" spans="4:5" x14ac:dyDescent="0.2">
      <c r="D290" s="68"/>
      <c r="E290" s="68"/>
    </row>
    <row r="291" spans="4:5" x14ac:dyDescent="0.2">
      <c r="D291" s="68"/>
      <c r="E291" s="68"/>
    </row>
    <row r="292" spans="4:5" x14ac:dyDescent="0.2">
      <c r="D292" s="68"/>
      <c r="E292" s="68"/>
    </row>
  </sheetData>
  <mergeCells count="2">
    <mergeCell ref="C9:E9"/>
    <mergeCell ref="C10:E10"/>
  </mergeCells>
  <conditionalFormatting sqref="C12:C39">
    <cfRule type="cellIs" dxfId="94" priority="3" operator="between">
      <formula>1</formula>
      <formula>2</formula>
    </cfRule>
  </conditionalFormatting>
  <conditionalFormatting sqref="D12:D39">
    <cfRule type="cellIs" dxfId="93" priority="2" operator="between">
      <formula>1</formula>
      <formula>2</formula>
    </cfRule>
  </conditionalFormatting>
  <conditionalFormatting sqref="E12:E39">
    <cfRule type="cellIs" dxfId="92" priority="1" operator="between">
      <formula>1</formula>
      <formula>2</formula>
    </cfRule>
  </conditionalFormatting>
  <pageMargins left="0.7" right="0.7" top="0.75" bottom="0.75" header="0.3" footer="0.3"/>
  <pageSetup orientation="portrait" verticalDpi="0" r:id="rId1"/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BCCD9D-DA50-4253-AF9B-FA5619F3FFD2}">
  <dimension ref="A1:D293"/>
  <sheetViews>
    <sheetView showGridLines="0" showRowColHeaders="0" workbookViewId="0">
      <selection activeCell="B9" sqref="B9"/>
    </sheetView>
  </sheetViews>
  <sheetFormatPr defaultColWidth="12" defaultRowHeight="12.75" x14ac:dyDescent="0.2"/>
  <cols>
    <col min="1" max="1" width="12" style="65"/>
    <col min="2" max="2" width="38" style="65" customWidth="1"/>
    <col min="3" max="3" width="20.140625" style="65" customWidth="1"/>
    <col min="4" max="4" width="21.7109375" style="65" customWidth="1"/>
    <col min="5" max="16384" width="12" style="65"/>
  </cols>
  <sheetData>
    <row r="1" spans="1:4" s="64" customFormat="1" ht="16.5" customHeight="1" x14ac:dyDescent="0.25"/>
    <row r="2" spans="1:4" s="64" customFormat="1" ht="16.5" customHeight="1" x14ac:dyDescent="0.25"/>
    <row r="3" spans="1:4" s="64" customFormat="1" ht="16.5" customHeight="1" x14ac:dyDescent="0.25"/>
    <row r="4" spans="1:4" s="64" customFormat="1" ht="16.5" customHeight="1" x14ac:dyDescent="0.25"/>
    <row r="5" spans="1:4" s="64" customFormat="1" ht="16.5" customHeight="1" x14ac:dyDescent="0.25">
      <c r="A5" s="107" t="s">
        <v>3</v>
      </c>
      <c r="B5" s="110" t="s">
        <v>73</v>
      </c>
      <c r="D5" s="66"/>
    </row>
    <row r="6" spans="1:4" s="64" customFormat="1" ht="12" customHeight="1" x14ac:dyDescent="0.2">
      <c r="A6" s="107"/>
      <c r="B6" s="105" t="s">
        <v>219</v>
      </c>
      <c r="D6" s="66"/>
    </row>
    <row r="7" spans="1:4" s="64" customFormat="1" ht="12" customHeight="1" x14ac:dyDescent="0.2">
      <c r="A7" s="107"/>
      <c r="B7" s="105"/>
      <c r="D7" s="66"/>
    </row>
    <row r="8" spans="1:4" s="64" customFormat="1" ht="12" customHeight="1" x14ac:dyDescent="0.2">
      <c r="A8" s="107"/>
      <c r="B8" s="105"/>
      <c r="D8" s="66"/>
    </row>
    <row r="9" spans="1:4" s="64" customFormat="1" ht="24.75" customHeight="1" x14ac:dyDescent="0.25">
      <c r="B9" s="7"/>
      <c r="C9" s="531" t="s">
        <v>72</v>
      </c>
      <c r="D9" s="531"/>
    </row>
    <row r="10" spans="1:4" s="64" customFormat="1" ht="24.75" customHeight="1" x14ac:dyDescent="0.25">
      <c r="B10" s="7"/>
      <c r="C10" s="530"/>
      <c r="D10" s="530"/>
    </row>
    <row r="11" spans="1:4" s="64" customFormat="1" ht="14.25" customHeight="1" x14ac:dyDescent="0.25">
      <c r="B11" s="35" t="s">
        <v>29</v>
      </c>
      <c r="C11" s="108" t="s">
        <v>11</v>
      </c>
      <c r="D11" s="108" t="s">
        <v>12</v>
      </c>
    </row>
    <row r="12" spans="1:4" s="64" customFormat="1" ht="14.25" customHeight="1" x14ac:dyDescent="0.2">
      <c r="B12" s="142" t="str">
        <f>'Beneficiarios CSI_genero (17)'!B12</f>
        <v>Portugal</v>
      </c>
      <c r="C12" s="457">
        <f>'Beneficiarios CSI_genero (13)'!C12/'Beneficiarios CSI_genero (13)'!E12</f>
        <v>0.68349010130270393</v>
      </c>
      <c r="D12" s="458">
        <f>'Beneficiarios CSI_genero (13)'!D12/'Beneficiarios CSI_genero (13)'!E12</f>
        <v>0.31650989869729607</v>
      </c>
    </row>
    <row r="13" spans="1:4" s="64" customFormat="1" ht="14.25" customHeight="1" x14ac:dyDescent="0.2">
      <c r="B13" s="3" t="str">
        <f>'Beneficiarios CSI_genero (17)'!B13</f>
        <v>Área Metropolitana de Lisboa</v>
      </c>
      <c r="C13" s="459">
        <f>'Beneficiarios CSI_genero (13)'!C13/'Beneficiarios CSI_genero (13)'!E13</f>
        <v>0.7063614351749945</v>
      </c>
      <c r="D13" s="460">
        <f>'Beneficiarios CSI_genero (13)'!D13/'Beneficiarios CSI_genero (13)'!E13</f>
        <v>0.2936385648250055</v>
      </c>
    </row>
    <row r="14" spans="1:4" s="64" customFormat="1" ht="14.25" customHeight="1" x14ac:dyDescent="0.2">
      <c r="B14" s="3" t="str">
        <f>'Beneficiarios CSI_genero (17)'!B14</f>
        <v>Distrito de Lisboa</v>
      </c>
      <c r="C14" s="459">
        <f>'Beneficiarios CSI_genero (13)'!C14/'Beneficiarios CSI_genero (13)'!E14</f>
        <v>0.70307249159865581</v>
      </c>
      <c r="D14" s="460">
        <f>'Beneficiarios CSI_genero (13)'!D14/'Beneficiarios CSI_genero (13)'!E14</f>
        <v>0.29692750840134424</v>
      </c>
    </row>
    <row r="15" spans="1:4" s="64" customFormat="1" ht="14.25" customHeight="1" x14ac:dyDescent="0.2">
      <c r="B15" s="3" t="str">
        <f>'Beneficiarios CSI_genero (17)'!B15</f>
        <v>Concelho de Lisboa</v>
      </c>
      <c r="C15" s="475">
        <f>'Beneficiarios CSI_genero (13)'!C15/'Beneficiarios CSI_genero (13)'!E15</f>
        <v>0.73878774422735349</v>
      </c>
      <c r="D15" s="476">
        <f>'Beneficiarios CSI_genero (13)'!D15/'Beneficiarios CSI_genero (13)'!E15</f>
        <v>0.26121225577264656</v>
      </c>
    </row>
    <row r="16" spans="1:4" s="64" customFormat="1" ht="14.25" customHeight="1" x14ac:dyDescent="0.2">
      <c r="B16" s="28" t="str">
        <f>'Beneficiarios CSI_genero (17)'!B16</f>
        <v>Ajuda</v>
      </c>
      <c r="C16" s="457">
        <f>'Beneficiarios CSI_genero (13)'!C16/'Beneficiarios CSI_genero (13)'!E16</f>
        <v>0.75476839237057225</v>
      </c>
      <c r="D16" s="458">
        <f>'Beneficiarios CSI_genero (13)'!D16/'Beneficiarios CSI_genero (13)'!E16</f>
        <v>0.24523160762942781</v>
      </c>
    </row>
    <row r="17" spans="2:4" s="64" customFormat="1" ht="14.25" customHeight="1" x14ac:dyDescent="0.2">
      <c r="B17" s="28" t="str">
        <f>'Beneficiarios CSI_genero (17)'!B17</f>
        <v>Alcântara</v>
      </c>
      <c r="C17" s="459">
        <f>'Beneficiarios CSI_genero (13)'!C17/'Beneficiarios CSI_genero (13)'!E17</f>
        <v>0.7381974248927039</v>
      </c>
      <c r="D17" s="460">
        <f>'Beneficiarios CSI_genero (13)'!D17/'Beneficiarios CSI_genero (13)'!E17</f>
        <v>0.26180257510729615</v>
      </c>
    </row>
    <row r="18" spans="2:4" s="64" customFormat="1" ht="14.25" customHeight="1" x14ac:dyDescent="0.2">
      <c r="B18" s="28" t="str">
        <f>'Beneficiarios CSI_genero (17)'!B18</f>
        <v>Alvalade</v>
      </c>
      <c r="C18" s="459">
        <f>'Beneficiarios CSI_genero (13)'!C18/'Beneficiarios CSI_genero (13)'!E18</f>
        <v>0.80997624703087889</v>
      </c>
      <c r="D18" s="460">
        <f>'Beneficiarios CSI_genero (13)'!D18/'Beneficiarios CSI_genero (13)'!E18</f>
        <v>0.19002375296912113</v>
      </c>
    </row>
    <row r="19" spans="2:4" s="64" customFormat="1" ht="14.25" customHeight="1" x14ac:dyDescent="0.2">
      <c r="B19" s="28" t="str">
        <f>'Beneficiarios CSI_genero (17)'!B19</f>
        <v>Areeiro</v>
      </c>
      <c r="C19" s="459">
        <f>'Beneficiarios CSI_genero (13)'!C19/'Beneficiarios CSI_genero (13)'!E19</f>
        <v>0.82274247491638797</v>
      </c>
      <c r="D19" s="460">
        <f>'Beneficiarios CSI_genero (13)'!D19/'Beneficiarios CSI_genero (13)'!E19</f>
        <v>0.17725752508361203</v>
      </c>
    </row>
    <row r="20" spans="2:4" s="64" customFormat="1" ht="14.25" customHeight="1" x14ac:dyDescent="0.2">
      <c r="B20" s="28" t="str">
        <f>'Beneficiarios CSI_genero (17)'!B20</f>
        <v>Arroios</v>
      </c>
      <c r="C20" s="459">
        <f>'Beneficiarios CSI_genero (13)'!C20/'Beneficiarios CSI_genero (13)'!E20</f>
        <v>0.69429347826086951</v>
      </c>
      <c r="D20" s="460">
        <f>'Beneficiarios CSI_genero (13)'!D20/'Beneficiarios CSI_genero (13)'!E20</f>
        <v>0.30570652173913043</v>
      </c>
    </row>
    <row r="21" spans="2:4" s="64" customFormat="1" ht="14.25" customHeight="1" x14ac:dyDescent="0.2">
      <c r="B21" s="28" t="str">
        <f>'Beneficiarios CSI_genero (17)'!B21</f>
        <v>Avenidas Novas</v>
      </c>
      <c r="C21" s="459">
        <f>'Beneficiarios CSI_genero (13)'!C21/'Beneficiarios CSI_genero (13)'!E21</f>
        <v>0.7694524495677233</v>
      </c>
      <c r="D21" s="460">
        <f>'Beneficiarios CSI_genero (13)'!D21/'Beneficiarios CSI_genero (13)'!E21</f>
        <v>0.23054755043227665</v>
      </c>
    </row>
    <row r="22" spans="2:4" s="64" customFormat="1" ht="14.25" customHeight="1" x14ac:dyDescent="0.2">
      <c r="B22" s="28" t="str">
        <f>'Beneficiarios CSI_genero (17)'!B22</f>
        <v>Beato</v>
      </c>
      <c r="C22" s="459">
        <f>'Beneficiarios CSI_genero (13)'!C22/'Beneficiarios CSI_genero (13)'!E22</f>
        <v>0.69343065693430661</v>
      </c>
      <c r="D22" s="460">
        <f>'Beneficiarios CSI_genero (13)'!D22/'Beneficiarios CSI_genero (13)'!E22</f>
        <v>0.30656934306569344</v>
      </c>
    </row>
    <row r="23" spans="2:4" s="64" customFormat="1" ht="14.25" customHeight="1" x14ac:dyDescent="0.2">
      <c r="B23" s="28" t="str">
        <f>'Beneficiarios CSI_genero (17)'!B23</f>
        <v>Belém</v>
      </c>
      <c r="C23" s="459">
        <f>'Beneficiarios CSI_genero (13)'!C23/'Beneficiarios CSI_genero (13)'!E23</f>
        <v>0.81420765027322406</v>
      </c>
      <c r="D23" s="460">
        <f>'Beneficiarios CSI_genero (13)'!D23/'Beneficiarios CSI_genero (13)'!E23</f>
        <v>0.18579234972677597</v>
      </c>
    </row>
    <row r="24" spans="2:4" s="64" customFormat="1" ht="14.25" customHeight="1" x14ac:dyDescent="0.2">
      <c r="B24" s="28" t="str">
        <f>'Beneficiarios CSI_genero (17)'!B24</f>
        <v>Benfica</v>
      </c>
      <c r="C24" s="459">
        <f>'Beneficiarios CSI_genero (13)'!C24/'Beneficiarios CSI_genero (13)'!E24</f>
        <v>0.75839999999999996</v>
      </c>
      <c r="D24" s="460">
        <f>'Beneficiarios CSI_genero (13)'!D24/'Beneficiarios CSI_genero (13)'!E24</f>
        <v>0.24160000000000001</v>
      </c>
    </row>
    <row r="25" spans="2:4" s="64" customFormat="1" ht="14.25" customHeight="1" x14ac:dyDescent="0.2">
      <c r="B25" s="28" t="str">
        <f>'Beneficiarios CSI_genero (17)'!B25</f>
        <v>Campo de Ourique</v>
      </c>
      <c r="C25" s="459">
        <f>'Beneficiarios CSI_genero (13)'!C25/'Beneficiarios CSI_genero (13)'!E25</f>
        <v>0.76136363636363635</v>
      </c>
      <c r="D25" s="460">
        <f>'Beneficiarios CSI_genero (13)'!D25/'Beneficiarios CSI_genero (13)'!E25</f>
        <v>0.23863636363636365</v>
      </c>
    </row>
    <row r="26" spans="2:4" s="64" customFormat="1" ht="14.25" customHeight="1" x14ac:dyDescent="0.2">
      <c r="B26" s="28" t="str">
        <f>'Beneficiarios CSI_genero (17)'!B26</f>
        <v>Campolide</v>
      </c>
      <c r="C26" s="459">
        <f>'Beneficiarios CSI_genero (13)'!C26/'Beneficiarios CSI_genero (13)'!E26</f>
        <v>0.69958847736625518</v>
      </c>
      <c r="D26" s="460">
        <f>'Beneficiarios CSI_genero (13)'!D26/'Beneficiarios CSI_genero (13)'!E26</f>
        <v>0.30041152263374488</v>
      </c>
    </row>
    <row r="27" spans="2:4" s="64" customFormat="1" ht="14.25" customHeight="1" x14ac:dyDescent="0.2">
      <c r="B27" s="28" t="str">
        <f>'Beneficiarios CSI_genero (17)'!B27</f>
        <v>Carnide</v>
      </c>
      <c r="C27" s="459">
        <f>'Beneficiarios CSI_genero (13)'!C27/'Beneficiarios CSI_genero (13)'!E27</f>
        <v>0.69884169884169889</v>
      </c>
      <c r="D27" s="460">
        <f>'Beneficiarios CSI_genero (13)'!D27/'Beneficiarios CSI_genero (13)'!E27</f>
        <v>0.30115830115830117</v>
      </c>
    </row>
    <row r="28" spans="2:4" s="64" customFormat="1" ht="14.25" customHeight="1" x14ac:dyDescent="0.2">
      <c r="B28" s="28" t="str">
        <f>'Beneficiarios CSI_genero (17)'!B28</f>
        <v>Estrela</v>
      </c>
      <c r="C28" s="459">
        <f>'Beneficiarios CSI_genero (13)'!C28/'Beneficiarios CSI_genero (13)'!E28</f>
        <v>0.80718954248366015</v>
      </c>
      <c r="D28" s="460">
        <f>'Beneficiarios CSI_genero (13)'!D28/'Beneficiarios CSI_genero (13)'!E28</f>
        <v>0.19281045751633988</v>
      </c>
    </row>
    <row r="29" spans="2:4" s="64" customFormat="1" ht="14.25" customHeight="1" x14ac:dyDescent="0.2">
      <c r="B29" s="28" t="str">
        <f>'Beneficiarios CSI_genero (17)'!B29</f>
        <v>Lumiar</v>
      </c>
      <c r="C29" s="459">
        <f>'Beneficiarios CSI_genero (13)'!C29/'Beneficiarios CSI_genero (13)'!E29</f>
        <v>0.74055415617128462</v>
      </c>
      <c r="D29" s="460">
        <f>'Beneficiarios CSI_genero (13)'!D29/'Beneficiarios CSI_genero (13)'!E29</f>
        <v>0.25944584382871538</v>
      </c>
    </row>
    <row r="30" spans="2:4" s="64" customFormat="1" ht="14.25" customHeight="1" x14ac:dyDescent="0.2">
      <c r="B30" s="28" t="str">
        <f>'Beneficiarios CSI_genero (17)'!B30</f>
        <v>Marvila</v>
      </c>
      <c r="C30" s="459">
        <f>'Beneficiarios CSI_genero (13)'!C30/'Beneficiarios CSI_genero (13)'!E30</f>
        <v>0.7288941736028538</v>
      </c>
      <c r="D30" s="460">
        <f>'Beneficiarios CSI_genero (13)'!D30/'Beneficiarios CSI_genero (13)'!E30</f>
        <v>0.27110582639714625</v>
      </c>
    </row>
    <row r="31" spans="2:4" s="64" customFormat="1" ht="14.25" customHeight="1" x14ac:dyDescent="0.2">
      <c r="B31" s="28" t="str">
        <f>'Beneficiarios CSI_genero (17)'!B31</f>
        <v>Misericórdia</v>
      </c>
      <c r="C31" s="459">
        <f>'Beneficiarios CSI_genero (13)'!C31/'Beneficiarios CSI_genero (13)'!E31</f>
        <v>0.70287539936102239</v>
      </c>
      <c r="D31" s="460">
        <f>'Beneficiarios CSI_genero (13)'!D31/'Beneficiarios CSI_genero (13)'!E31</f>
        <v>0.29712460063897761</v>
      </c>
    </row>
    <row r="32" spans="2:4" s="64" customFormat="1" ht="14.25" customHeight="1" x14ac:dyDescent="0.2">
      <c r="B32" s="28" t="str">
        <f>'Beneficiarios CSI_genero (17)'!B32</f>
        <v>Olivais</v>
      </c>
      <c r="C32" s="459">
        <f>'Beneficiarios CSI_genero (13)'!C32/'Beneficiarios CSI_genero (13)'!E32</f>
        <v>0.72941176470588232</v>
      </c>
      <c r="D32" s="460">
        <f>'Beneficiarios CSI_genero (13)'!D32/'Beneficiarios CSI_genero (13)'!E32</f>
        <v>0.27058823529411763</v>
      </c>
    </row>
    <row r="33" spans="2:4" s="64" customFormat="1" ht="14.25" customHeight="1" x14ac:dyDescent="0.2">
      <c r="B33" s="28" t="str">
        <f>'Beneficiarios CSI_genero (17)'!B33</f>
        <v>Parque das Nações</v>
      </c>
      <c r="C33" s="459">
        <f>'Beneficiarios CSI_genero (13)'!C33/'Beneficiarios CSI_genero (13)'!E33</f>
        <v>0.7142857142857143</v>
      </c>
      <c r="D33" s="460">
        <f>'Beneficiarios CSI_genero (13)'!D33/'Beneficiarios CSI_genero (13)'!E33</f>
        <v>0.2857142857142857</v>
      </c>
    </row>
    <row r="34" spans="2:4" s="64" customFormat="1" ht="14.25" customHeight="1" x14ac:dyDescent="0.2">
      <c r="B34" s="28" t="str">
        <f>'Beneficiarios CSI_genero (17)'!B34</f>
        <v>Penha de França</v>
      </c>
      <c r="C34" s="459">
        <f>'Beneficiarios CSI_genero (13)'!C34/'Beneficiarios CSI_genero (13)'!E34</f>
        <v>0.75419847328244272</v>
      </c>
      <c r="D34" s="460">
        <f>'Beneficiarios CSI_genero (13)'!D34/'Beneficiarios CSI_genero (13)'!E34</f>
        <v>0.24580152671755726</v>
      </c>
    </row>
    <row r="35" spans="2:4" s="64" customFormat="1" ht="14.25" customHeight="1" x14ac:dyDescent="0.2">
      <c r="B35" s="28" t="str">
        <f>'Beneficiarios CSI_genero (17)'!B35</f>
        <v>Santa Clara</v>
      </c>
      <c r="C35" s="459">
        <f>'Beneficiarios CSI_genero (13)'!C35/'Beneficiarios CSI_genero (13)'!E35</f>
        <v>0.6782407407407407</v>
      </c>
      <c r="D35" s="460">
        <f>'Beneficiarios CSI_genero (13)'!D35/'Beneficiarios CSI_genero (13)'!E35</f>
        <v>0.32175925925925924</v>
      </c>
    </row>
    <row r="36" spans="2:4" s="64" customFormat="1" ht="14.25" customHeight="1" x14ac:dyDescent="0.2">
      <c r="B36" s="28" t="str">
        <f>'Beneficiarios CSI_genero (17)'!B36</f>
        <v>Santa Maria Maior</v>
      </c>
      <c r="C36" s="459">
        <f>'Beneficiarios CSI_genero (13)'!C36/'Beneficiarios CSI_genero (13)'!E36</f>
        <v>0.66180758017492713</v>
      </c>
      <c r="D36" s="460">
        <f>'Beneficiarios CSI_genero (13)'!D36/'Beneficiarios CSI_genero (13)'!E36</f>
        <v>0.33819241982507287</v>
      </c>
    </row>
    <row r="37" spans="2:4" s="64" customFormat="1" ht="14.25" customHeight="1" x14ac:dyDescent="0.2">
      <c r="B37" s="28" t="str">
        <f>'Beneficiarios CSI_genero (17)'!B37</f>
        <v>Santo António</v>
      </c>
      <c r="C37" s="459">
        <f>'Beneficiarios CSI_genero (13)'!C37/'Beneficiarios CSI_genero (13)'!E37</f>
        <v>0.70258620689655171</v>
      </c>
      <c r="D37" s="460">
        <f>'Beneficiarios CSI_genero (13)'!D37/'Beneficiarios CSI_genero (13)'!E37</f>
        <v>0.29741379310344829</v>
      </c>
    </row>
    <row r="38" spans="2:4" s="64" customFormat="1" ht="14.25" customHeight="1" x14ac:dyDescent="0.2">
      <c r="B38" s="28" t="str">
        <f>'Beneficiarios CSI_genero (17)'!B38</f>
        <v>São Domingos de Benfica</v>
      </c>
      <c r="C38" s="459">
        <f>'Beneficiarios CSI_genero (13)'!C38/'Beneficiarios CSI_genero (13)'!E38</f>
        <v>0.76736111111111116</v>
      </c>
      <c r="D38" s="460">
        <f>'Beneficiarios CSI_genero (13)'!D38/'Beneficiarios CSI_genero (13)'!E38</f>
        <v>0.2326388888888889</v>
      </c>
    </row>
    <row r="39" spans="2:4" s="64" customFormat="1" ht="14.25" customHeight="1" x14ac:dyDescent="0.2">
      <c r="B39" s="176" t="str">
        <f>'Beneficiarios CSI_genero (17)'!B39</f>
        <v xml:space="preserve">      São Vicente</v>
      </c>
      <c r="C39" s="461">
        <f>'Beneficiarios CSI_genero (13)'!C39/'Beneficiarios CSI_genero (13)'!E39</f>
        <v>0.76124567474048443</v>
      </c>
      <c r="D39" s="462">
        <f>'Beneficiarios CSI_genero (13)'!D39/'Beneficiarios CSI_genero (13)'!E39</f>
        <v>0.23875432525951557</v>
      </c>
    </row>
    <row r="40" spans="2:4" s="1" customFormat="1" ht="15" x14ac:dyDescent="0.25">
      <c r="B40" s="31"/>
      <c r="C40" s="249"/>
      <c r="D40" s="249"/>
    </row>
    <row r="41" spans="2:4" x14ac:dyDescent="0.2">
      <c r="B41" s="31"/>
      <c r="C41" s="76"/>
      <c r="D41" s="68"/>
    </row>
    <row r="42" spans="2:4" x14ac:dyDescent="0.2">
      <c r="D42" s="68"/>
    </row>
    <row r="43" spans="2:4" x14ac:dyDescent="0.2">
      <c r="D43" s="68"/>
    </row>
    <row r="44" spans="2:4" x14ac:dyDescent="0.2">
      <c r="D44" s="68"/>
    </row>
    <row r="45" spans="2:4" x14ac:dyDescent="0.2">
      <c r="D45" s="68"/>
    </row>
    <row r="46" spans="2:4" x14ac:dyDescent="0.2">
      <c r="D46" s="68"/>
    </row>
    <row r="47" spans="2:4" x14ac:dyDescent="0.2">
      <c r="D47" s="68"/>
    </row>
    <row r="48" spans="2:4" x14ac:dyDescent="0.2">
      <c r="D48" s="68"/>
    </row>
    <row r="49" spans="4:4" x14ac:dyDescent="0.2">
      <c r="D49" s="68"/>
    </row>
    <row r="50" spans="4:4" x14ac:dyDescent="0.2">
      <c r="D50" s="68"/>
    </row>
    <row r="51" spans="4:4" x14ac:dyDescent="0.2">
      <c r="D51" s="68"/>
    </row>
    <row r="52" spans="4:4" x14ac:dyDescent="0.2">
      <c r="D52" s="68"/>
    </row>
    <row r="53" spans="4:4" x14ac:dyDescent="0.2">
      <c r="D53" s="68"/>
    </row>
    <row r="54" spans="4:4" x14ac:dyDescent="0.2">
      <c r="D54" s="68"/>
    </row>
    <row r="55" spans="4:4" x14ac:dyDescent="0.2">
      <c r="D55" s="68"/>
    </row>
    <row r="56" spans="4:4" x14ac:dyDescent="0.2">
      <c r="D56" s="68"/>
    </row>
    <row r="57" spans="4:4" x14ac:dyDescent="0.2">
      <c r="D57" s="68"/>
    </row>
    <row r="58" spans="4:4" x14ac:dyDescent="0.2">
      <c r="D58" s="68"/>
    </row>
    <row r="59" spans="4:4" x14ac:dyDescent="0.2">
      <c r="D59" s="68"/>
    </row>
    <row r="60" spans="4:4" x14ac:dyDescent="0.2">
      <c r="D60" s="68"/>
    </row>
    <row r="61" spans="4:4" x14ac:dyDescent="0.2">
      <c r="D61" s="68"/>
    </row>
    <row r="62" spans="4:4" x14ac:dyDescent="0.2">
      <c r="D62" s="68"/>
    </row>
    <row r="63" spans="4:4" x14ac:dyDescent="0.2">
      <c r="D63" s="68"/>
    </row>
    <row r="64" spans="4:4" x14ac:dyDescent="0.2">
      <c r="D64" s="68"/>
    </row>
    <row r="65" spans="4:4" x14ac:dyDescent="0.2">
      <c r="D65" s="68"/>
    </row>
    <row r="66" spans="4:4" x14ac:dyDescent="0.2">
      <c r="D66" s="68"/>
    </row>
    <row r="67" spans="4:4" x14ac:dyDescent="0.2">
      <c r="D67" s="68"/>
    </row>
    <row r="68" spans="4:4" x14ac:dyDescent="0.2">
      <c r="D68" s="68"/>
    </row>
    <row r="69" spans="4:4" x14ac:dyDescent="0.2">
      <c r="D69" s="68"/>
    </row>
    <row r="70" spans="4:4" x14ac:dyDescent="0.2">
      <c r="D70" s="68"/>
    </row>
    <row r="71" spans="4:4" x14ac:dyDescent="0.2">
      <c r="D71" s="68"/>
    </row>
    <row r="72" spans="4:4" x14ac:dyDescent="0.2">
      <c r="D72" s="68"/>
    </row>
    <row r="73" spans="4:4" x14ac:dyDescent="0.2">
      <c r="D73" s="68"/>
    </row>
    <row r="74" spans="4:4" x14ac:dyDescent="0.2">
      <c r="D74" s="68"/>
    </row>
    <row r="75" spans="4:4" x14ac:dyDescent="0.2">
      <c r="D75" s="68"/>
    </row>
    <row r="76" spans="4:4" x14ac:dyDescent="0.2">
      <c r="D76" s="68"/>
    </row>
    <row r="77" spans="4:4" x14ac:dyDescent="0.2">
      <c r="D77" s="68"/>
    </row>
    <row r="78" spans="4:4" x14ac:dyDescent="0.2">
      <c r="D78" s="68"/>
    </row>
    <row r="79" spans="4:4" x14ac:dyDescent="0.2">
      <c r="D79" s="68"/>
    </row>
    <row r="80" spans="4:4" x14ac:dyDescent="0.2">
      <c r="D80" s="68"/>
    </row>
    <row r="81" spans="4:4" x14ac:dyDescent="0.2">
      <c r="D81" s="68"/>
    </row>
    <row r="82" spans="4:4" x14ac:dyDescent="0.2">
      <c r="D82" s="68"/>
    </row>
    <row r="83" spans="4:4" x14ac:dyDescent="0.2">
      <c r="D83" s="68"/>
    </row>
    <row r="84" spans="4:4" x14ac:dyDescent="0.2">
      <c r="D84" s="68"/>
    </row>
    <row r="85" spans="4:4" x14ac:dyDescent="0.2">
      <c r="D85" s="68"/>
    </row>
    <row r="86" spans="4:4" x14ac:dyDescent="0.2">
      <c r="D86" s="68"/>
    </row>
    <row r="87" spans="4:4" x14ac:dyDescent="0.2">
      <c r="D87" s="68"/>
    </row>
    <row r="88" spans="4:4" x14ac:dyDescent="0.2">
      <c r="D88" s="68"/>
    </row>
    <row r="89" spans="4:4" x14ac:dyDescent="0.2">
      <c r="D89" s="68"/>
    </row>
    <row r="90" spans="4:4" x14ac:dyDescent="0.2">
      <c r="D90" s="68"/>
    </row>
    <row r="91" spans="4:4" x14ac:dyDescent="0.2">
      <c r="D91" s="68"/>
    </row>
    <row r="92" spans="4:4" x14ac:dyDescent="0.2">
      <c r="D92" s="68"/>
    </row>
    <row r="93" spans="4:4" x14ac:dyDescent="0.2">
      <c r="D93" s="68"/>
    </row>
    <row r="94" spans="4:4" x14ac:dyDescent="0.2">
      <c r="D94" s="68"/>
    </row>
    <row r="95" spans="4:4" x14ac:dyDescent="0.2">
      <c r="D95" s="68"/>
    </row>
    <row r="96" spans="4:4" x14ac:dyDescent="0.2">
      <c r="D96" s="68"/>
    </row>
    <row r="97" spans="4:4" x14ac:dyDescent="0.2">
      <c r="D97" s="68"/>
    </row>
    <row r="98" spans="4:4" x14ac:dyDescent="0.2">
      <c r="D98" s="68"/>
    </row>
    <row r="99" spans="4:4" x14ac:dyDescent="0.2">
      <c r="D99" s="68"/>
    </row>
    <row r="100" spans="4:4" x14ac:dyDescent="0.2">
      <c r="D100" s="68"/>
    </row>
    <row r="101" spans="4:4" x14ac:dyDescent="0.2">
      <c r="D101" s="68"/>
    </row>
    <row r="102" spans="4:4" x14ac:dyDescent="0.2">
      <c r="D102" s="68"/>
    </row>
    <row r="103" spans="4:4" x14ac:dyDescent="0.2">
      <c r="D103" s="68"/>
    </row>
    <row r="104" spans="4:4" x14ac:dyDescent="0.2">
      <c r="D104" s="68"/>
    </row>
    <row r="105" spans="4:4" x14ac:dyDescent="0.2">
      <c r="D105" s="68"/>
    </row>
    <row r="106" spans="4:4" x14ac:dyDescent="0.2">
      <c r="D106" s="68"/>
    </row>
    <row r="107" spans="4:4" x14ac:dyDescent="0.2">
      <c r="D107" s="68"/>
    </row>
    <row r="108" spans="4:4" x14ac:dyDescent="0.2">
      <c r="D108" s="68"/>
    </row>
    <row r="109" spans="4:4" x14ac:dyDescent="0.2">
      <c r="D109" s="68"/>
    </row>
    <row r="110" spans="4:4" x14ac:dyDescent="0.2">
      <c r="D110" s="68"/>
    </row>
    <row r="111" spans="4:4" x14ac:dyDescent="0.2">
      <c r="D111" s="68"/>
    </row>
    <row r="112" spans="4:4" x14ac:dyDescent="0.2">
      <c r="D112" s="68"/>
    </row>
    <row r="113" spans="4:4" x14ac:dyDescent="0.2">
      <c r="D113" s="68"/>
    </row>
    <row r="114" spans="4:4" x14ac:dyDescent="0.2">
      <c r="D114" s="68"/>
    </row>
    <row r="115" spans="4:4" x14ac:dyDescent="0.2">
      <c r="D115" s="68"/>
    </row>
    <row r="116" spans="4:4" x14ac:dyDescent="0.2">
      <c r="D116" s="68"/>
    </row>
    <row r="117" spans="4:4" x14ac:dyDescent="0.2">
      <c r="D117" s="68"/>
    </row>
    <row r="118" spans="4:4" x14ac:dyDescent="0.2">
      <c r="D118" s="68"/>
    </row>
    <row r="119" spans="4:4" x14ac:dyDescent="0.2">
      <c r="D119" s="68"/>
    </row>
    <row r="120" spans="4:4" x14ac:dyDescent="0.2">
      <c r="D120" s="68"/>
    </row>
    <row r="121" spans="4:4" x14ac:dyDescent="0.2">
      <c r="D121" s="68"/>
    </row>
    <row r="122" spans="4:4" x14ac:dyDescent="0.2">
      <c r="D122" s="68"/>
    </row>
    <row r="123" spans="4:4" x14ac:dyDescent="0.2">
      <c r="D123" s="68"/>
    </row>
    <row r="124" spans="4:4" x14ac:dyDescent="0.2">
      <c r="D124" s="68"/>
    </row>
    <row r="125" spans="4:4" x14ac:dyDescent="0.2">
      <c r="D125" s="68"/>
    </row>
    <row r="126" spans="4:4" x14ac:dyDescent="0.2">
      <c r="D126" s="68"/>
    </row>
    <row r="127" spans="4:4" x14ac:dyDescent="0.2">
      <c r="D127" s="68"/>
    </row>
    <row r="128" spans="4:4" x14ac:dyDescent="0.2">
      <c r="D128" s="68"/>
    </row>
    <row r="129" spans="4:4" x14ac:dyDescent="0.2">
      <c r="D129" s="68"/>
    </row>
    <row r="130" spans="4:4" x14ac:dyDescent="0.2">
      <c r="D130" s="68"/>
    </row>
    <row r="131" spans="4:4" x14ac:dyDescent="0.2">
      <c r="D131" s="68"/>
    </row>
    <row r="132" spans="4:4" x14ac:dyDescent="0.2">
      <c r="D132" s="68"/>
    </row>
    <row r="133" spans="4:4" x14ac:dyDescent="0.2">
      <c r="D133" s="68"/>
    </row>
    <row r="134" spans="4:4" x14ac:dyDescent="0.2">
      <c r="D134" s="68"/>
    </row>
    <row r="135" spans="4:4" x14ac:dyDescent="0.2">
      <c r="D135" s="68"/>
    </row>
    <row r="136" spans="4:4" x14ac:dyDescent="0.2">
      <c r="D136" s="68"/>
    </row>
    <row r="137" spans="4:4" x14ac:dyDescent="0.2">
      <c r="D137" s="68"/>
    </row>
    <row r="138" spans="4:4" x14ac:dyDescent="0.2">
      <c r="D138" s="68"/>
    </row>
    <row r="139" spans="4:4" x14ac:dyDescent="0.2">
      <c r="D139" s="68"/>
    </row>
    <row r="140" spans="4:4" x14ac:dyDescent="0.2">
      <c r="D140" s="68"/>
    </row>
    <row r="141" spans="4:4" x14ac:dyDescent="0.2">
      <c r="D141" s="68"/>
    </row>
    <row r="142" spans="4:4" x14ac:dyDescent="0.2">
      <c r="D142" s="68"/>
    </row>
    <row r="143" spans="4:4" x14ac:dyDescent="0.2">
      <c r="D143" s="68"/>
    </row>
    <row r="144" spans="4:4" x14ac:dyDescent="0.2">
      <c r="D144" s="68"/>
    </row>
    <row r="145" spans="4:4" x14ac:dyDescent="0.2">
      <c r="D145" s="68"/>
    </row>
    <row r="146" spans="4:4" x14ac:dyDescent="0.2">
      <c r="D146" s="68"/>
    </row>
    <row r="147" spans="4:4" x14ac:dyDescent="0.2">
      <c r="D147" s="68"/>
    </row>
    <row r="148" spans="4:4" x14ac:dyDescent="0.2">
      <c r="D148" s="68"/>
    </row>
    <row r="149" spans="4:4" x14ac:dyDescent="0.2">
      <c r="D149" s="68"/>
    </row>
    <row r="150" spans="4:4" x14ac:dyDescent="0.2">
      <c r="D150" s="68"/>
    </row>
    <row r="151" spans="4:4" x14ac:dyDescent="0.2">
      <c r="D151" s="68"/>
    </row>
    <row r="152" spans="4:4" x14ac:dyDescent="0.2">
      <c r="D152" s="68"/>
    </row>
    <row r="153" spans="4:4" x14ac:dyDescent="0.2">
      <c r="D153" s="68"/>
    </row>
    <row r="154" spans="4:4" x14ac:dyDescent="0.2">
      <c r="D154" s="68"/>
    </row>
    <row r="155" spans="4:4" x14ac:dyDescent="0.2">
      <c r="D155" s="68"/>
    </row>
    <row r="156" spans="4:4" x14ac:dyDescent="0.2">
      <c r="D156" s="68"/>
    </row>
    <row r="157" spans="4:4" x14ac:dyDescent="0.2">
      <c r="D157" s="68"/>
    </row>
    <row r="158" spans="4:4" x14ac:dyDescent="0.2">
      <c r="D158" s="68"/>
    </row>
    <row r="159" spans="4:4" x14ac:dyDescent="0.2">
      <c r="D159" s="68"/>
    </row>
    <row r="160" spans="4:4" x14ac:dyDescent="0.2">
      <c r="D160" s="68"/>
    </row>
    <row r="161" spans="4:4" x14ac:dyDescent="0.2">
      <c r="D161" s="68"/>
    </row>
    <row r="162" spans="4:4" x14ac:dyDescent="0.2">
      <c r="D162" s="68"/>
    </row>
    <row r="163" spans="4:4" x14ac:dyDescent="0.2">
      <c r="D163" s="68"/>
    </row>
    <row r="164" spans="4:4" x14ac:dyDescent="0.2">
      <c r="D164" s="68"/>
    </row>
    <row r="165" spans="4:4" x14ac:dyDescent="0.2">
      <c r="D165" s="68"/>
    </row>
    <row r="166" spans="4:4" x14ac:dyDescent="0.2">
      <c r="D166" s="68"/>
    </row>
    <row r="167" spans="4:4" x14ac:dyDescent="0.2">
      <c r="D167" s="68"/>
    </row>
    <row r="168" spans="4:4" x14ac:dyDescent="0.2">
      <c r="D168" s="68"/>
    </row>
    <row r="169" spans="4:4" x14ac:dyDescent="0.2">
      <c r="D169" s="68"/>
    </row>
    <row r="170" spans="4:4" x14ac:dyDescent="0.2">
      <c r="D170" s="68"/>
    </row>
    <row r="171" spans="4:4" x14ac:dyDescent="0.2">
      <c r="D171" s="68"/>
    </row>
    <row r="172" spans="4:4" x14ac:dyDescent="0.2">
      <c r="D172" s="68"/>
    </row>
    <row r="173" spans="4:4" x14ac:dyDescent="0.2">
      <c r="D173" s="68"/>
    </row>
    <row r="174" spans="4:4" x14ac:dyDescent="0.2">
      <c r="D174" s="68"/>
    </row>
    <row r="175" spans="4:4" x14ac:dyDescent="0.2">
      <c r="D175" s="68"/>
    </row>
    <row r="176" spans="4:4" x14ac:dyDescent="0.2">
      <c r="D176" s="68"/>
    </row>
    <row r="177" spans="4:4" x14ac:dyDescent="0.2">
      <c r="D177" s="68"/>
    </row>
    <row r="178" spans="4:4" x14ac:dyDescent="0.2">
      <c r="D178" s="68"/>
    </row>
    <row r="179" spans="4:4" x14ac:dyDescent="0.2">
      <c r="D179" s="68"/>
    </row>
    <row r="180" spans="4:4" x14ac:dyDescent="0.2">
      <c r="D180" s="68"/>
    </row>
    <row r="181" spans="4:4" x14ac:dyDescent="0.2">
      <c r="D181" s="68"/>
    </row>
    <row r="182" spans="4:4" x14ac:dyDescent="0.2">
      <c r="D182" s="68"/>
    </row>
    <row r="183" spans="4:4" x14ac:dyDescent="0.2">
      <c r="D183" s="68"/>
    </row>
    <row r="184" spans="4:4" x14ac:dyDescent="0.2">
      <c r="D184" s="68"/>
    </row>
    <row r="185" spans="4:4" x14ac:dyDescent="0.2">
      <c r="D185" s="68"/>
    </row>
    <row r="186" spans="4:4" x14ac:dyDescent="0.2">
      <c r="D186" s="68"/>
    </row>
    <row r="187" spans="4:4" x14ac:dyDescent="0.2">
      <c r="D187" s="68"/>
    </row>
    <row r="188" spans="4:4" x14ac:dyDescent="0.2">
      <c r="D188" s="68"/>
    </row>
    <row r="189" spans="4:4" x14ac:dyDescent="0.2">
      <c r="D189" s="68"/>
    </row>
    <row r="190" spans="4:4" x14ac:dyDescent="0.2">
      <c r="D190" s="68"/>
    </row>
    <row r="191" spans="4:4" x14ac:dyDescent="0.2">
      <c r="D191" s="68"/>
    </row>
    <row r="192" spans="4:4" x14ac:dyDescent="0.2">
      <c r="D192" s="68"/>
    </row>
    <row r="193" spans="4:4" x14ac:dyDescent="0.2">
      <c r="D193" s="68"/>
    </row>
    <row r="194" spans="4:4" x14ac:dyDescent="0.2">
      <c r="D194" s="68"/>
    </row>
    <row r="195" spans="4:4" x14ac:dyDescent="0.2">
      <c r="D195" s="68"/>
    </row>
    <row r="196" spans="4:4" x14ac:dyDescent="0.2">
      <c r="D196" s="68"/>
    </row>
    <row r="197" spans="4:4" x14ac:dyDescent="0.2">
      <c r="D197" s="68"/>
    </row>
    <row r="198" spans="4:4" x14ac:dyDescent="0.2">
      <c r="D198" s="68"/>
    </row>
    <row r="199" spans="4:4" x14ac:dyDescent="0.2">
      <c r="D199" s="68"/>
    </row>
    <row r="200" spans="4:4" x14ac:dyDescent="0.2">
      <c r="D200" s="68"/>
    </row>
    <row r="201" spans="4:4" x14ac:dyDescent="0.2">
      <c r="D201" s="68"/>
    </row>
    <row r="202" spans="4:4" x14ac:dyDescent="0.2">
      <c r="D202" s="68"/>
    </row>
    <row r="203" spans="4:4" x14ac:dyDescent="0.2">
      <c r="D203" s="68"/>
    </row>
    <row r="204" spans="4:4" x14ac:dyDescent="0.2">
      <c r="D204" s="68"/>
    </row>
    <row r="205" spans="4:4" x14ac:dyDescent="0.2">
      <c r="D205" s="68"/>
    </row>
    <row r="206" spans="4:4" x14ac:dyDescent="0.2">
      <c r="D206" s="68"/>
    </row>
    <row r="207" spans="4:4" x14ac:dyDescent="0.2">
      <c r="D207" s="68"/>
    </row>
    <row r="208" spans="4:4" x14ac:dyDescent="0.2">
      <c r="D208" s="68"/>
    </row>
    <row r="209" spans="4:4" x14ac:dyDescent="0.2">
      <c r="D209" s="68"/>
    </row>
    <row r="210" spans="4:4" x14ac:dyDescent="0.2">
      <c r="D210" s="68"/>
    </row>
    <row r="211" spans="4:4" x14ac:dyDescent="0.2">
      <c r="D211" s="68"/>
    </row>
    <row r="212" spans="4:4" x14ac:dyDescent="0.2">
      <c r="D212" s="68"/>
    </row>
    <row r="213" spans="4:4" x14ac:dyDescent="0.2">
      <c r="D213" s="68"/>
    </row>
    <row r="214" spans="4:4" x14ac:dyDescent="0.2">
      <c r="D214" s="68"/>
    </row>
    <row r="215" spans="4:4" x14ac:dyDescent="0.2">
      <c r="D215" s="68"/>
    </row>
    <row r="216" spans="4:4" x14ac:dyDescent="0.2">
      <c r="D216" s="68"/>
    </row>
    <row r="217" spans="4:4" x14ac:dyDescent="0.2">
      <c r="D217" s="68"/>
    </row>
    <row r="218" spans="4:4" x14ac:dyDescent="0.2">
      <c r="D218" s="68"/>
    </row>
    <row r="219" spans="4:4" x14ac:dyDescent="0.2">
      <c r="D219" s="68"/>
    </row>
    <row r="220" spans="4:4" x14ac:dyDescent="0.2">
      <c r="D220" s="68"/>
    </row>
    <row r="221" spans="4:4" x14ac:dyDescent="0.2">
      <c r="D221" s="68"/>
    </row>
    <row r="222" spans="4:4" x14ac:dyDescent="0.2">
      <c r="D222" s="68"/>
    </row>
    <row r="223" spans="4:4" x14ac:dyDescent="0.2">
      <c r="D223" s="68"/>
    </row>
    <row r="224" spans="4:4" x14ac:dyDescent="0.2">
      <c r="D224" s="68"/>
    </row>
    <row r="225" spans="4:4" x14ac:dyDescent="0.2">
      <c r="D225" s="68"/>
    </row>
    <row r="226" spans="4:4" x14ac:dyDescent="0.2">
      <c r="D226" s="68"/>
    </row>
    <row r="227" spans="4:4" x14ac:dyDescent="0.2">
      <c r="D227" s="68"/>
    </row>
    <row r="228" spans="4:4" x14ac:dyDescent="0.2">
      <c r="D228" s="68"/>
    </row>
    <row r="229" spans="4:4" x14ac:dyDescent="0.2">
      <c r="D229" s="68"/>
    </row>
    <row r="230" spans="4:4" x14ac:dyDescent="0.2">
      <c r="D230" s="68"/>
    </row>
    <row r="231" spans="4:4" x14ac:dyDescent="0.2">
      <c r="D231" s="68"/>
    </row>
    <row r="232" spans="4:4" x14ac:dyDescent="0.2">
      <c r="D232" s="68"/>
    </row>
    <row r="233" spans="4:4" x14ac:dyDescent="0.2">
      <c r="D233" s="68"/>
    </row>
    <row r="234" spans="4:4" x14ac:dyDescent="0.2">
      <c r="D234" s="68"/>
    </row>
    <row r="235" spans="4:4" x14ac:dyDescent="0.2">
      <c r="D235" s="68"/>
    </row>
    <row r="236" spans="4:4" x14ac:dyDescent="0.2">
      <c r="D236" s="68"/>
    </row>
    <row r="237" spans="4:4" x14ac:dyDescent="0.2">
      <c r="D237" s="68"/>
    </row>
    <row r="238" spans="4:4" x14ac:dyDescent="0.2">
      <c r="D238" s="68"/>
    </row>
    <row r="239" spans="4:4" x14ac:dyDescent="0.2">
      <c r="D239" s="68"/>
    </row>
    <row r="240" spans="4:4" x14ac:dyDescent="0.2">
      <c r="D240" s="68"/>
    </row>
    <row r="241" spans="4:4" x14ac:dyDescent="0.2">
      <c r="D241" s="68"/>
    </row>
    <row r="242" spans="4:4" x14ac:dyDescent="0.2">
      <c r="D242" s="68"/>
    </row>
    <row r="243" spans="4:4" x14ac:dyDescent="0.2">
      <c r="D243" s="68"/>
    </row>
    <row r="244" spans="4:4" x14ac:dyDescent="0.2">
      <c r="D244" s="68"/>
    </row>
    <row r="245" spans="4:4" x14ac:dyDescent="0.2">
      <c r="D245" s="68"/>
    </row>
    <row r="246" spans="4:4" x14ac:dyDescent="0.2">
      <c r="D246" s="68"/>
    </row>
    <row r="247" spans="4:4" x14ac:dyDescent="0.2">
      <c r="D247" s="68"/>
    </row>
    <row r="248" spans="4:4" x14ac:dyDescent="0.2">
      <c r="D248" s="68"/>
    </row>
    <row r="249" spans="4:4" x14ac:dyDescent="0.2">
      <c r="D249" s="68"/>
    </row>
    <row r="250" spans="4:4" x14ac:dyDescent="0.2">
      <c r="D250" s="68"/>
    </row>
    <row r="251" spans="4:4" x14ac:dyDescent="0.2">
      <c r="D251" s="68"/>
    </row>
    <row r="252" spans="4:4" x14ac:dyDescent="0.2">
      <c r="D252" s="68"/>
    </row>
    <row r="253" spans="4:4" x14ac:dyDescent="0.2">
      <c r="D253" s="68"/>
    </row>
    <row r="254" spans="4:4" x14ac:dyDescent="0.2">
      <c r="D254" s="68"/>
    </row>
    <row r="255" spans="4:4" x14ac:dyDescent="0.2">
      <c r="D255" s="68"/>
    </row>
    <row r="256" spans="4:4" x14ac:dyDescent="0.2">
      <c r="D256" s="68"/>
    </row>
    <row r="257" spans="4:4" x14ac:dyDescent="0.2">
      <c r="D257" s="68"/>
    </row>
    <row r="258" spans="4:4" x14ac:dyDescent="0.2">
      <c r="D258" s="68"/>
    </row>
    <row r="259" spans="4:4" x14ac:dyDescent="0.2">
      <c r="D259" s="68"/>
    </row>
    <row r="260" spans="4:4" x14ac:dyDescent="0.2">
      <c r="D260" s="68"/>
    </row>
    <row r="261" spans="4:4" x14ac:dyDescent="0.2">
      <c r="D261" s="68"/>
    </row>
    <row r="262" spans="4:4" x14ac:dyDescent="0.2">
      <c r="D262" s="68"/>
    </row>
    <row r="263" spans="4:4" x14ac:dyDescent="0.2">
      <c r="D263" s="68"/>
    </row>
    <row r="264" spans="4:4" x14ac:dyDescent="0.2">
      <c r="D264" s="68"/>
    </row>
    <row r="265" spans="4:4" x14ac:dyDescent="0.2">
      <c r="D265" s="68"/>
    </row>
    <row r="266" spans="4:4" x14ac:dyDescent="0.2">
      <c r="D266" s="68"/>
    </row>
    <row r="267" spans="4:4" x14ac:dyDescent="0.2">
      <c r="D267" s="68"/>
    </row>
    <row r="268" spans="4:4" x14ac:dyDescent="0.2">
      <c r="D268" s="68"/>
    </row>
    <row r="269" spans="4:4" x14ac:dyDescent="0.2">
      <c r="D269" s="68"/>
    </row>
    <row r="270" spans="4:4" x14ac:dyDescent="0.2">
      <c r="D270" s="68"/>
    </row>
    <row r="271" spans="4:4" x14ac:dyDescent="0.2">
      <c r="D271" s="68"/>
    </row>
    <row r="272" spans="4:4" x14ac:dyDescent="0.2">
      <c r="D272" s="68"/>
    </row>
    <row r="273" spans="4:4" x14ac:dyDescent="0.2">
      <c r="D273" s="68"/>
    </row>
    <row r="274" spans="4:4" x14ac:dyDescent="0.2">
      <c r="D274" s="68"/>
    </row>
    <row r="275" spans="4:4" x14ac:dyDescent="0.2">
      <c r="D275" s="68"/>
    </row>
    <row r="276" spans="4:4" x14ac:dyDescent="0.2">
      <c r="D276" s="68"/>
    </row>
    <row r="277" spans="4:4" x14ac:dyDescent="0.2">
      <c r="D277" s="68"/>
    </row>
    <row r="278" spans="4:4" x14ac:dyDescent="0.2">
      <c r="D278" s="68"/>
    </row>
    <row r="279" spans="4:4" x14ac:dyDescent="0.2">
      <c r="D279" s="68"/>
    </row>
    <row r="280" spans="4:4" x14ac:dyDescent="0.2">
      <c r="D280" s="68"/>
    </row>
    <row r="281" spans="4:4" x14ac:dyDescent="0.2">
      <c r="D281" s="68"/>
    </row>
    <row r="282" spans="4:4" x14ac:dyDescent="0.2">
      <c r="D282" s="68"/>
    </row>
    <row r="283" spans="4:4" x14ac:dyDescent="0.2">
      <c r="D283" s="68"/>
    </row>
    <row r="284" spans="4:4" x14ac:dyDescent="0.2">
      <c r="D284" s="68"/>
    </row>
    <row r="285" spans="4:4" x14ac:dyDescent="0.2">
      <c r="D285" s="68"/>
    </row>
    <row r="286" spans="4:4" x14ac:dyDescent="0.2">
      <c r="D286" s="68"/>
    </row>
    <row r="287" spans="4:4" x14ac:dyDescent="0.2">
      <c r="D287" s="68"/>
    </row>
    <row r="288" spans="4:4" x14ac:dyDescent="0.2">
      <c r="D288" s="68"/>
    </row>
    <row r="289" spans="4:4" x14ac:dyDescent="0.2">
      <c r="D289" s="68"/>
    </row>
    <row r="290" spans="4:4" x14ac:dyDescent="0.2">
      <c r="D290" s="68"/>
    </row>
    <row r="291" spans="4:4" x14ac:dyDescent="0.2">
      <c r="D291" s="68"/>
    </row>
    <row r="292" spans="4:4" x14ac:dyDescent="0.2">
      <c r="D292" s="68"/>
    </row>
    <row r="293" spans="4:4" x14ac:dyDescent="0.2">
      <c r="D293" s="68"/>
    </row>
  </sheetData>
  <mergeCells count="2">
    <mergeCell ref="C9:D9"/>
    <mergeCell ref="C10:D10"/>
  </mergeCells>
  <conditionalFormatting sqref="C12:D40">
    <cfRule type="cellIs" dxfId="91" priority="1" operator="between">
      <formula>1</formula>
      <formula>2</formula>
    </cfRule>
  </conditionalFormatting>
  <pageMargins left="0.7" right="0.7" top="0.75" bottom="0.75" header="0.3" footer="0.3"/>
  <pageSetup orientation="portrait" r:id="rId1"/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3D6738-A7EE-4AD1-8659-085FB8CD855A}">
  <dimension ref="A1:H41"/>
  <sheetViews>
    <sheetView showGridLines="0" showRowColHeaders="0" workbookViewId="0">
      <pane xSplit="2" topLeftCell="C1" activePane="topRight" state="frozen"/>
      <selection activeCell="C12" sqref="C12:E39"/>
      <selection pane="topRight" activeCell="B6" sqref="B6"/>
    </sheetView>
  </sheetViews>
  <sheetFormatPr defaultColWidth="12" defaultRowHeight="15" x14ac:dyDescent="0.25"/>
  <cols>
    <col min="2" max="2" width="38" style="65" customWidth="1"/>
    <col min="3" max="3" width="12.140625" style="65" customWidth="1"/>
    <col min="4" max="4" width="12.5703125" style="65" customWidth="1"/>
    <col min="5" max="5" width="12.42578125" style="65" customWidth="1"/>
    <col min="6" max="6" width="12.85546875" style="65" customWidth="1"/>
    <col min="7" max="7" width="11.28515625" style="160" customWidth="1"/>
    <col min="8" max="8" width="10.7109375" style="65" customWidth="1"/>
    <col min="9" max="16384" width="12" style="65"/>
  </cols>
  <sheetData>
    <row r="1" spans="1:8" s="64" customFormat="1" ht="16.5" customHeight="1" x14ac:dyDescent="0.25">
      <c r="A1"/>
      <c r="G1" s="157"/>
    </row>
    <row r="2" spans="1:8" s="64" customFormat="1" ht="16.5" customHeight="1" x14ac:dyDescent="0.25">
      <c r="A2"/>
      <c r="G2" s="157"/>
    </row>
    <row r="3" spans="1:8" s="64" customFormat="1" ht="16.5" customHeight="1" x14ac:dyDescent="0.25">
      <c r="A3"/>
      <c r="G3" s="157"/>
    </row>
    <row r="4" spans="1:8" s="64" customFormat="1" ht="16.5" customHeight="1" x14ac:dyDescent="0.25">
      <c r="A4"/>
      <c r="G4" s="157"/>
    </row>
    <row r="5" spans="1:8" s="64" customFormat="1" ht="16.5" customHeight="1" x14ac:dyDescent="0.2">
      <c r="A5" s="107" t="s">
        <v>4</v>
      </c>
      <c r="B5" s="110" t="s">
        <v>74</v>
      </c>
      <c r="G5" s="162"/>
      <c r="H5" s="2"/>
    </row>
    <row r="6" spans="1:8" s="64" customFormat="1" ht="12" customHeight="1" x14ac:dyDescent="0.2">
      <c r="A6" s="107"/>
      <c r="B6" s="105" t="s">
        <v>218</v>
      </c>
      <c r="G6" s="162"/>
      <c r="H6" s="2"/>
    </row>
    <row r="7" spans="1:8" s="64" customFormat="1" ht="12" customHeight="1" x14ac:dyDescent="0.2">
      <c r="A7" s="107"/>
      <c r="B7" s="105"/>
      <c r="G7" s="162"/>
      <c r="H7" s="2"/>
    </row>
    <row r="8" spans="1:8" ht="15" customHeight="1" x14ac:dyDescent="0.25"/>
    <row r="9" spans="1:8" ht="24.95" customHeight="1" x14ac:dyDescent="0.25">
      <c r="B9" s="7"/>
      <c r="C9" s="531" t="s">
        <v>74</v>
      </c>
      <c r="D9" s="531"/>
      <c r="E9" s="531"/>
      <c r="F9" s="531"/>
      <c r="G9" s="531"/>
      <c r="H9" s="531"/>
    </row>
    <row r="10" spans="1:8" ht="24.95" customHeight="1" x14ac:dyDescent="0.25">
      <c r="B10" s="10"/>
      <c r="C10" s="530"/>
      <c r="D10" s="530"/>
      <c r="E10" s="530"/>
      <c r="F10" s="530"/>
      <c r="G10" s="530"/>
      <c r="H10" s="530"/>
    </row>
    <row r="11" spans="1:8" ht="24" x14ac:dyDescent="0.25">
      <c r="B11" s="111" t="s">
        <v>10</v>
      </c>
      <c r="C11" s="108" t="s">
        <v>56</v>
      </c>
      <c r="D11" s="108" t="s">
        <v>57</v>
      </c>
      <c r="E11" s="108" t="s">
        <v>58</v>
      </c>
      <c r="F11" s="108" t="s">
        <v>59</v>
      </c>
      <c r="G11" s="156" t="s">
        <v>60</v>
      </c>
      <c r="H11" s="108" t="s">
        <v>0</v>
      </c>
    </row>
    <row r="12" spans="1:8" x14ac:dyDescent="0.25">
      <c r="B12" s="142" t="str">
        <f>'[1]Q3.2'!A12</f>
        <v>Portugal</v>
      </c>
      <c r="C12" s="465">
        <v>35437</v>
      </c>
      <c r="D12" s="466">
        <v>49572</v>
      </c>
      <c r="E12" s="466">
        <v>57512</v>
      </c>
      <c r="F12" s="466">
        <v>50310</v>
      </c>
      <c r="G12" s="466">
        <v>44675</v>
      </c>
      <c r="H12" s="467">
        <v>237506</v>
      </c>
    </row>
    <row r="13" spans="1:8" x14ac:dyDescent="0.25">
      <c r="B13" s="3" t="str">
        <f>'[1]Q3.2'!A13</f>
        <v>Área Metropolitana de Lisboa</v>
      </c>
      <c r="C13" s="448">
        <v>6013</v>
      </c>
      <c r="D13" s="249">
        <v>8779</v>
      </c>
      <c r="E13" s="249">
        <v>9686</v>
      </c>
      <c r="F13" s="249">
        <v>8462</v>
      </c>
      <c r="G13" s="249">
        <v>7947</v>
      </c>
      <c r="H13" s="449">
        <v>40887</v>
      </c>
    </row>
    <row r="14" spans="1:8" x14ac:dyDescent="0.25">
      <c r="B14" s="3" t="str">
        <f>'[1]Q3.2'!A14</f>
        <v>Distrito de Lisboa</v>
      </c>
      <c r="C14" s="448">
        <v>4359</v>
      </c>
      <c r="D14" s="249">
        <v>7148</v>
      </c>
      <c r="E14" s="249">
        <v>8068</v>
      </c>
      <c r="F14" s="249">
        <v>7188</v>
      </c>
      <c r="G14" s="249">
        <v>6565</v>
      </c>
      <c r="H14" s="449">
        <v>33328</v>
      </c>
    </row>
    <row r="15" spans="1:8" x14ac:dyDescent="0.25">
      <c r="B15" s="3" t="str">
        <f>'[1]Q3.2'!A15</f>
        <v>Concelho de Lisboa</v>
      </c>
      <c r="C15" s="468">
        <v>1152</v>
      </c>
      <c r="D15" s="469">
        <v>1796</v>
      </c>
      <c r="E15" s="469">
        <v>2063</v>
      </c>
      <c r="F15" s="469">
        <v>1945</v>
      </c>
      <c r="G15" s="469">
        <v>2052</v>
      </c>
      <c r="H15" s="470">
        <v>9008</v>
      </c>
    </row>
    <row r="16" spans="1:8" x14ac:dyDescent="0.25">
      <c r="B16" s="28" t="str">
        <f>'[1]Q3.2'!A16</f>
        <v>Ajuda</v>
      </c>
      <c r="C16" s="448">
        <v>52</v>
      </c>
      <c r="D16" s="249">
        <v>72</v>
      </c>
      <c r="E16" s="249">
        <v>90</v>
      </c>
      <c r="F16" s="249">
        <v>79</v>
      </c>
      <c r="G16" s="249">
        <v>74</v>
      </c>
      <c r="H16" s="449">
        <v>367</v>
      </c>
    </row>
    <row r="17" spans="2:8" x14ac:dyDescent="0.25">
      <c r="B17" s="28" t="str">
        <f>'[1]Q3.2'!A17</f>
        <v>Alcântara</v>
      </c>
      <c r="C17" s="448">
        <v>31</v>
      </c>
      <c r="D17" s="249">
        <v>54</v>
      </c>
      <c r="E17" s="249">
        <v>54</v>
      </c>
      <c r="F17" s="249">
        <v>45</v>
      </c>
      <c r="G17" s="249">
        <v>49</v>
      </c>
      <c r="H17" s="449">
        <v>233</v>
      </c>
    </row>
    <row r="18" spans="2:8" x14ac:dyDescent="0.25">
      <c r="B18" s="28" t="str">
        <f>'[1]Q3.2'!A18</f>
        <v>Alvalade</v>
      </c>
      <c r="C18" s="448">
        <v>38</v>
      </c>
      <c r="D18" s="249">
        <v>68</v>
      </c>
      <c r="E18" s="249">
        <v>85</v>
      </c>
      <c r="F18" s="249">
        <v>97</v>
      </c>
      <c r="G18" s="249">
        <v>133</v>
      </c>
      <c r="H18" s="449">
        <v>421</v>
      </c>
    </row>
    <row r="19" spans="2:8" x14ac:dyDescent="0.25">
      <c r="B19" s="28" t="str">
        <f>'[1]Q3.2'!A19</f>
        <v>Areeiro</v>
      </c>
      <c r="C19" s="448">
        <v>25</v>
      </c>
      <c r="D19" s="249">
        <v>34</v>
      </c>
      <c r="E19" s="249">
        <v>59</v>
      </c>
      <c r="F19" s="249">
        <v>87</v>
      </c>
      <c r="G19" s="249">
        <v>94</v>
      </c>
      <c r="H19" s="449">
        <v>299</v>
      </c>
    </row>
    <row r="20" spans="2:8" x14ac:dyDescent="0.25">
      <c r="B20" s="28" t="str">
        <f>'[1]Q3.2'!A20</f>
        <v>Arroios</v>
      </c>
      <c r="C20" s="448">
        <v>105</v>
      </c>
      <c r="D20" s="249">
        <v>132</v>
      </c>
      <c r="E20" s="249">
        <v>152</v>
      </c>
      <c r="F20" s="249">
        <v>172</v>
      </c>
      <c r="G20" s="249">
        <v>175</v>
      </c>
      <c r="H20" s="449">
        <v>736</v>
      </c>
    </row>
    <row r="21" spans="2:8" x14ac:dyDescent="0.25">
      <c r="B21" s="28" t="str">
        <f>'[1]Q3.2'!A21</f>
        <v>Avenidas Novas</v>
      </c>
      <c r="C21" s="448">
        <v>32</v>
      </c>
      <c r="D21" s="249">
        <v>55</v>
      </c>
      <c r="E21" s="249">
        <v>74</v>
      </c>
      <c r="F21" s="249">
        <v>87</v>
      </c>
      <c r="G21" s="249">
        <v>99</v>
      </c>
      <c r="H21" s="449">
        <v>347</v>
      </c>
    </row>
    <row r="22" spans="2:8" x14ac:dyDescent="0.25">
      <c r="B22" s="28" t="str">
        <f>'[1]Q3.2'!A22</f>
        <v>Beato</v>
      </c>
      <c r="C22" s="448">
        <v>39</v>
      </c>
      <c r="D22" s="249">
        <v>51</v>
      </c>
      <c r="E22" s="249">
        <v>84</v>
      </c>
      <c r="F22" s="249">
        <v>53</v>
      </c>
      <c r="G22" s="249">
        <v>47</v>
      </c>
      <c r="H22" s="449">
        <v>274</v>
      </c>
    </row>
    <row r="23" spans="2:8" x14ac:dyDescent="0.25">
      <c r="B23" s="28" t="str">
        <f>'[1]Q3.2'!A23</f>
        <v>Belém</v>
      </c>
      <c r="C23" s="448">
        <v>22</v>
      </c>
      <c r="D23" s="249">
        <v>29</v>
      </c>
      <c r="E23" s="249">
        <v>51</v>
      </c>
      <c r="F23" s="249">
        <v>37</v>
      </c>
      <c r="G23" s="249">
        <v>44</v>
      </c>
      <c r="H23" s="449">
        <v>183</v>
      </c>
    </row>
    <row r="24" spans="2:8" x14ac:dyDescent="0.25">
      <c r="B24" s="28" t="str">
        <f>'[1]Q3.2'!A24</f>
        <v>Benfica</v>
      </c>
      <c r="C24" s="448">
        <v>82</v>
      </c>
      <c r="D24" s="249">
        <v>132</v>
      </c>
      <c r="E24" s="249">
        <v>140</v>
      </c>
      <c r="F24" s="249">
        <v>142</v>
      </c>
      <c r="G24" s="249">
        <v>129</v>
      </c>
      <c r="H24" s="449">
        <v>625</v>
      </c>
    </row>
    <row r="25" spans="2:8" x14ac:dyDescent="0.25">
      <c r="B25" s="28" t="str">
        <f>'[1]Q3.2'!A25</f>
        <v>Campo de Ourique</v>
      </c>
      <c r="C25" s="448">
        <v>36</v>
      </c>
      <c r="D25" s="249">
        <v>65</v>
      </c>
      <c r="E25" s="249">
        <v>72</v>
      </c>
      <c r="F25" s="249">
        <v>86</v>
      </c>
      <c r="G25" s="249">
        <v>93</v>
      </c>
      <c r="H25" s="449">
        <v>352</v>
      </c>
    </row>
    <row r="26" spans="2:8" x14ac:dyDescent="0.25">
      <c r="B26" s="28" t="str">
        <f>'[1]Q3.2'!A26</f>
        <v>Campolide</v>
      </c>
      <c r="C26" s="448">
        <v>25</v>
      </c>
      <c r="D26" s="249">
        <v>55</v>
      </c>
      <c r="E26" s="249">
        <v>51</v>
      </c>
      <c r="F26" s="249">
        <v>47</v>
      </c>
      <c r="G26" s="249">
        <v>65</v>
      </c>
      <c r="H26" s="449">
        <v>243</v>
      </c>
    </row>
    <row r="27" spans="2:8" x14ac:dyDescent="0.25">
      <c r="B27" s="28" t="str">
        <f>'[1]Q3.2'!A27</f>
        <v>Carnide</v>
      </c>
      <c r="C27" s="448">
        <v>34</v>
      </c>
      <c r="D27" s="249">
        <v>59</v>
      </c>
      <c r="E27" s="249">
        <v>69</v>
      </c>
      <c r="F27" s="249">
        <v>51</v>
      </c>
      <c r="G27" s="249">
        <v>46</v>
      </c>
      <c r="H27" s="449">
        <v>259</v>
      </c>
    </row>
    <row r="28" spans="2:8" x14ac:dyDescent="0.25">
      <c r="B28" s="28" t="str">
        <f>'[1]Q3.2'!A28</f>
        <v>Estrela</v>
      </c>
      <c r="C28" s="448">
        <v>35</v>
      </c>
      <c r="D28" s="249">
        <v>51</v>
      </c>
      <c r="E28" s="249">
        <v>73</v>
      </c>
      <c r="F28" s="249">
        <v>66</v>
      </c>
      <c r="G28" s="249">
        <v>81</v>
      </c>
      <c r="H28" s="449">
        <v>306</v>
      </c>
    </row>
    <row r="29" spans="2:8" x14ac:dyDescent="0.25">
      <c r="B29" s="28" t="str">
        <f>'[1]Q3.2'!A29</f>
        <v>Lumiar</v>
      </c>
      <c r="C29" s="448">
        <v>52</v>
      </c>
      <c r="D29" s="249">
        <v>73</v>
      </c>
      <c r="E29" s="249">
        <v>95</v>
      </c>
      <c r="F29" s="249">
        <v>81</v>
      </c>
      <c r="G29" s="249">
        <v>96</v>
      </c>
      <c r="H29" s="449">
        <v>397</v>
      </c>
    </row>
    <row r="30" spans="2:8" x14ac:dyDescent="0.25">
      <c r="B30" s="28" t="str">
        <f>'[1]Q3.2'!A30</f>
        <v>Marvila</v>
      </c>
      <c r="C30" s="448">
        <v>120</v>
      </c>
      <c r="D30" s="249">
        <v>207</v>
      </c>
      <c r="E30" s="249">
        <v>182</v>
      </c>
      <c r="F30" s="249">
        <v>185</v>
      </c>
      <c r="G30" s="249">
        <v>147</v>
      </c>
      <c r="H30" s="449">
        <v>841</v>
      </c>
    </row>
    <row r="31" spans="2:8" x14ac:dyDescent="0.25">
      <c r="B31" s="28" t="str">
        <f>'[1]Q3.2'!A31</f>
        <v>Misericórdia</v>
      </c>
      <c r="C31" s="448">
        <v>43</v>
      </c>
      <c r="D31" s="249">
        <v>68</v>
      </c>
      <c r="E31" s="249">
        <v>58</v>
      </c>
      <c r="F31" s="249">
        <v>63</v>
      </c>
      <c r="G31" s="249">
        <v>81</v>
      </c>
      <c r="H31" s="449">
        <v>313</v>
      </c>
    </row>
    <row r="32" spans="2:8" x14ac:dyDescent="0.25">
      <c r="B32" s="28" t="str">
        <f>'[1]Q3.2'!A32</f>
        <v>Olivais</v>
      </c>
      <c r="C32" s="448">
        <v>51</v>
      </c>
      <c r="D32" s="249">
        <v>103</v>
      </c>
      <c r="E32" s="249">
        <v>131</v>
      </c>
      <c r="F32" s="249">
        <v>118</v>
      </c>
      <c r="G32" s="249">
        <v>107</v>
      </c>
      <c r="H32" s="449">
        <v>510</v>
      </c>
    </row>
    <row r="33" spans="2:8" x14ac:dyDescent="0.25">
      <c r="B33" s="28" t="str">
        <f>'[1]Q3.2'!A33</f>
        <v>Parque das Nações</v>
      </c>
      <c r="C33" s="448">
        <v>9</v>
      </c>
      <c r="D33" s="249">
        <v>22</v>
      </c>
      <c r="E33" s="249">
        <v>13</v>
      </c>
      <c r="F33" s="249">
        <v>14</v>
      </c>
      <c r="G33" s="249">
        <v>5</v>
      </c>
      <c r="H33" s="449">
        <v>63</v>
      </c>
    </row>
    <row r="34" spans="2:8" x14ac:dyDescent="0.25">
      <c r="B34" s="28" t="str">
        <f>'[1]Q3.2'!A34</f>
        <v>Penha de França</v>
      </c>
      <c r="C34" s="448">
        <v>99</v>
      </c>
      <c r="D34" s="249">
        <v>126</v>
      </c>
      <c r="E34" s="249">
        <v>158</v>
      </c>
      <c r="F34" s="249">
        <v>130</v>
      </c>
      <c r="G34" s="249">
        <v>142</v>
      </c>
      <c r="H34" s="449">
        <v>655</v>
      </c>
    </row>
    <row r="35" spans="2:8" ht="12.75" customHeight="1" x14ac:dyDescent="0.25">
      <c r="B35" s="28" t="str">
        <f>'[1]Q3.2'!A35</f>
        <v>Santa Clara</v>
      </c>
      <c r="C35" s="448">
        <v>77</v>
      </c>
      <c r="D35" s="249">
        <v>103</v>
      </c>
      <c r="E35" s="249">
        <v>100</v>
      </c>
      <c r="F35" s="249">
        <v>80</v>
      </c>
      <c r="G35" s="249">
        <v>72</v>
      </c>
      <c r="H35" s="449">
        <v>432</v>
      </c>
    </row>
    <row r="36" spans="2:8" x14ac:dyDescent="0.25">
      <c r="B36" s="28" t="str">
        <f>'[1]Q3.2'!A36</f>
        <v>Santa Maria Maior</v>
      </c>
      <c r="C36" s="448">
        <v>50</v>
      </c>
      <c r="D36" s="249">
        <v>80</v>
      </c>
      <c r="E36" s="249">
        <v>92</v>
      </c>
      <c r="F36" s="249">
        <v>54</v>
      </c>
      <c r="G36" s="249">
        <v>67</v>
      </c>
      <c r="H36" s="449">
        <v>343</v>
      </c>
    </row>
    <row r="37" spans="2:8" x14ac:dyDescent="0.25">
      <c r="B37" s="28" t="str">
        <f>'[1]Q3.2'!A37</f>
        <v>Santo António</v>
      </c>
      <c r="C37" s="448">
        <v>28</v>
      </c>
      <c r="D37" s="249">
        <v>47</v>
      </c>
      <c r="E37" s="249">
        <v>51</v>
      </c>
      <c r="F37" s="249">
        <v>44</v>
      </c>
      <c r="G37" s="249">
        <v>62</v>
      </c>
      <c r="H37" s="449">
        <v>232</v>
      </c>
    </row>
    <row r="38" spans="2:8" x14ac:dyDescent="0.25">
      <c r="B38" s="28" t="str">
        <f>'[1]Q3.2'!A38</f>
        <v>São Domingos de Benfica</v>
      </c>
      <c r="C38" s="448">
        <v>30</v>
      </c>
      <c r="D38" s="249">
        <v>58</v>
      </c>
      <c r="E38" s="249">
        <v>56</v>
      </c>
      <c r="F38" s="249">
        <v>65</v>
      </c>
      <c r="G38" s="249">
        <v>79</v>
      </c>
      <c r="H38" s="449">
        <v>288</v>
      </c>
    </row>
    <row r="39" spans="2:8" x14ac:dyDescent="0.25">
      <c r="B39" s="28" t="str">
        <f>'[1]Q3.2'!A39</f>
        <v>São Vicente</v>
      </c>
      <c r="C39" s="450">
        <v>37</v>
      </c>
      <c r="D39" s="451">
        <v>52</v>
      </c>
      <c r="E39" s="451">
        <v>73</v>
      </c>
      <c r="F39" s="451">
        <v>62</v>
      </c>
      <c r="G39" s="451">
        <v>65</v>
      </c>
      <c r="H39" s="452">
        <v>289</v>
      </c>
    </row>
    <row r="40" spans="2:8" x14ac:dyDescent="0.25">
      <c r="B40" s="31"/>
      <c r="C40" s="532"/>
      <c r="D40" s="533"/>
      <c r="E40" s="533"/>
      <c r="F40" s="533"/>
      <c r="G40" s="533"/>
      <c r="H40" s="533"/>
    </row>
    <row r="41" spans="2:8" x14ac:dyDescent="0.25">
      <c r="B41" s="31"/>
      <c r="C41" s="27"/>
      <c r="D41" s="27"/>
      <c r="E41" s="27"/>
      <c r="F41" s="27"/>
      <c r="G41" s="163"/>
      <c r="H41" s="27"/>
    </row>
  </sheetData>
  <mergeCells count="3">
    <mergeCell ref="C9:H9"/>
    <mergeCell ref="C10:H10"/>
    <mergeCell ref="C40:H40"/>
  </mergeCells>
  <conditionalFormatting sqref="C14:H14">
    <cfRule type="cellIs" dxfId="90" priority="4" operator="between">
      <formula>1</formula>
      <formula>2</formula>
    </cfRule>
  </conditionalFormatting>
  <conditionalFormatting sqref="C15:H15">
    <cfRule type="cellIs" dxfId="89" priority="3" operator="between">
      <formula>1</formula>
      <formula>2</formula>
    </cfRule>
  </conditionalFormatting>
  <conditionalFormatting sqref="C14:H14">
    <cfRule type="cellIs" dxfId="88" priority="2" operator="between">
      <formula>1</formula>
      <formula>2</formula>
    </cfRule>
  </conditionalFormatting>
  <conditionalFormatting sqref="C15:H15">
    <cfRule type="cellIs" dxfId="87" priority="1" operator="between">
      <formula>1</formula>
      <formula>2</formula>
    </cfRule>
  </conditionalFormatting>
  <pageMargins left="0.7" right="0.7" top="0.75" bottom="0.75" header="0.3" footer="0.3"/>
  <pageSetup orientation="portrait" verticalDpi="0" r:id="rId1"/>
  <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577A99-9F40-4EE2-BE77-CA223432F997}">
  <dimension ref="A1:G293"/>
  <sheetViews>
    <sheetView showGridLines="0" showRowColHeaders="0" zoomScale="98" zoomScaleNormal="98" workbookViewId="0">
      <pane xSplit="2" topLeftCell="C1" activePane="topRight" state="frozen"/>
      <selection activeCell="C12" sqref="C12:E39"/>
      <selection pane="topRight" activeCell="B9" sqref="B9"/>
    </sheetView>
  </sheetViews>
  <sheetFormatPr defaultColWidth="12" defaultRowHeight="12.75" x14ac:dyDescent="0.2"/>
  <cols>
    <col min="1" max="1" width="12" style="65"/>
    <col min="2" max="2" width="38" style="65" customWidth="1"/>
    <col min="3" max="6" width="11.28515625" style="65" customWidth="1"/>
    <col min="7" max="7" width="11.28515625" style="159" customWidth="1"/>
    <col min="8" max="16384" width="12" style="65"/>
  </cols>
  <sheetData>
    <row r="1" spans="1:7" s="64" customFormat="1" ht="16.5" customHeight="1" x14ac:dyDescent="0.25">
      <c r="G1" s="167"/>
    </row>
    <row r="2" spans="1:7" s="64" customFormat="1" ht="16.5" customHeight="1" x14ac:dyDescent="0.25">
      <c r="G2" s="167"/>
    </row>
    <row r="3" spans="1:7" s="64" customFormat="1" ht="16.5" customHeight="1" x14ac:dyDescent="0.25">
      <c r="G3" s="167"/>
    </row>
    <row r="4" spans="1:7" s="64" customFormat="1" ht="16.5" customHeight="1" x14ac:dyDescent="0.25">
      <c r="G4" s="167"/>
    </row>
    <row r="5" spans="1:7" s="64" customFormat="1" ht="16.5" customHeight="1" x14ac:dyDescent="0.25">
      <c r="A5" s="107" t="s">
        <v>5</v>
      </c>
      <c r="B5" s="110" t="s">
        <v>75</v>
      </c>
      <c r="D5" s="66"/>
      <c r="E5" s="66"/>
      <c r="F5" s="66"/>
      <c r="G5" s="157"/>
    </row>
    <row r="6" spans="1:7" s="64" customFormat="1" ht="12" customHeight="1" x14ac:dyDescent="0.2">
      <c r="A6" s="107"/>
      <c r="B6" s="105" t="s">
        <v>219</v>
      </c>
      <c r="D6" s="66"/>
      <c r="E6" s="66"/>
      <c r="F6" s="66"/>
      <c r="G6" s="157"/>
    </row>
    <row r="7" spans="1:7" s="64" customFormat="1" ht="12" customHeight="1" x14ac:dyDescent="0.2">
      <c r="A7" s="107"/>
      <c r="B7" s="105"/>
      <c r="D7" s="66"/>
      <c r="E7" s="66"/>
      <c r="F7" s="66"/>
      <c r="G7" s="157"/>
    </row>
    <row r="8" spans="1:7" s="64" customFormat="1" ht="12" customHeight="1" x14ac:dyDescent="0.2">
      <c r="A8" s="107"/>
      <c r="B8" s="105"/>
      <c r="D8" s="66"/>
      <c r="E8" s="66"/>
      <c r="F8" s="66"/>
      <c r="G8" s="157"/>
    </row>
    <row r="9" spans="1:7" s="64" customFormat="1" ht="24.75" customHeight="1" x14ac:dyDescent="0.25">
      <c r="B9" s="7"/>
      <c r="C9" s="531" t="s">
        <v>74</v>
      </c>
      <c r="D9" s="531"/>
      <c r="E9" s="531"/>
      <c r="F9" s="531"/>
      <c r="G9" s="531"/>
    </row>
    <row r="10" spans="1:7" s="64" customFormat="1" ht="24.75" customHeight="1" x14ac:dyDescent="0.25">
      <c r="B10" s="7"/>
      <c r="C10" s="530"/>
      <c r="D10" s="530"/>
      <c r="E10" s="530"/>
      <c r="F10" s="530"/>
      <c r="G10" s="530"/>
    </row>
    <row r="11" spans="1:7" s="64" customFormat="1" ht="25.5" customHeight="1" x14ac:dyDescent="0.2">
      <c r="B11" s="111" t="s">
        <v>29</v>
      </c>
      <c r="C11" s="108" t="s">
        <v>56</v>
      </c>
      <c r="D11" s="108" t="s">
        <v>57</v>
      </c>
      <c r="E11" s="108" t="s">
        <v>58</v>
      </c>
      <c r="F11" s="108" t="s">
        <v>59</v>
      </c>
      <c r="G11" s="156" t="s">
        <v>60</v>
      </c>
    </row>
    <row r="12" spans="1:7" s="64" customFormat="1" ht="14.25" customHeight="1" x14ac:dyDescent="0.2">
      <c r="B12" s="142" t="str">
        <f>'Beneficiarios CSI_idade (17)'!B12</f>
        <v>Portugal</v>
      </c>
      <c r="C12" s="90">
        <f>'Beneficiarios CSI_idade (13)'!C12/'Beneficiarios CSI_idade (13)'!H12</f>
        <v>0.14920465167195776</v>
      </c>
      <c r="D12" s="96">
        <f>'Beneficiarios CSI_idade (13)'!D12/'Beneficiarios CSI_idade (13)'!H12</f>
        <v>0.20871893762683891</v>
      </c>
      <c r="E12" s="96">
        <f>'Beneficiarios CSI_idade (13)'!E12/'Beneficiarios CSI_idade (13)'!H12</f>
        <v>0.2421496720082861</v>
      </c>
      <c r="F12" s="96">
        <f>'Beneficiarios CSI_idade (13)'!F12/'Beneficiarios CSI_idade (13)'!H12</f>
        <v>0.21182622754793562</v>
      </c>
      <c r="G12" s="91">
        <f>'Beneficiarios CSI_idade (13)'!G12/'Beneficiarios CSI_idade (13)'!H12</f>
        <v>0.18810051114498161</v>
      </c>
    </row>
    <row r="13" spans="1:7" s="64" customFormat="1" ht="14.25" customHeight="1" x14ac:dyDescent="0.2">
      <c r="B13" s="3" t="str">
        <f>'Beneficiarios CSI_idade (17)'!B13</f>
        <v>Área Metropolitana de Lisboa</v>
      </c>
      <c r="C13" s="92">
        <f>'Beneficiarios CSI_idade (13)'!C13/'Beneficiarios CSI_idade (13)'!H13</f>
        <v>0.14706385892826571</v>
      </c>
      <c r="D13" s="97">
        <f>'Beneficiarios CSI_idade (13)'!D13/'Beneficiarios CSI_idade (13)'!H13</f>
        <v>0.21471372318829945</v>
      </c>
      <c r="E13" s="97">
        <f>'Beneficiarios CSI_idade (13)'!E13/'Beneficiarios CSI_idade (13)'!H13</f>
        <v>0.2368968131679996</v>
      </c>
      <c r="F13" s="97">
        <f>'Beneficiarios CSI_idade (13)'!F13/'Beneficiarios CSI_idade (13)'!H13</f>
        <v>0.20696064763861374</v>
      </c>
      <c r="G13" s="93">
        <f>'Beneficiarios CSI_idade (13)'!G13/'Beneficiarios CSI_idade (13)'!H13</f>
        <v>0.19436495707682147</v>
      </c>
    </row>
    <row r="14" spans="1:7" s="64" customFormat="1" ht="14.25" customHeight="1" x14ac:dyDescent="0.2">
      <c r="B14" s="3" t="str">
        <f>'Beneficiarios CSI_idade (17)'!B14</f>
        <v>Distrito de Lisboa</v>
      </c>
      <c r="C14" s="92">
        <f>'Beneficiarios CSI_idade (13)'!C14/'Beneficiarios CSI_idade (13)'!H14</f>
        <v>0.13079092654824773</v>
      </c>
      <c r="D14" s="97">
        <f>'Beneficiarios CSI_idade (13)'!D14/'Beneficiarios CSI_idade (13)'!H14</f>
        <v>0.2144743158905425</v>
      </c>
      <c r="E14" s="97">
        <f>'Beneficiarios CSI_idade (13)'!E14/'Beneficiarios CSI_idade (13)'!H14</f>
        <v>0.24207873259721555</v>
      </c>
      <c r="F14" s="97">
        <f>'Beneficiarios CSI_idade (13)'!F14/'Beneficiarios CSI_idade (13)'!H14</f>
        <v>0.21567450792126741</v>
      </c>
      <c r="G14" s="93">
        <f>'Beneficiarios CSI_idade (13)'!G14/'Beneficiarios CSI_idade (13)'!H14</f>
        <v>0.19698151704272684</v>
      </c>
    </row>
    <row r="15" spans="1:7" s="64" customFormat="1" ht="14.25" customHeight="1" x14ac:dyDescent="0.2">
      <c r="B15" s="3" t="str">
        <f>'Beneficiarios CSI_idade (17)'!B15</f>
        <v>Concelho de Lisboa</v>
      </c>
      <c r="C15" s="276">
        <f>'Beneficiarios CSI_idade (13)'!C15/'Beneficiarios CSI_idade (13)'!H15</f>
        <v>0.12788632326820604</v>
      </c>
      <c r="D15" s="277">
        <f>'Beneficiarios CSI_idade (13)'!D15/'Beneficiarios CSI_idade (13)'!H15</f>
        <v>0.19937833037300179</v>
      </c>
      <c r="E15" s="277">
        <f>'Beneficiarios CSI_idade (13)'!E15/'Beneficiarios CSI_idade (13)'!H15</f>
        <v>0.22901865008880995</v>
      </c>
      <c r="F15" s="277">
        <f>'Beneficiarios CSI_idade (13)'!F15/'Beneficiarios CSI_idade (13)'!H15</f>
        <v>0.21591918294849022</v>
      </c>
      <c r="G15" s="278">
        <f>'Beneficiarios CSI_idade (13)'!G15/'Beneficiarios CSI_idade (13)'!H15</f>
        <v>0.22779751332149201</v>
      </c>
    </row>
    <row r="16" spans="1:7" s="64" customFormat="1" ht="14.25" customHeight="1" x14ac:dyDescent="0.2">
      <c r="B16" s="28" t="str">
        <f>'Beneficiarios CSI_idade (17)'!B16</f>
        <v>Ajuda</v>
      </c>
      <c r="C16" s="92">
        <f>'Beneficiarios CSI_idade (13)'!C16/'Beneficiarios CSI_idade (13)'!H16</f>
        <v>0.14168937329700274</v>
      </c>
      <c r="D16" s="97">
        <f>'Beneficiarios CSI_idade (13)'!D16/'Beneficiarios CSI_idade (13)'!H16</f>
        <v>0.19618528610354224</v>
      </c>
      <c r="E16" s="97">
        <f>'Beneficiarios CSI_idade (13)'!E16/'Beneficiarios CSI_idade (13)'!H16</f>
        <v>0.24523160762942781</v>
      </c>
      <c r="F16" s="97">
        <f>'Beneficiarios CSI_idade (13)'!F16/'Beneficiarios CSI_idade (13)'!H16</f>
        <v>0.21525885558583105</v>
      </c>
      <c r="G16" s="93">
        <f>'Beneficiarios CSI_idade (13)'!G16/'Beneficiarios CSI_idade (13)'!H16</f>
        <v>0.20163487738419619</v>
      </c>
    </row>
    <row r="17" spans="2:7" s="64" customFormat="1" ht="14.25" customHeight="1" x14ac:dyDescent="0.2">
      <c r="B17" s="28" t="str">
        <f>'Beneficiarios CSI_idade (17)'!B17</f>
        <v>Alcântara</v>
      </c>
      <c r="C17" s="92">
        <f>'Beneficiarios CSI_idade (13)'!C17/'Beneficiarios CSI_idade (13)'!H17</f>
        <v>0.13304721030042918</v>
      </c>
      <c r="D17" s="97">
        <f>'Beneficiarios CSI_idade (13)'!D17/'Beneficiarios CSI_idade (13)'!H17</f>
        <v>0.23175965665236051</v>
      </c>
      <c r="E17" s="97">
        <f>'Beneficiarios CSI_idade (13)'!E17/'Beneficiarios CSI_idade (13)'!H17</f>
        <v>0.23175965665236051</v>
      </c>
      <c r="F17" s="97">
        <f>'Beneficiarios CSI_idade (13)'!F17/'Beneficiarios CSI_idade (13)'!H17</f>
        <v>0.19313304721030042</v>
      </c>
      <c r="G17" s="93">
        <f>'Beneficiarios CSI_idade (13)'!G17/'Beneficiarios CSI_idade (13)'!H17</f>
        <v>0.21030042918454936</v>
      </c>
    </row>
    <row r="18" spans="2:7" s="64" customFormat="1" ht="14.25" customHeight="1" x14ac:dyDescent="0.2">
      <c r="B18" s="28" t="str">
        <f>'Beneficiarios CSI_idade (17)'!B18</f>
        <v>Alvalade</v>
      </c>
      <c r="C18" s="92">
        <f>'Beneficiarios CSI_idade (13)'!C18/'Beneficiarios CSI_idade (13)'!H18</f>
        <v>9.0261282660332537E-2</v>
      </c>
      <c r="D18" s="97">
        <f>'Beneficiarios CSI_idade (13)'!D18/'Beneficiarios CSI_idade (13)'!H18</f>
        <v>0.16152019002375298</v>
      </c>
      <c r="E18" s="97">
        <f>'Beneficiarios CSI_idade (13)'!E18/'Beneficiarios CSI_idade (13)'!H18</f>
        <v>0.20190023752969122</v>
      </c>
      <c r="F18" s="97">
        <f>'Beneficiarios CSI_idade (13)'!F18/'Beneficiarios CSI_idade (13)'!H18</f>
        <v>0.23040380047505937</v>
      </c>
      <c r="G18" s="93">
        <f>'Beneficiarios CSI_idade (13)'!G18/'Beneficiarios CSI_idade (13)'!H18</f>
        <v>0.31591448931116389</v>
      </c>
    </row>
    <row r="19" spans="2:7" s="64" customFormat="1" ht="14.25" customHeight="1" x14ac:dyDescent="0.2">
      <c r="B19" s="28" t="str">
        <f>'Beneficiarios CSI_idade (17)'!B19</f>
        <v>Areeiro</v>
      </c>
      <c r="C19" s="92">
        <f>'Beneficiarios CSI_idade (13)'!C19/'Beneficiarios CSI_idade (13)'!H19</f>
        <v>8.3612040133779264E-2</v>
      </c>
      <c r="D19" s="97">
        <f>'Beneficiarios CSI_idade (13)'!D19/'Beneficiarios CSI_idade (13)'!H19</f>
        <v>0.11371237458193979</v>
      </c>
      <c r="E19" s="97">
        <f>'Beneficiarios CSI_idade (13)'!E19/'Beneficiarios CSI_idade (13)'!H19</f>
        <v>0.19732441471571907</v>
      </c>
      <c r="F19" s="97">
        <f>'Beneficiarios CSI_idade (13)'!F19/'Beneficiarios CSI_idade (13)'!H19</f>
        <v>0.29096989966555181</v>
      </c>
      <c r="G19" s="93">
        <f>'Beneficiarios CSI_idade (13)'!G19/'Beneficiarios CSI_idade (13)'!H19</f>
        <v>0.31438127090301005</v>
      </c>
    </row>
    <row r="20" spans="2:7" s="64" customFormat="1" ht="14.25" customHeight="1" x14ac:dyDescent="0.2">
      <c r="B20" s="28" t="str">
        <f>'Beneficiarios CSI_idade (17)'!B20</f>
        <v>Arroios</v>
      </c>
      <c r="C20" s="92">
        <f>'Beneficiarios CSI_idade (13)'!C20/'Beneficiarios CSI_idade (13)'!H20</f>
        <v>0.14266304347826086</v>
      </c>
      <c r="D20" s="97">
        <f>'Beneficiarios CSI_idade (13)'!D20/'Beneficiarios CSI_idade (13)'!H20</f>
        <v>0.17934782608695651</v>
      </c>
      <c r="E20" s="97">
        <f>'Beneficiarios CSI_idade (13)'!E20/'Beneficiarios CSI_idade (13)'!H20</f>
        <v>0.20652173913043478</v>
      </c>
      <c r="F20" s="97">
        <f>'Beneficiarios CSI_idade (13)'!F20/'Beneficiarios CSI_idade (13)'!H20</f>
        <v>0.23369565217391305</v>
      </c>
      <c r="G20" s="93">
        <f>'Beneficiarios CSI_idade (13)'!G20/'Beneficiarios CSI_idade (13)'!H20</f>
        <v>0.23777173913043478</v>
      </c>
    </row>
    <row r="21" spans="2:7" s="64" customFormat="1" ht="14.25" customHeight="1" x14ac:dyDescent="0.2">
      <c r="B21" s="28" t="str">
        <f>'Beneficiarios CSI_idade (17)'!B21</f>
        <v>Avenidas Novas</v>
      </c>
      <c r="C21" s="92">
        <f>'Beneficiarios CSI_idade (13)'!C21/'Beneficiarios CSI_idade (13)'!H21</f>
        <v>9.2219020172910657E-2</v>
      </c>
      <c r="D21" s="97">
        <f>'Beneficiarios CSI_idade (13)'!D21/'Beneficiarios CSI_idade (13)'!H21</f>
        <v>0.15850144092219021</v>
      </c>
      <c r="E21" s="97">
        <f>'Beneficiarios CSI_idade (13)'!E21/'Beneficiarios CSI_idade (13)'!H21</f>
        <v>0.2132564841498559</v>
      </c>
      <c r="F21" s="97">
        <f>'Beneficiarios CSI_idade (13)'!F21/'Beneficiarios CSI_idade (13)'!H21</f>
        <v>0.25072046109510088</v>
      </c>
      <c r="G21" s="93">
        <f>'Beneficiarios CSI_idade (13)'!G21/'Beneficiarios CSI_idade (13)'!H21</f>
        <v>0.28530259365994237</v>
      </c>
    </row>
    <row r="22" spans="2:7" s="64" customFormat="1" ht="14.25" customHeight="1" x14ac:dyDescent="0.2">
      <c r="B22" s="28" t="str">
        <f>'Beneficiarios CSI_idade (17)'!B22</f>
        <v>Beato</v>
      </c>
      <c r="C22" s="92">
        <f>'Beneficiarios CSI_idade (13)'!C22/'Beneficiarios CSI_idade (13)'!H22</f>
        <v>0.14233576642335766</v>
      </c>
      <c r="D22" s="97">
        <f>'Beneficiarios CSI_idade (13)'!D22/'Beneficiarios CSI_idade (13)'!H22</f>
        <v>0.18613138686131386</v>
      </c>
      <c r="E22" s="97">
        <f>'Beneficiarios CSI_idade (13)'!E22/'Beneficiarios CSI_idade (13)'!H22</f>
        <v>0.30656934306569344</v>
      </c>
      <c r="F22" s="97">
        <f>'Beneficiarios CSI_idade (13)'!F22/'Beneficiarios CSI_idade (13)'!H22</f>
        <v>0.19343065693430658</v>
      </c>
      <c r="G22" s="93">
        <f>'Beneficiarios CSI_idade (13)'!G22/'Beneficiarios CSI_idade (13)'!H22</f>
        <v>0.17153284671532848</v>
      </c>
    </row>
    <row r="23" spans="2:7" s="64" customFormat="1" ht="14.25" customHeight="1" x14ac:dyDescent="0.2">
      <c r="B23" s="28" t="str">
        <f>'Beneficiarios CSI_idade (17)'!B23</f>
        <v>Belém</v>
      </c>
      <c r="C23" s="92">
        <f>'Beneficiarios CSI_idade (13)'!C23/'Beneficiarios CSI_idade (13)'!H23</f>
        <v>0.12021857923497267</v>
      </c>
      <c r="D23" s="97">
        <f>'Beneficiarios CSI_idade (13)'!D23/'Beneficiarios CSI_idade (13)'!H23</f>
        <v>0.15846994535519127</v>
      </c>
      <c r="E23" s="97">
        <f>'Beneficiarios CSI_idade (13)'!E23/'Beneficiarios CSI_idade (13)'!H23</f>
        <v>0.27868852459016391</v>
      </c>
      <c r="F23" s="97">
        <f>'Beneficiarios CSI_idade (13)'!F23/'Beneficiarios CSI_idade (13)'!H23</f>
        <v>0.20218579234972678</v>
      </c>
      <c r="G23" s="93">
        <f>'Beneficiarios CSI_idade (13)'!G23/'Beneficiarios CSI_idade (13)'!H23</f>
        <v>0.24043715846994534</v>
      </c>
    </row>
    <row r="24" spans="2:7" s="64" customFormat="1" ht="14.25" customHeight="1" x14ac:dyDescent="0.2">
      <c r="B24" s="28" t="str">
        <f>'Beneficiarios CSI_idade (17)'!B24</f>
        <v>Benfica</v>
      </c>
      <c r="C24" s="92">
        <f>'Beneficiarios CSI_idade (13)'!C24/'Beneficiarios CSI_idade (13)'!H24</f>
        <v>0.13120000000000001</v>
      </c>
      <c r="D24" s="97">
        <f>'Beneficiarios CSI_idade (13)'!D24/'Beneficiarios CSI_idade (13)'!H24</f>
        <v>0.2112</v>
      </c>
      <c r="E24" s="97">
        <f>'Beneficiarios CSI_idade (13)'!E24/'Beneficiarios CSI_idade (13)'!H24</f>
        <v>0.224</v>
      </c>
      <c r="F24" s="97">
        <f>'Beneficiarios CSI_idade (13)'!F24/'Beneficiarios CSI_idade (13)'!H24</f>
        <v>0.22720000000000001</v>
      </c>
      <c r="G24" s="93">
        <f>'Beneficiarios CSI_idade (13)'!G24/'Beneficiarios CSI_idade (13)'!H24</f>
        <v>0.2064</v>
      </c>
    </row>
    <row r="25" spans="2:7" s="64" customFormat="1" ht="14.25" customHeight="1" x14ac:dyDescent="0.2">
      <c r="B25" s="28" t="str">
        <f>'Beneficiarios CSI_idade (17)'!B25</f>
        <v>Campo de Ourique</v>
      </c>
      <c r="C25" s="92">
        <f>'Beneficiarios CSI_idade (13)'!C25/'Beneficiarios CSI_idade (13)'!H25</f>
        <v>0.10227272727272728</v>
      </c>
      <c r="D25" s="97">
        <f>'Beneficiarios CSI_idade (13)'!D25/'Beneficiarios CSI_idade (13)'!H25</f>
        <v>0.18465909090909091</v>
      </c>
      <c r="E25" s="97">
        <f>'Beneficiarios CSI_idade (13)'!E25/'Beneficiarios CSI_idade (13)'!H25</f>
        <v>0.20454545454545456</v>
      </c>
      <c r="F25" s="97">
        <f>'Beneficiarios CSI_idade (13)'!F25/'Beneficiarios CSI_idade (13)'!H25</f>
        <v>0.24431818181818182</v>
      </c>
      <c r="G25" s="93">
        <f>'Beneficiarios CSI_idade (13)'!G25/'Beneficiarios CSI_idade (13)'!H25</f>
        <v>0.26420454545454547</v>
      </c>
    </row>
    <row r="26" spans="2:7" s="64" customFormat="1" ht="14.25" customHeight="1" x14ac:dyDescent="0.2">
      <c r="B26" s="28" t="str">
        <f>'Beneficiarios CSI_idade (17)'!B26</f>
        <v>Campolide</v>
      </c>
      <c r="C26" s="92">
        <f>'Beneficiarios CSI_idade (13)'!C26/'Beneficiarios CSI_idade (13)'!H26</f>
        <v>0.102880658436214</v>
      </c>
      <c r="D26" s="97">
        <f>'Beneficiarios CSI_idade (13)'!D26/'Beneficiarios CSI_idade (13)'!H26</f>
        <v>0.22633744855967078</v>
      </c>
      <c r="E26" s="97">
        <f>'Beneficiarios CSI_idade (13)'!E26/'Beneficiarios CSI_idade (13)'!H26</f>
        <v>0.20987654320987653</v>
      </c>
      <c r="F26" s="97">
        <f>'Beneficiarios CSI_idade (13)'!F26/'Beneficiarios CSI_idade (13)'!H26</f>
        <v>0.19341563786008231</v>
      </c>
      <c r="G26" s="93">
        <f>'Beneficiarios CSI_idade (13)'!G26/'Beneficiarios CSI_idade (13)'!H26</f>
        <v>0.26748971193415638</v>
      </c>
    </row>
    <row r="27" spans="2:7" s="64" customFormat="1" ht="14.25" customHeight="1" x14ac:dyDescent="0.2">
      <c r="B27" s="28" t="str">
        <f>'Beneficiarios CSI_idade (17)'!B27</f>
        <v>Carnide</v>
      </c>
      <c r="C27" s="92">
        <f>'Beneficiarios CSI_idade (13)'!C27/'Beneficiarios CSI_idade (13)'!H27</f>
        <v>0.13127413127413126</v>
      </c>
      <c r="D27" s="97">
        <f>'Beneficiarios CSI_idade (13)'!D27/'Beneficiarios CSI_idade (13)'!H27</f>
        <v>0.22779922779922779</v>
      </c>
      <c r="E27" s="97">
        <f>'Beneficiarios CSI_idade (13)'!E27/'Beneficiarios CSI_idade (13)'!H27</f>
        <v>0.26640926640926643</v>
      </c>
      <c r="F27" s="97">
        <f>'Beneficiarios CSI_idade (13)'!F27/'Beneficiarios CSI_idade (13)'!H27</f>
        <v>0.19691119691119691</v>
      </c>
      <c r="G27" s="93">
        <f>'Beneficiarios CSI_idade (13)'!G27/'Beneficiarios CSI_idade (13)'!H27</f>
        <v>0.17760617760617761</v>
      </c>
    </row>
    <row r="28" spans="2:7" s="64" customFormat="1" ht="14.25" customHeight="1" x14ac:dyDescent="0.2">
      <c r="B28" s="28" t="str">
        <f>'Beneficiarios CSI_idade (17)'!B28</f>
        <v>Estrela</v>
      </c>
      <c r="C28" s="92">
        <f>'Beneficiarios CSI_idade (13)'!C28/'Beneficiarios CSI_idade (13)'!H28</f>
        <v>0.11437908496732026</v>
      </c>
      <c r="D28" s="97">
        <f>'Beneficiarios CSI_idade (13)'!D28/'Beneficiarios CSI_idade (13)'!H28</f>
        <v>0.16666666666666666</v>
      </c>
      <c r="E28" s="97">
        <f>'Beneficiarios CSI_idade (13)'!E28/'Beneficiarios CSI_idade (13)'!H28</f>
        <v>0.23856209150326799</v>
      </c>
      <c r="F28" s="97">
        <f>'Beneficiarios CSI_idade (13)'!F28/'Beneficiarios CSI_idade (13)'!H28</f>
        <v>0.21568627450980393</v>
      </c>
      <c r="G28" s="93">
        <f>'Beneficiarios CSI_idade (13)'!G28/'Beneficiarios CSI_idade (13)'!H28</f>
        <v>0.26470588235294118</v>
      </c>
    </row>
    <row r="29" spans="2:7" s="64" customFormat="1" ht="14.25" customHeight="1" x14ac:dyDescent="0.2">
      <c r="B29" s="28" t="str">
        <f>'Beneficiarios CSI_idade (17)'!B29</f>
        <v>Lumiar</v>
      </c>
      <c r="C29" s="92">
        <f>'Beneficiarios CSI_idade (13)'!C29/'Beneficiarios CSI_idade (13)'!H29</f>
        <v>0.13098236775818639</v>
      </c>
      <c r="D29" s="97">
        <f>'Beneficiarios CSI_idade (13)'!D29/'Beneficiarios CSI_idade (13)'!H29</f>
        <v>0.18387909319899245</v>
      </c>
      <c r="E29" s="97">
        <f>'Beneficiarios CSI_idade (13)'!E29/'Beneficiarios CSI_idade (13)'!H29</f>
        <v>0.23929471032745592</v>
      </c>
      <c r="F29" s="97">
        <f>'Beneficiarios CSI_idade (13)'!F29/'Beneficiarios CSI_idade (13)'!H29</f>
        <v>0.20403022670025189</v>
      </c>
      <c r="G29" s="93">
        <f>'Beneficiarios CSI_idade (13)'!G29/'Beneficiarios CSI_idade (13)'!H29</f>
        <v>0.24181360201511334</v>
      </c>
    </row>
    <row r="30" spans="2:7" s="64" customFormat="1" ht="14.25" customHeight="1" x14ac:dyDescent="0.2">
      <c r="B30" s="28" t="str">
        <f>'Beneficiarios CSI_idade (17)'!B30</f>
        <v>Marvila</v>
      </c>
      <c r="C30" s="92">
        <f>'Beneficiarios CSI_idade (13)'!C30/'Beneficiarios CSI_idade (13)'!H30</f>
        <v>0.1426872770511296</v>
      </c>
      <c r="D30" s="97">
        <f>'Beneficiarios CSI_idade (13)'!D30/'Beneficiarios CSI_idade (13)'!H30</f>
        <v>0.24613555291319858</v>
      </c>
      <c r="E30" s="97">
        <f>'Beneficiarios CSI_idade (13)'!E30/'Beneficiarios CSI_idade (13)'!H30</f>
        <v>0.21640903686087989</v>
      </c>
      <c r="F30" s="97">
        <f>'Beneficiarios CSI_idade (13)'!F30/'Beneficiarios CSI_idade (13)'!H30</f>
        <v>0.21997621878715815</v>
      </c>
      <c r="G30" s="93">
        <f>'Beneficiarios CSI_idade (13)'!G30/'Beneficiarios CSI_idade (13)'!H30</f>
        <v>0.17479191438763378</v>
      </c>
    </row>
    <row r="31" spans="2:7" s="64" customFormat="1" ht="14.25" customHeight="1" x14ac:dyDescent="0.2">
      <c r="B31" s="28" t="str">
        <f>'Beneficiarios CSI_idade (17)'!B31</f>
        <v>Misericórdia</v>
      </c>
      <c r="C31" s="92">
        <f>'Beneficiarios CSI_idade (13)'!C31/'Beneficiarios CSI_idade (13)'!H31</f>
        <v>0.13738019169329074</v>
      </c>
      <c r="D31" s="97">
        <f>'Beneficiarios CSI_idade (13)'!D31/'Beneficiarios CSI_idade (13)'!H31</f>
        <v>0.21725239616613418</v>
      </c>
      <c r="E31" s="97">
        <f>'Beneficiarios CSI_idade (13)'!E31/'Beneficiarios CSI_idade (13)'!H31</f>
        <v>0.1853035143769968</v>
      </c>
      <c r="F31" s="97">
        <f>'Beneficiarios CSI_idade (13)'!F31/'Beneficiarios CSI_idade (13)'!H31</f>
        <v>0.2012779552715655</v>
      </c>
      <c r="G31" s="93">
        <f>'Beneficiarios CSI_idade (13)'!G31/'Beneficiarios CSI_idade (13)'!H31</f>
        <v>0.25878594249201275</v>
      </c>
    </row>
    <row r="32" spans="2:7" s="64" customFormat="1" ht="14.25" customHeight="1" x14ac:dyDescent="0.2">
      <c r="B32" s="28" t="str">
        <f>'Beneficiarios CSI_idade (17)'!B32</f>
        <v>Olivais</v>
      </c>
      <c r="C32" s="92">
        <f>'Beneficiarios CSI_idade (13)'!C32/'Beneficiarios CSI_idade (13)'!H32</f>
        <v>0.1</v>
      </c>
      <c r="D32" s="97">
        <f>'Beneficiarios CSI_idade (13)'!D32/'Beneficiarios CSI_idade (13)'!H32</f>
        <v>0.20196078431372549</v>
      </c>
      <c r="E32" s="97">
        <f>'Beneficiarios CSI_idade (13)'!E32/'Beneficiarios CSI_idade (13)'!H32</f>
        <v>0.25686274509803919</v>
      </c>
      <c r="F32" s="97">
        <f>'Beneficiarios CSI_idade (13)'!F32/'Beneficiarios CSI_idade (13)'!H32</f>
        <v>0.23137254901960785</v>
      </c>
      <c r="G32" s="93">
        <f>'Beneficiarios CSI_idade (13)'!G32/'Beneficiarios CSI_idade (13)'!H32</f>
        <v>0.20980392156862746</v>
      </c>
    </row>
    <row r="33" spans="2:7" s="64" customFormat="1" ht="14.25" customHeight="1" x14ac:dyDescent="0.2">
      <c r="B33" s="28" t="str">
        <f>'Beneficiarios CSI_idade (17)'!B33</f>
        <v>Parque das Nações</v>
      </c>
      <c r="C33" s="92">
        <f>'Beneficiarios CSI_idade (13)'!C33/'Beneficiarios CSI_idade (13)'!H33</f>
        <v>0.14285714285714285</v>
      </c>
      <c r="D33" s="97">
        <f>'Beneficiarios CSI_idade (13)'!D33/'Beneficiarios CSI_idade (13)'!H33</f>
        <v>0.34920634920634919</v>
      </c>
      <c r="E33" s="97">
        <f>'Beneficiarios CSI_idade (13)'!E33/'Beneficiarios CSI_idade (13)'!H33</f>
        <v>0.20634920634920634</v>
      </c>
      <c r="F33" s="97">
        <f>'Beneficiarios CSI_idade (13)'!F33/'Beneficiarios CSI_idade (13)'!H33</f>
        <v>0.22222222222222221</v>
      </c>
      <c r="G33" s="93">
        <f>'Beneficiarios CSI_idade (13)'!G33/'Beneficiarios CSI_idade (13)'!H33</f>
        <v>7.9365079365079361E-2</v>
      </c>
    </row>
    <row r="34" spans="2:7" s="64" customFormat="1" ht="14.25" customHeight="1" x14ac:dyDescent="0.2">
      <c r="B34" s="28" t="str">
        <f>'Beneficiarios CSI_idade (17)'!B34</f>
        <v>Penha de França</v>
      </c>
      <c r="C34" s="92">
        <f>'Beneficiarios CSI_idade (13)'!C34/'Beneficiarios CSI_idade (13)'!H34</f>
        <v>0.15114503816793892</v>
      </c>
      <c r="D34" s="97">
        <f>'Beneficiarios CSI_idade (13)'!D34/'Beneficiarios CSI_idade (13)'!H34</f>
        <v>0.19236641221374046</v>
      </c>
      <c r="E34" s="97">
        <f>'Beneficiarios CSI_idade (13)'!E34/'Beneficiarios CSI_idade (13)'!H34</f>
        <v>0.24122137404580152</v>
      </c>
      <c r="F34" s="97">
        <f>'Beneficiarios CSI_idade (13)'!F34/'Beneficiarios CSI_idade (13)'!H34</f>
        <v>0.19847328244274809</v>
      </c>
      <c r="G34" s="93">
        <f>'Beneficiarios CSI_idade (13)'!G34/'Beneficiarios CSI_idade (13)'!H34</f>
        <v>0.21679389312977099</v>
      </c>
    </row>
    <row r="35" spans="2:7" s="64" customFormat="1" ht="14.25" customHeight="1" x14ac:dyDescent="0.2">
      <c r="B35" s="28" t="str">
        <f>'Beneficiarios CSI_idade (17)'!B35</f>
        <v>Santa Clara</v>
      </c>
      <c r="C35" s="92">
        <f>'Beneficiarios CSI_idade (13)'!C35/'Beneficiarios CSI_idade (13)'!H35</f>
        <v>0.17824074074074073</v>
      </c>
      <c r="D35" s="97">
        <f>'Beneficiarios CSI_idade (13)'!D35/'Beneficiarios CSI_idade (13)'!H35</f>
        <v>0.23842592592592593</v>
      </c>
      <c r="E35" s="97">
        <f>'Beneficiarios CSI_idade (13)'!E35/'Beneficiarios CSI_idade (13)'!H35</f>
        <v>0.23148148148148148</v>
      </c>
      <c r="F35" s="97">
        <f>'Beneficiarios CSI_idade (13)'!F35/'Beneficiarios CSI_idade (13)'!H35</f>
        <v>0.18518518518518517</v>
      </c>
      <c r="G35" s="93">
        <f>'Beneficiarios CSI_idade (13)'!G35/'Beneficiarios CSI_idade (13)'!H35</f>
        <v>0.16666666666666666</v>
      </c>
    </row>
    <row r="36" spans="2:7" s="64" customFormat="1" ht="14.25" customHeight="1" x14ac:dyDescent="0.2">
      <c r="B36" s="28" t="str">
        <f>'Beneficiarios CSI_idade (17)'!B36</f>
        <v>Santa Maria Maior</v>
      </c>
      <c r="C36" s="92">
        <f>'Beneficiarios CSI_idade (13)'!C36/'Beneficiarios CSI_idade (13)'!H36</f>
        <v>0.1457725947521866</v>
      </c>
      <c r="D36" s="97">
        <f>'Beneficiarios CSI_idade (13)'!D36/'Beneficiarios CSI_idade (13)'!H36</f>
        <v>0.23323615160349853</v>
      </c>
      <c r="E36" s="97">
        <f>'Beneficiarios CSI_idade (13)'!E36/'Beneficiarios CSI_idade (13)'!H36</f>
        <v>0.26822157434402333</v>
      </c>
      <c r="F36" s="97">
        <f>'Beneficiarios CSI_idade (13)'!F36/'Beneficiarios CSI_idade (13)'!H36</f>
        <v>0.15743440233236153</v>
      </c>
      <c r="G36" s="93">
        <f>'Beneficiarios CSI_idade (13)'!G36/'Beneficiarios CSI_idade (13)'!H36</f>
        <v>0.19533527696793002</v>
      </c>
    </row>
    <row r="37" spans="2:7" s="64" customFormat="1" ht="14.25" customHeight="1" x14ac:dyDescent="0.2">
      <c r="B37" s="28" t="str">
        <f>'Beneficiarios CSI_idade (17)'!B37</f>
        <v>Santo António</v>
      </c>
      <c r="C37" s="92">
        <f>'Beneficiarios CSI_idade (13)'!C37/'Beneficiarios CSI_idade (13)'!H37</f>
        <v>0.1206896551724138</v>
      </c>
      <c r="D37" s="97">
        <f>'Beneficiarios CSI_idade (13)'!D37/'Beneficiarios CSI_idade (13)'!H37</f>
        <v>0.20258620689655171</v>
      </c>
      <c r="E37" s="97">
        <f>'Beneficiarios CSI_idade (13)'!E37/'Beneficiarios CSI_idade (13)'!H37</f>
        <v>0.21982758620689655</v>
      </c>
      <c r="F37" s="97">
        <f>'Beneficiarios CSI_idade (13)'!F37/'Beneficiarios CSI_idade (13)'!H37</f>
        <v>0.18965517241379309</v>
      </c>
      <c r="G37" s="93">
        <f>'Beneficiarios CSI_idade (13)'!G37/'Beneficiarios CSI_idade (13)'!H37</f>
        <v>0.26724137931034481</v>
      </c>
    </row>
    <row r="38" spans="2:7" s="64" customFormat="1" ht="14.25" customHeight="1" x14ac:dyDescent="0.2">
      <c r="B38" s="28" t="str">
        <f>'Beneficiarios CSI_idade (17)'!B38</f>
        <v>São Domingos de Benfica</v>
      </c>
      <c r="C38" s="92">
        <f>'Beneficiarios CSI_idade (13)'!C38/'Beneficiarios CSI_idade (13)'!H38</f>
        <v>0.10416666666666667</v>
      </c>
      <c r="D38" s="97">
        <f>'Beneficiarios CSI_idade (13)'!D38/'Beneficiarios CSI_idade (13)'!H38</f>
        <v>0.2013888888888889</v>
      </c>
      <c r="E38" s="97">
        <f>'Beneficiarios CSI_idade (13)'!E38/'Beneficiarios CSI_idade (13)'!H38</f>
        <v>0.19444444444444445</v>
      </c>
      <c r="F38" s="97">
        <f>'Beneficiarios CSI_idade (13)'!F38/'Beneficiarios CSI_idade (13)'!H38</f>
        <v>0.22569444444444445</v>
      </c>
      <c r="G38" s="93">
        <f>'Beneficiarios CSI_idade (13)'!G38/'Beneficiarios CSI_idade (13)'!H38</f>
        <v>0.27430555555555558</v>
      </c>
    </row>
    <row r="39" spans="2:7" s="64" customFormat="1" ht="14.25" customHeight="1" x14ac:dyDescent="0.2">
      <c r="B39" s="28" t="str">
        <f>'Beneficiarios CSI_idade (17)'!B39</f>
        <v>São Vicente</v>
      </c>
      <c r="C39" s="94">
        <f>'Beneficiarios CSI_idade (13)'!C39/'Beneficiarios CSI_idade (13)'!H39</f>
        <v>0.12802768166089964</v>
      </c>
      <c r="D39" s="98">
        <f>'Beneficiarios CSI_idade (13)'!D39/'Beneficiarios CSI_idade (13)'!H39</f>
        <v>0.17993079584775087</v>
      </c>
      <c r="E39" s="98">
        <f>'Beneficiarios CSI_idade (13)'!E39/'Beneficiarios CSI_idade (13)'!H39</f>
        <v>0.25259515570934254</v>
      </c>
      <c r="F39" s="98">
        <f>'Beneficiarios CSI_idade (13)'!F39/'Beneficiarios CSI_idade (13)'!H39</f>
        <v>0.21453287197231835</v>
      </c>
      <c r="G39" s="95">
        <f>'Beneficiarios CSI_idade (13)'!G39/'Beneficiarios CSI_idade (13)'!H39</f>
        <v>0.22491349480968859</v>
      </c>
    </row>
    <row r="40" spans="2:7" s="1" customFormat="1" ht="15" x14ac:dyDescent="0.25">
      <c r="B40" s="31"/>
      <c r="C40" s="76"/>
      <c r="D40" s="141"/>
      <c r="E40" s="141"/>
      <c r="F40" s="141"/>
      <c r="G40" s="158"/>
    </row>
    <row r="41" spans="2:7" x14ac:dyDescent="0.2">
      <c r="B41" s="31"/>
      <c r="C41" s="76"/>
      <c r="D41" s="68"/>
      <c r="E41" s="68"/>
      <c r="F41" s="68"/>
    </row>
    <row r="42" spans="2:7" x14ac:dyDescent="0.2">
      <c r="D42" s="68"/>
      <c r="E42" s="68"/>
      <c r="F42" s="68"/>
    </row>
    <row r="43" spans="2:7" x14ac:dyDescent="0.2">
      <c r="D43" s="68"/>
      <c r="E43" s="68"/>
      <c r="F43" s="68"/>
    </row>
    <row r="44" spans="2:7" x14ac:dyDescent="0.2">
      <c r="D44" s="68"/>
      <c r="E44" s="68"/>
      <c r="F44" s="68"/>
    </row>
    <row r="45" spans="2:7" x14ac:dyDescent="0.2">
      <c r="D45" s="68"/>
      <c r="E45" s="68"/>
      <c r="F45" s="68"/>
    </row>
    <row r="46" spans="2:7" x14ac:dyDescent="0.2">
      <c r="D46" s="68"/>
      <c r="E46" s="68"/>
      <c r="F46" s="68"/>
    </row>
    <row r="47" spans="2:7" x14ac:dyDescent="0.2">
      <c r="D47" s="68"/>
      <c r="E47" s="68"/>
      <c r="F47" s="68"/>
    </row>
    <row r="48" spans="2:7" x14ac:dyDescent="0.2">
      <c r="D48" s="68"/>
      <c r="E48" s="68"/>
      <c r="F48" s="68"/>
    </row>
    <row r="49" spans="4:6" x14ac:dyDescent="0.2">
      <c r="D49" s="68"/>
      <c r="E49" s="68"/>
      <c r="F49" s="68"/>
    </row>
    <row r="50" spans="4:6" x14ac:dyDescent="0.2">
      <c r="D50" s="68"/>
      <c r="E50" s="68"/>
      <c r="F50" s="68"/>
    </row>
    <row r="51" spans="4:6" x14ac:dyDescent="0.2">
      <c r="D51" s="68"/>
      <c r="E51" s="68"/>
      <c r="F51" s="68"/>
    </row>
    <row r="52" spans="4:6" x14ac:dyDescent="0.2">
      <c r="D52" s="68"/>
      <c r="E52" s="68"/>
      <c r="F52" s="68"/>
    </row>
    <row r="53" spans="4:6" x14ac:dyDescent="0.2">
      <c r="D53" s="68"/>
      <c r="E53" s="68"/>
      <c r="F53" s="68"/>
    </row>
    <row r="54" spans="4:6" x14ac:dyDescent="0.2">
      <c r="D54" s="68"/>
      <c r="E54" s="68"/>
      <c r="F54" s="68"/>
    </row>
    <row r="55" spans="4:6" x14ac:dyDescent="0.2">
      <c r="D55" s="68"/>
      <c r="E55" s="68"/>
      <c r="F55" s="68"/>
    </row>
    <row r="56" spans="4:6" x14ac:dyDescent="0.2">
      <c r="D56" s="68"/>
      <c r="E56" s="68"/>
      <c r="F56" s="68"/>
    </row>
    <row r="57" spans="4:6" x14ac:dyDescent="0.2">
      <c r="D57" s="68"/>
      <c r="E57" s="68"/>
      <c r="F57" s="68"/>
    </row>
    <row r="58" spans="4:6" x14ac:dyDescent="0.2">
      <c r="D58" s="68"/>
      <c r="E58" s="68"/>
      <c r="F58" s="68"/>
    </row>
    <row r="59" spans="4:6" x14ac:dyDescent="0.2">
      <c r="D59" s="68"/>
      <c r="E59" s="68"/>
      <c r="F59" s="68"/>
    </row>
    <row r="60" spans="4:6" x14ac:dyDescent="0.2">
      <c r="D60" s="68"/>
      <c r="E60" s="68"/>
      <c r="F60" s="68"/>
    </row>
    <row r="61" spans="4:6" x14ac:dyDescent="0.2">
      <c r="D61" s="68"/>
      <c r="E61" s="68"/>
      <c r="F61" s="68"/>
    </row>
    <row r="62" spans="4:6" x14ac:dyDescent="0.2">
      <c r="D62" s="68"/>
      <c r="E62" s="68"/>
      <c r="F62" s="68"/>
    </row>
    <row r="63" spans="4:6" x14ac:dyDescent="0.2">
      <c r="D63" s="68"/>
      <c r="E63" s="68"/>
      <c r="F63" s="68"/>
    </row>
    <row r="64" spans="4:6" x14ac:dyDescent="0.2">
      <c r="D64" s="68"/>
      <c r="E64" s="68"/>
      <c r="F64" s="68"/>
    </row>
    <row r="65" spans="4:6" x14ac:dyDescent="0.2">
      <c r="D65" s="68"/>
      <c r="E65" s="68"/>
      <c r="F65" s="68"/>
    </row>
    <row r="66" spans="4:6" x14ac:dyDescent="0.2">
      <c r="D66" s="68"/>
      <c r="E66" s="68"/>
      <c r="F66" s="68"/>
    </row>
    <row r="67" spans="4:6" x14ac:dyDescent="0.2">
      <c r="D67" s="68"/>
      <c r="E67" s="68"/>
      <c r="F67" s="68"/>
    </row>
    <row r="68" spans="4:6" x14ac:dyDescent="0.2">
      <c r="D68" s="68"/>
      <c r="E68" s="68"/>
      <c r="F68" s="68"/>
    </row>
    <row r="69" spans="4:6" x14ac:dyDescent="0.2">
      <c r="D69" s="68"/>
      <c r="E69" s="68"/>
      <c r="F69" s="68"/>
    </row>
    <row r="70" spans="4:6" x14ac:dyDescent="0.2">
      <c r="D70" s="68"/>
      <c r="E70" s="68"/>
      <c r="F70" s="68"/>
    </row>
    <row r="71" spans="4:6" x14ac:dyDescent="0.2">
      <c r="D71" s="68"/>
      <c r="E71" s="68"/>
      <c r="F71" s="68"/>
    </row>
    <row r="72" spans="4:6" x14ac:dyDescent="0.2">
      <c r="D72" s="68"/>
      <c r="E72" s="68"/>
      <c r="F72" s="68"/>
    </row>
    <row r="73" spans="4:6" x14ac:dyDescent="0.2">
      <c r="D73" s="68"/>
      <c r="E73" s="68"/>
      <c r="F73" s="68"/>
    </row>
    <row r="74" spans="4:6" x14ac:dyDescent="0.2">
      <c r="D74" s="68"/>
      <c r="E74" s="68"/>
      <c r="F74" s="68"/>
    </row>
    <row r="75" spans="4:6" x14ac:dyDescent="0.2">
      <c r="D75" s="68"/>
      <c r="E75" s="68"/>
      <c r="F75" s="68"/>
    </row>
    <row r="76" spans="4:6" x14ac:dyDescent="0.2">
      <c r="D76" s="68"/>
      <c r="E76" s="68"/>
      <c r="F76" s="68"/>
    </row>
    <row r="77" spans="4:6" x14ac:dyDescent="0.2">
      <c r="D77" s="68"/>
      <c r="E77" s="68"/>
      <c r="F77" s="68"/>
    </row>
    <row r="78" spans="4:6" x14ac:dyDescent="0.2">
      <c r="D78" s="68"/>
      <c r="E78" s="68"/>
      <c r="F78" s="68"/>
    </row>
    <row r="79" spans="4:6" x14ac:dyDescent="0.2">
      <c r="D79" s="68"/>
      <c r="E79" s="68"/>
      <c r="F79" s="68"/>
    </row>
    <row r="80" spans="4:6" x14ac:dyDescent="0.2">
      <c r="D80" s="68"/>
      <c r="E80" s="68"/>
      <c r="F80" s="68"/>
    </row>
    <row r="81" spans="4:6" x14ac:dyDescent="0.2">
      <c r="D81" s="68"/>
      <c r="E81" s="68"/>
      <c r="F81" s="68"/>
    </row>
    <row r="82" spans="4:6" x14ac:dyDescent="0.2">
      <c r="D82" s="68"/>
      <c r="E82" s="68"/>
      <c r="F82" s="68"/>
    </row>
    <row r="83" spans="4:6" x14ac:dyDescent="0.2">
      <c r="D83" s="68"/>
      <c r="E83" s="68"/>
      <c r="F83" s="68"/>
    </row>
    <row r="84" spans="4:6" x14ac:dyDescent="0.2">
      <c r="D84" s="68"/>
      <c r="E84" s="68"/>
      <c r="F84" s="68"/>
    </row>
    <row r="85" spans="4:6" x14ac:dyDescent="0.2">
      <c r="D85" s="68"/>
      <c r="E85" s="68"/>
      <c r="F85" s="68"/>
    </row>
    <row r="86" spans="4:6" x14ac:dyDescent="0.2">
      <c r="D86" s="68"/>
      <c r="E86" s="68"/>
      <c r="F86" s="68"/>
    </row>
    <row r="87" spans="4:6" x14ac:dyDescent="0.2">
      <c r="D87" s="68"/>
      <c r="E87" s="68"/>
      <c r="F87" s="68"/>
    </row>
    <row r="88" spans="4:6" x14ac:dyDescent="0.2">
      <c r="D88" s="68"/>
      <c r="E88" s="68"/>
      <c r="F88" s="68"/>
    </row>
    <row r="89" spans="4:6" x14ac:dyDescent="0.2">
      <c r="D89" s="68"/>
      <c r="E89" s="68"/>
      <c r="F89" s="68"/>
    </row>
    <row r="90" spans="4:6" x14ac:dyDescent="0.2">
      <c r="D90" s="68"/>
      <c r="E90" s="68"/>
      <c r="F90" s="68"/>
    </row>
    <row r="91" spans="4:6" x14ac:dyDescent="0.2">
      <c r="D91" s="68"/>
      <c r="E91" s="68"/>
      <c r="F91" s="68"/>
    </row>
    <row r="92" spans="4:6" x14ac:dyDescent="0.2">
      <c r="D92" s="68"/>
      <c r="E92" s="68"/>
      <c r="F92" s="68"/>
    </row>
    <row r="93" spans="4:6" x14ac:dyDescent="0.2">
      <c r="D93" s="68"/>
      <c r="E93" s="68"/>
      <c r="F93" s="68"/>
    </row>
    <row r="94" spans="4:6" x14ac:dyDescent="0.2">
      <c r="D94" s="68"/>
      <c r="E94" s="68"/>
      <c r="F94" s="68"/>
    </row>
    <row r="95" spans="4:6" x14ac:dyDescent="0.2">
      <c r="D95" s="68"/>
      <c r="E95" s="68"/>
      <c r="F95" s="68"/>
    </row>
    <row r="96" spans="4:6" x14ac:dyDescent="0.2">
      <c r="D96" s="68"/>
      <c r="E96" s="68"/>
      <c r="F96" s="68"/>
    </row>
    <row r="97" spans="4:6" x14ac:dyDescent="0.2">
      <c r="D97" s="68"/>
      <c r="E97" s="68"/>
      <c r="F97" s="68"/>
    </row>
    <row r="98" spans="4:6" x14ac:dyDescent="0.2">
      <c r="D98" s="68"/>
      <c r="E98" s="68"/>
      <c r="F98" s="68"/>
    </row>
    <row r="99" spans="4:6" x14ac:dyDescent="0.2">
      <c r="D99" s="68"/>
      <c r="E99" s="68"/>
      <c r="F99" s="68"/>
    </row>
    <row r="100" spans="4:6" x14ac:dyDescent="0.2">
      <c r="D100" s="68"/>
      <c r="E100" s="68"/>
      <c r="F100" s="68"/>
    </row>
    <row r="101" spans="4:6" x14ac:dyDescent="0.2">
      <c r="D101" s="68"/>
      <c r="E101" s="68"/>
      <c r="F101" s="68"/>
    </row>
    <row r="102" spans="4:6" x14ac:dyDescent="0.2">
      <c r="D102" s="68"/>
      <c r="E102" s="68"/>
      <c r="F102" s="68"/>
    </row>
    <row r="103" spans="4:6" x14ac:dyDescent="0.2">
      <c r="D103" s="68"/>
      <c r="E103" s="68"/>
      <c r="F103" s="68"/>
    </row>
    <row r="104" spans="4:6" x14ac:dyDescent="0.2">
      <c r="D104" s="68"/>
      <c r="E104" s="68"/>
      <c r="F104" s="68"/>
    </row>
    <row r="105" spans="4:6" x14ac:dyDescent="0.2">
      <c r="D105" s="68"/>
      <c r="E105" s="68"/>
      <c r="F105" s="68"/>
    </row>
    <row r="106" spans="4:6" x14ac:dyDescent="0.2">
      <c r="D106" s="68"/>
      <c r="E106" s="68"/>
      <c r="F106" s="68"/>
    </row>
    <row r="107" spans="4:6" x14ac:dyDescent="0.2">
      <c r="D107" s="68"/>
      <c r="E107" s="68"/>
      <c r="F107" s="68"/>
    </row>
    <row r="108" spans="4:6" x14ac:dyDescent="0.2">
      <c r="D108" s="68"/>
      <c r="E108" s="68"/>
      <c r="F108" s="68"/>
    </row>
    <row r="109" spans="4:6" x14ac:dyDescent="0.2">
      <c r="D109" s="68"/>
      <c r="E109" s="68"/>
      <c r="F109" s="68"/>
    </row>
    <row r="110" spans="4:6" x14ac:dyDescent="0.2">
      <c r="D110" s="68"/>
      <c r="E110" s="68"/>
      <c r="F110" s="68"/>
    </row>
    <row r="111" spans="4:6" x14ac:dyDescent="0.2">
      <c r="D111" s="68"/>
      <c r="E111" s="68"/>
      <c r="F111" s="68"/>
    </row>
    <row r="112" spans="4:6" x14ac:dyDescent="0.2">
      <c r="D112" s="68"/>
      <c r="E112" s="68"/>
      <c r="F112" s="68"/>
    </row>
    <row r="113" spans="4:6" x14ac:dyDescent="0.2">
      <c r="D113" s="68"/>
      <c r="E113" s="68"/>
      <c r="F113" s="68"/>
    </row>
    <row r="114" spans="4:6" x14ac:dyDescent="0.2">
      <c r="D114" s="68"/>
      <c r="E114" s="68"/>
      <c r="F114" s="68"/>
    </row>
    <row r="115" spans="4:6" x14ac:dyDescent="0.2">
      <c r="D115" s="68"/>
      <c r="E115" s="68"/>
      <c r="F115" s="68"/>
    </row>
    <row r="116" spans="4:6" x14ac:dyDescent="0.2">
      <c r="D116" s="68"/>
      <c r="E116" s="68"/>
      <c r="F116" s="68"/>
    </row>
    <row r="117" spans="4:6" x14ac:dyDescent="0.2">
      <c r="D117" s="68"/>
      <c r="E117" s="68"/>
      <c r="F117" s="68"/>
    </row>
    <row r="118" spans="4:6" x14ac:dyDescent="0.2">
      <c r="D118" s="68"/>
      <c r="E118" s="68"/>
      <c r="F118" s="68"/>
    </row>
    <row r="119" spans="4:6" x14ac:dyDescent="0.2">
      <c r="D119" s="68"/>
      <c r="E119" s="68"/>
      <c r="F119" s="68"/>
    </row>
    <row r="120" spans="4:6" x14ac:dyDescent="0.2">
      <c r="D120" s="68"/>
      <c r="E120" s="68"/>
      <c r="F120" s="68"/>
    </row>
    <row r="121" spans="4:6" x14ac:dyDescent="0.2">
      <c r="D121" s="68"/>
      <c r="E121" s="68"/>
      <c r="F121" s="68"/>
    </row>
    <row r="122" spans="4:6" x14ac:dyDescent="0.2">
      <c r="D122" s="68"/>
      <c r="E122" s="68"/>
      <c r="F122" s="68"/>
    </row>
    <row r="123" spans="4:6" x14ac:dyDescent="0.2">
      <c r="D123" s="68"/>
      <c r="E123" s="68"/>
      <c r="F123" s="68"/>
    </row>
    <row r="124" spans="4:6" x14ac:dyDescent="0.2">
      <c r="D124" s="68"/>
      <c r="E124" s="68"/>
      <c r="F124" s="68"/>
    </row>
    <row r="125" spans="4:6" x14ac:dyDescent="0.2">
      <c r="D125" s="68"/>
      <c r="E125" s="68"/>
      <c r="F125" s="68"/>
    </row>
    <row r="126" spans="4:6" x14ac:dyDescent="0.2">
      <c r="D126" s="68"/>
      <c r="E126" s="68"/>
      <c r="F126" s="68"/>
    </row>
    <row r="127" spans="4:6" x14ac:dyDescent="0.2">
      <c r="D127" s="68"/>
      <c r="E127" s="68"/>
      <c r="F127" s="68"/>
    </row>
    <row r="128" spans="4:6" x14ac:dyDescent="0.2">
      <c r="D128" s="68"/>
      <c r="E128" s="68"/>
      <c r="F128" s="68"/>
    </row>
    <row r="129" spans="4:6" x14ac:dyDescent="0.2">
      <c r="D129" s="68"/>
      <c r="E129" s="68"/>
      <c r="F129" s="68"/>
    </row>
    <row r="130" spans="4:6" x14ac:dyDescent="0.2">
      <c r="D130" s="68"/>
      <c r="E130" s="68"/>
      <c r="F130" s="68"/>
    </row>
    <row r="131" spans="4:6" x14ac:dyDescent="0.2">
      <c r="D131" s="68"/>
      <c r="E131" s="68"/>
      <c r="F131" s="68"/>
    </row>
    <row r="132" spans="4:6" x14ac:dyDescent="0.2">
      <c r="D132" s="68"/>
      <c r="E132" s="68"/>
      <c r="F132" s="68"/>
    </row>
    <row r="133" spans="4:6" x14ac:dyDescent="0.2">
      <c r="D133" s="68"/>
      <c r="E133" s="68"/>
      <c r="F133" s="68"/>
    </row>
    <row r="134" spans="4:6" x14ac:dyDescent="0.2">
      <c r="D134" s="68"/>
      <c r="E134" s="68"/>
      <c r="F134" s="68"/>
    </row>
    <row r="135" spans="4:6" x14ac:dyDescent="0.2">
      <c r="D135" s="68"/>
      <c r="E135" s="68"/>
      <c r="F135" s="68"/>
    </row>
    <row r="136" spans="4:6" x14ac:dyDescent="0.2">
      <c r="D136" s="68"/>
      <c r="E136" s="68"/>
      <c r="F136" s="68"/>
    </row>
    <row r="137" spans="4:6" x14ac:dyDescent="0.2">
      <c r="D137" s="68"/>
      <c r="E137" s="68"/>
      <c r="F137" s="68"/>
    </row>
    <row r="138" spans="4:6" x14ac:dyDescent="0.2">
      <c r="D138" s="68"/>
      <c r="E138" s="68"/>
      <c r="F138" s="68"/>
    </row>
    <row r="139" spans="4:6" x14ac:dyDescent="0.2">
      <c r="D139" s="68"/>
      <c r="E139" s="68"/>
      <c r="F139" s="68"/>
    </row>
    <row r="140" spans="4:6" x14ac:dyDescent="0.2">
      <c r="D140" s="68"/>
      <c r="E140" s="68"/>
      <c r="F140" s="68"/>
    </row>
    <row r="141" spans="4:6" x14ac:dyDescent="0.2">
      <c r="D141" s="68"/>
      <c r="E141" s="68"/>
      <c r="F141" s="68"/>
    </row>
    <row r="142" spans="4:6" x14ac:dyDescent="0.2">
      <c r="D142" s="68"/>
      <c r="E142" s="68"/>
      <c r="F142" s="68"/>
    </row>
    <row r="143" spans="4:6" x14ac:dyDescent="0.2">
      <c r="D143" s="68"/>
      <c r="E143" s="68"/>
      <c r="F143" s="68"/>
    </row>
    <row r="144" spans="4:6" x14ac:dyDescent="0.2">
      <c r="D144" s="68"/>
      <c r="E144" s="68"/>
      <c r="F144" s="68"/>
    </row>
    <row r="145" spans="4:6" x14ac:dyDescent="0.2">
      <c r="D145" s="68"/>
      <c r="E145" s="68"/>
      <c r="F145" s="68"/>
    </row>
    <row r="146" spans="4:6" x14ac:dyDescent="0.2">
      <c r="D146" s="68"/>
      <c r="E146" s="68"/>
      <c r="F146" s="68"/>
    </row>
    <row r="147" spans="4:6" x14ac:dyDescent="0.2">
      <c r="D147" s="68"/>
      <c r="E147" s="68"/>
      <c r="F147" s="68"/>
    </row>
    <row r="148" spans="4:6" x14ac:dyDescent="0.2">
      <c r="D148" s="68"/>
      <c r="E148" s="68"/>
      <c r="F148" s="68"/>
    </row>
    <row r="149" spans="4:6" x14ac:dyDescent="0.2">
      <c r="D149" s="68"/>
      <c r="E149" s="68"/>
      <c r="F149" s="68"/>
    </row>
    <row r="150" spans="4:6" x14ac:dyDescent="0.2">
      <c r="D150" s="68"/>
      <c r="E150" s="68"/>
      <c r="F150" s="68"/>
    </row>
    <row r="151" spans="4:6" x14ac:dyDescent="0.2">
      <c r="D151" s="68"/>
      <c r="E151" s="68"/>
      <c r="F151" s="68"/>
    </row>
    <row r="152" spans="4:6" x14ac:dyDescent="0.2">
      <c r="D152" s="68"/>
      <c r="E152" s="68"/>
      <c r="F152" s="68"/>
    </row>
    <row r="153" spans="4:6" x14ac:dyDescent="0.2">
      <c r="D153" s="68"/>
      <c r="E153" s="68"/>
      <c r="F153" s="68"/>
    </row>
    <row r="154" spans="4:6" x14ac:dyDescent="0.2">
      <c r="D154" s="68"/>
      <c r="E154" s="68"/>
      <c r="F154" s="68"/>
    </row>
    <row r="155" spans="4:6" x14ac:dyDescent="0.2">
      <c r="D155" s="68"/>
      <c r="E155" s="68"/>
      <c r="F155" s="68"/>
    </row>
    <row r="156" spans="4:6" x14ac:dyDescent="0.2">
      <c r="D156" s="68"/>
      <c r="E156" s="68"/>
      <c r="F156" s="68"/>
    </row>
    <row r="157" spans="4:6" x14ac:dyDescent="0.2">
      <c r="D157" s="68"/>
      <c r="E157" s="68"/>
      <c r="F157" s="68"/>
    </row>
    <row r="158" spans="4:6" x14ac:dyDescent="0.2">
      <c r="D158" s="68"/>
      <c r="E158" s="68"/>
      <c r="F158" s="68"/>
    </row>
    <row r="159" spans="4:6" x14ac:dyDescent="0.2">
      <c r="D159" s="68"/>
      <c r="E159" s="68"/>
      <c r="F159" s="68"/>
    </row>
    <row r="160" spans="4:6" x14ac:dyDescent="0.2">
      <c r="D160" s="68"/>
      <c r="E160" s="68"/>
      <c r="F160" s="68"/>
    </row>
    <row r="161" spans="4:6" x14ac:dyDescent="0.2">
      <c r="D161" s="68"/>
      <c r="E161" s="68"/>
      <c r="F161" s="68"/>
    </row>
    <row r="162" spans="4:6" x14ac:dyDescent="0.2">
      <c r="D162" s="68"/>
      <c r="E162" s="68"/>
      <c r="F162" s="68"/>
    </row>
    <row r="163" spans="4:6" x14ac:dyDescent="0.2">
      <c r="D163" s="68"/>
      <c r="E163" s="68"/>
      <c r="F163" s="68"/>
    </row>
    <row r="164" spans="4:6" x14ac:dyDescent="0.2">
      <c r="D164" s="68"/>
      <c r="E164" s="68"/>
      <c r="F164" s="68"/>
    </row>
    <row r="165" spans="4:6" x14ac:dyDescent="0.2">
      <c r="D165" s="68"/>
      <c r="E165" s="68"/>
      <c r="F165" s="68"/>
    </row>
    <row r="166" spans="4:6" x14ac:dyDescent="0.2">
      <c r="D166" s="68"/>
      <c r="E166" s="68"/>
      <c r="F166" s="68"/>
    </row>
    <row r="167" spans="4:6" x14ac:dyDescent="0.2">
      <c r="D167" s="68"/>
      <c r="E167" s="68"/>
      <c r="F167" s="68"/>
    </row>
    <row r="168" spans="4:6" x14ac:dyDescent="0.2">
      <c r="D168" s="68"/>
      <c r="E168" s="68"/>
      <c r="F168" s="68"/>
    </row>
    <row r="169" spans="4:6" x14ac:dyDescent="0.2">
      <c r="D169" s="68"/>
      <c r="E169" s="68"/>
      <c r="F169" s="68"/>
    </row>
    <row r="170" spans="4:6" x14ac:dyDescent="0.2">
      <c r="D170" s="68"/>
      <c r="E170" s="68"/>
      <c r="F170" s="68"/>
    </row>
    <row r="171" spans="4:6" x14ac:dyDescent="0.2">
      <c r="D171" s="68"/>
      <c r="E171" s="68"/>
      <c r="F171" s="68"/>
    </row>
    <row r="172" spans="4:6" x14ac:dyDescent="0.2">
      <c r="D172" s="68"/>
      <c r="E172" s="68"/>
      <c r="F172" s="68"/>
    </row>
    <row r="173" spans="4:6" x14ac:dyDescent="0.2">
      <c r="D173" s="68"/>
      <c r="E173" s="68"/>
      <c r="F173" s="68"/>
    </row>
    <row r="174" spans="4:6" x14ac:dyDescent="0.2">
      <c r="D174" s="68"/>
      <c r="E174" s="68"/>
      <c r="F174" s="68"/>
    </row>
    <row r="175" spans="4:6" x14ac:dyDescent="0.2">
      <c r="D175" s="68"/>
      <c r="E175" s="68"/>
      <c r="F175" s="68"/>
    </row>
    <row r="176" spans="4:6" x14ac:dyDescent="0.2">
      <c r="D176" s="68"/>
      <c r="E176" s="68"/>
      <c r="F176" s="68"/>
    </row>
    <row r="177" spans="4:6" x14ac:dyDescent="0.2">
      <c r="D177" s="68"/>
      <c r="E177" s="68"/>
      <c r="F177" s="68"/>
    </row>
    <row r="178" spans="4:6" x14ac:dyDescent="0.2">
      <c r="D178" s="68"/>
      <c r="E178" s="68"/>
      <c r="F178" s="68"/>
    </row>
    <row r="179" spans="4:6" x14ac:dyDescent="0.2">
      <c r="D179" s="68"/>
      <c r="E179" s="68"/>
      <c r="F179" s="68"/>
    </row>
    <row r="180" spans="4:6" x14ac:dyDescent="0.2">
      <c r="D180" s="68"/>
      <c r="E180" s="68"/>
      <c r="F180" s="68"/>
    </row>
    <row r="181" spans="4:6" x14ac:dyDescent="0.2">
      <c r="D181" s="68"/>
      <c r="E181" s="68"/>
      <c r="F181" s="68"/>
    </row>
    <row r="182" spans="4:6" x14ac:dyDescent="0.2">
      <c r="D182" s="68"/>
      <c r="E182" s="68"/>
      <c r="F182" s="68"/>
    </row>
    <row r="183" spans="4:6" x14ac:dyDescent="0.2">
      <c r="D183" s="68"/>
      <c r="E183" s="68"/>
      <c r="F183" s="68"/>
    </row>
    <row r="184" spans="4:6" x14ac:dyDescent="0.2">
      <c r="D184" s="68"/>
      <c r="E184" s="68"/>
      <c r="F184" s="68"/>
    </row>
    <row r="185" spans="4:6" x14ac:dyDescent="0.2">
      <c r="D185" s="68"/>
      <c r="E185" s="68"/>
      <c r="F185" s="68"/>
    </row>
    <row r="186" spans="4:6" x14ac:dyDescent="0.2">
      <c r="D186" s="68"/>
      <c r="E186" s="68"/>
      <c r="F186" s="68"/>
    </row>
    <row r="187" spans="4:6" x14ac:dyDescent="0.2">
      <c r="D187" s="68"/>
      <c r="E187" s="68"/>
      <c r="F187" s="68"/>
    </row>
    <row r="188" spans="4:6" x14ac:dyDescent="0.2">
      <c r="D188" s="68"/>
      <c r="E188" s="68"/>
      <c r="F188" s="68"/>
    </row>
    <row r="189" spans="4:6" x14ac:dyDescent="0.2">
      <c r="D189" s="68"/>
      <c r="E189" s="68"/>
      <c r="F189" s="68"/>
    </row>
    <row r="190" spans="4:6" x14ac:dyDescent="0.2">
      <c r="D190" s="68"/>
      <c r="E190" s="68"/>
      <c r="F190" s="68"/>
    </row>
    <row r="191" spans="4:6" x14ac:dyDescent="0.2">
      <c r="D191" s="68"/>
      <c r="E191" s="68"/>
      <c r="F191" s="68"/>
    </row>
    <row r="192" spans="4:6" x14ac:dyDescent="0.2">
      <c r="D192" s="68"/>
      <c r="E192" s="68"/>
      <c r="F192" s="68"/>
    </row>
    <row r="193" spans="4:6" x14ac:dyDescent="0.2">
      <c r="D193" s="68"/>
      <c r="E193" s="68"/>
      <c r="F193" s="68"/>
    </row>
    <row r="194" spans="4:6" x14ac:dyDescent="0.2">
      <c r="D194" s="68"/>
      <c r="E194" s="68"/>
      <c r="F194" s="68"/>
    </row>
    <row r="195" spans="4:6" x14ac:dyDescent="0.2">
      <c r="D195" s="68"/>
      <c r="E195" s="68"/>
      <c r="F195" s="68"/>
    </row>
    <row r="196" spans="4:6" x14ac:dyDescent="0.2">
      <c r="D196" s="68"/>
      <c r="E196" s="68"/>
      <c r="F196" s="68"/>
    </row>
    <row r="197" spans="4:6" x14ac:dyDescent="0.2">
      <c r="D197" s="68"/>
      <c r="E197" s="68"/>
      <c r="F197" s="68"/>
    </row>
    <row r="198" spans="4:6" x14ac:dyDescent="0.2">
      <c r="D198" s="68"/>
      <c r="E198" s="68"/>
      <c r="F198" s="68"/>
    </row>
    <row r="199" spans="4:6" x14ac:dyDescent="0.2">
      <c r="D199" s="68"/>
      <c r="E199" s="68"/>
      <c r="F199" s="68"/>
    </row>
    <row r="200" spans="4:6" x14ac:dyDescent="0.2">
      <c r="D200" s="68"/>
      <c r="E200" s="68"/>
      <c r="F200" s="68"/>
    </row>
    <row r="201" spans="4:6" x14ac:dyDescent="0.2">
      <c r="D201" s="68"/>
      <c r="E201" s="68"/>
      <c r="F201" s="68"/>
    </row>
    <row r="202" spans="4:6" x14ac:dyDescent="0.2">
      <c r="D202" s="68"/>
      <c r="E202" s="68"/>
      <c r="F202" s="68"/>
    </row>
    <row r="203" spans="4:6" x14ac:dyDescent="0.2">
      <c r="D203" s="68"/>
      <c r="E203" s="68"/>
      <c r="F203" s="68"/>
    </row>
    <row r="204" spans="4:6" x14ac:dyDescent="0.2">
      <c r="D204" s="68"/>
      <c r="E204" s="68"/>
      <c r="F204" s="68"/>
    </row>
    <row r="205" spans="4:6" x14ac:dyDescent="0.2">
      <c r="D205" s="68"/>
      <c r="E205" s="68"/>
      <c r="F205" s="68"/>
    </row>
    <row r="206" spans="4:6" x14ac:dyDescent="0.2">
      <c r="D206" s="68"/>
      <c r="E206" s="68"/>
      <c r="F206" s="68"/>
    </row>
    <row r="207" spans="4:6" x14ac:dyDescent="0.2">
      <c r="D207" s="68"/>
      <c r="E207" s="68"/>
      <c r="F207" s="68"/>
    </row>
    <row r="208" spans="4:6" x14ac:dyDescent="0.2">
      <c r="D208" s="68"/>
      <c r="E208" s="68"/>
      <c r="F208" s="68"/>
    </row>
    <row r="209" spans="4:6" x14ac:dyDescent="0.2">
      <c r="D209" s="68"/>
      <c r="E209" s="68"/>
      <c r="F209" s="68"/>
    </row>
    <row r="210" spans="4:6" x14ac:dyDescent="0.2">
      <c r="D210" s="68"/>
      <c r="E210" s="68"/>
      <c r="F210" s="68"/>
    </row>
    <row r="211" spans="4:6" x14ac:dyDescent="0.2">
      <c r="D211" s="68"/>
      <c r="E211" s="68"/>
      <c r="F211" s="68"/>
    </row>
    <row r="212" spans="4:6" x14ac:dyDescent="0.2">
      <c r="D212" s="68"/>
      <c r="E212" s="68"/>
      <c r="F212" s="68"/>
    </row>
    <row r="213" spans="4:6" x14ac:dyDescent="0.2">
      <c r="D213" s="68"/>
      <c r="E213" s="68"/>
      <c r="F213" s="68"/>
    </row>
    <row r="214" spans="4:6" x14ac:dyDescent="0.2">
      <c r="D214" s="68"/>
      <c r="E214" s="68"/>
      <c r="F214" s="68"/>
    </row>
    <row r="215" spans="4:6" x14ac:dyDescent="0.2">
      <c r="D215" s="68"/>
      <c r="E215" s="68"/>
      <c r="F215" s="68"/>
    </row>
    <row r="216" spans="4:6" x14ac:dyDescent="0.2">
      <c r="D216" s="68"/>
      <c r="E216" s="68"/>
      <c r="F216" s="68"/>
    </row>
    <row r="217" spans="4:6" x14ac:dyDescent="0.2">
      <c r="D217" s="68"/>
      <c r="E217" s="68"/>
      <c r="F217" s="68"/>
    </row>
    <row r="218" spans="4:6" x14ac:dyDescent="0.2">
      <c r="D218" s="68"/>
      <c r="E218" s="68"/>
      <c r="F218" s="68"/>
    </row>
    <row r="219" spans="4:6" x14ac:dyDescent="0.2">
      <c r="D219" s="68"/>
      <c r="E219" s="68"/>
      <c r="F219" s="68"/>
    </row>
    <row r="220" spans="4:6" x14ac:dyDescent="0.2">
      <c r="D220" s="68"/>
      <c r="E220" s="68"/>
      <c r="F220" s="68"/>
    </row>
    <row r="221" spans="4:6" x14ac:dyDescent="0.2">
      <c r="D221" s="68"/>
      <c r="E221" s="68"/>
      <c r="F221" s="68"/>
    </row>
    <row r="222" spans="4:6" x14ac:dyDescent="0.2">
      <c r="D222" s="68"/>
      <c r="E222" s="68"/>
      <c r="F222" s="68"/>
    </row>
    <row r="223" spans="4:6" x14ac:dyDescent="0.2">
      <c r="D223" s="68"/>
      <c r="E223" s="68"/>
      <c r="F223" s="68"/>
    </row>
    <row r="224" spans="4:6" x14ac:dyDescent="0.2">
      <c r="D224" s="68"/>
      <c r="E224" s="68"/>
      <c r="F224" s="68"/>
    </row>
    <row r="225" spans="4:6" x14ac:dyDescent="0.2">
      <c r="D225" s="68"/>
      <c r="E225" s="68"/>
      <c r="F225" s="68"/>
    </row>
    <row r="226" spans="4:6" x14ac:dyDescent="0.2">
      <c r="D226" s="68"/>
      <c r="E226" s="68"/>
      <c r="F226" s="68"/>
    </row>
    <row r="227" spans="4:6" x14ac:dyDescent="0.2">
      <c r="D227" s="68"/>
      <c r="E227" s="68"/>
      <c r="F227" s="68"/>
    </row>
    <row r="228" spans="4:6" x14ac:dyDescent="0.2">
      <c r="D228" s="68"/>
      <c r="E228" s="68"/>
      <c r="F228" s="68"/>
    </row>
    <row r="229" spans="4:6" x14ac:dyDescent="0.2">
      <c r="D229" s="68"/>
      <c r="E229" s="68"/>
      <c r="F229" s="68"/>
    </row>
    <row r="230" spans="4:6" x14ac:dyDescent="0.2">
      <c r="D230" s="68"/>
      <c r="E230" s="68"/>
      <c r="F230" s="68"/>
    </row>
    <row r="231" spans="4:6" x14ac:dyDescent="0.2">
      <c r="D231" s="68"/>
      <c r="E231" s="68"/>
      <c r="F231" s="68"/>
    </row>
    <row r="232" spans="4:6" x14ac:dyDescent="0.2">
      <c r="D232" s="68"/>
      <c r="E232" s="68"/>
      <c r="F232" s="68"/>
    </row>
    <row r="233" spans="4:6" x14ac:dyDescent="0.2">
      <c r="D233" s="68"/>
      <c r="E233" s="68"/>
      <c r="F233" s="68"/>
    </row>
    <row r="234" spans="4:6" x14ac:dyDescent="0.2">
      <c r="D234" s="68"/>
      <c r="E234" s="68"/>
      <c r="F234" s="68"/>
    </row>
    <row r="235" spans="4:6" x14ac:dyDescent="0.2">
      <c r="D235" s="68"/>
      <c r="E235" s="68"/>
      <c r="F235" s="68"/>
    </row>
    <row r="236" spans="4:6" x14ac:dyDescent="0.2">
      <c r="D236" s="68"/>
      <c r="E236" s="68"/>
      <c r="F236" s="68"/>
    </row>
    <row r="237" spans="4:6" x14ac:dyDescent="0.2">
      <c r="D237" s="68"/>
      <c r="E237" s="68"/>
      <c r="F237" s="68"/>
    </row>
    <row r="238" spans="4:6" x14ac:dyDescent="0.2">
      <c r="D238" s="68"/>
      <c r="E238" s="68"/>
      <c r="F238" s="68"/>
    </row>
    <row r="239" spans="4:6" x14ac:dyDescent="0.2">
      <c r="D239" s="68"/>
      <c r="E239" s="68"/>
      <c r="F239" s="68"/>
    </row>
    <row r="240" spans="4:6" x14ac:dyDescent="0.2">
      <c r="D240" s="68"/>
      <c r="E240" s="68"/>
      <c r="F240" s="68"/>
    </row>
    <row r="241" spans="4:6" x14ac:dyDescent="0.2">
      <c r="D241" s="68"/>
      <c r="E241" s="68"/>
      <c r="F241" s="68"/>
    </row>
    <row r="242" spans="4:6" x14ac:dyDescent="0.2">
      <c r="D242" s="68"/>
      <c r="E242" s="68"/>
      <c r="F242" s="68"/>
    </row>
    <row r="243" spans="4:6" x14ac:dyDescent="0.2">
      <c r="D243" s="68"/>
      <c r="E243" s="68"/>
      <c r="F243" s="68"/>
    </row>
    <row r="244" spans="4:6" x14ac:dyDescent="0.2">
      <c r="D244" s="68"/>
      <c r="E244" s="68"/>
      <c r="F244" s="68"/>
    </row>
    <row r="245" spans="4:6" x14ac:dyDescent="0.2">
      <c r="D245" s="68"/>
      <c r="E245" s="68"/>
      <c r="F245" s="68"/>
    </row>
    <row r="246" spans="4:6" x14ac:dyDescent="0.2">
      <c r="D246" s="68"/>
      <c r="E246" s="68"/>
      <c r="F246" s="68"/>
    </row>
    <row r="247" spans="4:6" x14ac:dyDescent="0.2">
      <c r="D247" s="68"/>
      <c r="E247" s="68"/>
      <c r="F247" s="68"/>
    </row>
    <row r="248" spans="4:6" x14ac:dyDescent="0.2">
      <c r="D248" s="68"/>
      <c r="E248" s="68"/>
      <c r="F248" s="68"/>
    </row>
    <row r="249" spans="4:6" x14ac:dyDescent="0.2">
      <c r="D249" s="68"/>
      <c r="E249" s="68"/>
      <c r="F249" s="68"/>
    </row>
    <row r="250" spans="4:6" x14ac:dyDescent="0.2">
      <c r="D250" s="68"/>
      <c r="E250" s="68"/>
      <c r="F250" s="68"/>
    </row>
    <row r="251" spans="4:6" x14ac:dyDescent="0.2">
      <c r="D251" s="68"/>
      <c r="E251" s="68"/>
      <c r="F251" s="68"/>
    </row>
    <row r="252" spans="4:6" x14ac:dyDescent="0.2">
      <c r="D252" s="68"/>
      <c r="E252" s="68"/>
      <c r="F252" s="68"/>
    </row>
    <row r="253" spans="4:6" x14ac:dyDescent="0.2">
      <c r="D253" s="68"/>
      <c r="E253" s="68"/>
      <c r="F253" s="68"/>
    </row>
    <row r="254" spans="4:6" x14ac:dyDescent="0.2">
      <c r="D254" s="68"/>
      <c r="E254" s="68"/>
      <c r="F254" s="68"/>
    </row>
    <row r="255" spans="4:6" x14ac:dyDescent="0.2">
      <c r="D255" s="68"/>
      <c r="E255" s="68"/>
      <c r="F255" s="68"/>
    </row>
    <row r="256" spans="4:6" x14ac:dyDescent="0.2">
      <c r="D256" s="68"/>
      <c r="E256" s="68"/>
      <c r="F256" s="68"/>
    </row>
    <row r="257" spans="4:6" x14ac:dyDescent="0.2">
      <c r="D257" s="68"/>
      <c r="E257" s="68"/>
      <c r="F257" s="68"/>
    </row>
    <row r="258" spans="4:6" x14ac:dyDescent="0.2">
      <c r="D258" s="68"/>
      <c r="E258" s="68"/>
      <c r="F258" s="68"/>
    </row>
    <row r="259" spans="4:6" x14ac:dyDescent="0.2">
      <c r="D259" s="68"/>
      <c r="E259" s="68"/>
      <c r="F259" s="68"/>
    </row>
    <row r="260" spans="4:6" x14ac:dyDescent="0.2">
      <c r="D260" s="68"/>
      <c r="E260" s="68"/>
      <c r="F260" s="68"/>
    </row>
    <row r="261" spans="4:6" x14ac:dyDescent="0.2">
      <c r="D261" s="68"/>
      <c r="E261" s="68"/>
      <c r="F261" s="68"/>
    </row>
    <row r="262" spans="4:6" x14ac:dyDescent="0.2">
      <c r="D262" s="68"/>
      <c r="E262" s="68"/>
      <c r="F262" s="68"/>
    </row>
    <row r="263" spans="4:6" x14ac:dyDescent="0.2">
      <c r="D263" s="68"/>
      <c r="E263" s="68"/>
      <c r="F263" s="68"/>
    </row>
    <row r="264" spans="4:6" x14ac:dyDescent="0.2">
      <c r="D264" s="68"/>
      <c r="E264" s="68"/>
      <c r="F264" s="68"/>
    </row>
    <row r="265" spans="4:6" x14ac:dyDescent="0.2">
      <c r="D265" s="68"/>
      <c r="E265" s="68"/>
      <c r="F265" s="68"/>
    </row>
    <row r="266" spans="4:6" x14ac:dyDescent="0.2">
      <c r="D266" s="68"/>
      <c r="E266" s="68"/>
      <c r="F266" s="68"/>
    </row>
    <row r="267" spans="4:6" x14ac:dyDescent="0.2">
      <c r="D267" s="68"/>
      <c r="E267" s="68"/>
      <c r="F267" s="68"/>
    </row>
    <row r="268" spans="4:6" x14ac:dyDescent="0.2">
      <c r="D268" s="68"/>
      <c r="E268" s="68"/>
      <c r="F268" s="68"/>
    </row>
    <row r="269" spans="4:6" x14ac:dyDescent="0.2">
      <c r="D269" s="68"/>
      <c r="E269" s="68"/>
      <c r="F269" s="68"/>
    </row>
    <row r="270" spans="4:6" x14ac:dyDescent="0.2">
      <c r="D270" s="68"/>
      <c r="E270" s="68"/>
      <c r="F270" s="68"/>
    </row>
    <row r="271" spans="4:6" x14ac:dyDescent="0.2">
      <c r="D271" s="68"/>
      <c r="E271" s="68"/>
      <c r="F271" s="68"/>
    </row>
    <row r="272" spans="4:6" x14ac:dyDescent="0.2">
      <c r="D272" s="68"/>
      <c r="E272" s="68"/>
      <c r="F272" s="68"/>
    </row>
    <row r="273" spans="4:6" x14ac:dyDescent="0.2">
      <c r="D273" s="68"/>
      <c r="E273" s="68"/>
      <c r="F273" s="68"/>
    </row>
    <row r="274" spans="4:6" x14ac:dyDescent="0.2">
      <c r="D274" s="68"/>
      <c r="E274" s="68"/>
      <c r="F274" s="68"/>
    </row>
    <row r="275" spans="4:6" x14ac:dyDescent="0.2">
      <c r="D275" s="68"/>
      <c r="E275" s="68"/>
      <c r="F275" s="68"/>
    </row>
    <row r="276" spans="4:6" x14ac:dyDescent="0.2">
      <c r="D276" s="68"/>
      <c r="E276" s="68"/>
      <c r="F276" s="68"/>
    </row>
    <row r="277" spans="4:6" x14ac:dyDescent="0.2">
      <c r="D277" s="68"/>
      <c r="E277" s="68"/>
      <c r="F277" s="68"/>
    </row>
    <row r="278" spans="4:6" x14ac:dyDescent="0.2">
      <c r="D278" s="68"/>
      <c r="E278" s="68"/>
      <c r="F278" s="68"/>
    </row>
    <row r="279" spans="4:6" x14ac:dyDescent="0.2">
      <c r="D279" s="68"/>
      <c r="E279" s="68"/>
      <c r="F279" s="68"/>
    </row>
    <row r="280" spans="4:6" x14ac:dyDescent="0.2">
      <c r="D280" s="68"/>
      <c r="E280" s="68"/>
      <c r="F280" s="68"/>
    </row>
    <row r="281" spans="4:6" x14ac:dyDescent="0.2">
      <c r="D281" s="68"/>
      <c r="E281" s="68"/>
      <c r="F281" s="68"/>
    </row>
    <row r="282" spans="4:6" x14ac:dyDescent="0.2">
      <c r="D282" s="68"/>
      <c r="E282" s="68"/>
      <c r="F282" s="68"/>
    </row>
    <row r="283" spans="4:6" x14ac:dyDescent="0.2">
      <c r="D283" s="68"/>
      <c r="E283" s="68"/>
      <c r="F283" s="68"/>
    </row>
    <row r="284" spans="4:6" x14ac:dyDescent="0.2">
      <c r="D284" s="68"/>
      <c r="E284" s="68"/>
      <c r="F284" s="68"/>
    </row>
    <row r="285" spans="4:6" x14ac:dyDescent="0.2">
      <c r="D285" s="68"/>
      <c r="E285" s="68"/>
      <c r="F285" s="68"/>
    </row>
    <row r="286" spans="4:6" x14ac:dyDescent="0.2">
      <c r="D286" s="68"/>
      <c r="E286" s="68"/>
      <c r="F286" s="68"/>
    </row>
    <row r="287" spans="4:6" x14ac:dyDescent="0.2">
      <c r="D287" s="68"/>
      <c r="E287" s="68"/>
      <c r="F287" s="68"/>
    </row>
    <row r="288" spans="4:6" x14ac:dyDescent="0.2">
      <c r="D288" s="68"/>
      <c r="E288" s="68"/>
      <c r="F288" s="68"/>
    </row>
    <row r="289" spans="4:6" x14ac:dyDescent="0.2">
      <c r="D289" s="68"/>
      <c r="E289" s="68"/>
      <c r="F289" s="68"/>
    </row>
    <row r="290" spans="4:6" x14ac:dyDescent="0.2">
      <c r="D290" s="68"/>
      <c r="E290" s="68"/>
      <c r="F290" s="68"/>
    </row>
    <row r="291" spans="4:6" x14ac:dyDescent="0.2">
      <c r="D291" s="68"/>
      <c r="E291" s="68"/>
      <c r="F291" s="68"/>
    </row>
    <row r="292" spans="4:6" x14ac:dyDescent="0.2">
      <c r="D292" s="68"/>
      <c r="E292" s="68"/>
      <c r="F292" s="68"/>
    </row>
    <row r="293" spans="4:6" x14ac:dyDescent="0.2">
      <c r="D293" s="68"/>
      <c r="E293" s="68"/>
      <c r="F293" s="68"/>
    </row>
  </sheetData>
  <mergeCells count="2">
    <mergeCell ref="C9:G9"/>
    <mergeCell ref="C10:G10"/>
  </mergeCells>
  <pageMargins left="0.7" right="0.7" top="0.75" bottom="0.75" header="0.3" footer="0.3"/>
  <pageSetup orientation="portrait" r:id="rId1"/>
  <drawing r:id="rId2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6C435F-B76D-452E-A478-03BEC24E4900}">
  <dimension ref="A1:C41"/>
  <sheetViews>
    <sheetView showGridLines="0" showRowColHeaders="0" zoomScaleNormal="100" workbookViewId="0">
      <selection activeCell="B6" sqref="B6"/>
    </sheetView>
  </sheetViews>
  <sheetFormatPr defaultColWidth="12" defaultRowHeight="15" x14ac:dyDescent="0.25"/>
  <cols>
    <col min="2" max="2" width="38" style="65" customWidth="1"/>
    <col min="3" max="3" width="41.42578125" style="65" bestFit="1" customWidth="1"/>
    <col min="4" max="16384" width="12" style="65"/>
  </cols>
  <sheetData>
    <row r="1" spans="1:3" s="64" customFormat="1" ht="16.5" customHeight="1" x14ac:dyDescent="0.25">
      <c r="A1"/>
    </row>
    <row r="2" spans="1:3" s="64" customFormat="1" ht="16.5" customHeight="1" x14ac:dyDescent="0.25">
      <c r="A2"/>
    </row>
    <row r="3" spans="1:3" s="64" customFormat="1" ht="16.5" customHeight="1" x14ac:dyDescent="0.25">
      <c r="A3"/>
    </row>
    <row r="4" spans="1:3" s="64" customFormat="1" ht="16.5" customHeight="1" x14ac:dyDescent="0.25">
      <c r="A4"/>
    </row>
    <row r="5" spans="1:3" s="64" customFormat="1" ht="16.5" customHeight="1" x14ac:dyDescent="0.25">
      <c r="A5" s="107" t="s">
        <v>6</v>
      </c>
      <c r="B5" s="110" t="s">
        <v>76</v>
      </c>
    </row>
    <row r="6" spans="1:3" s="64" customFormat="1" ht="12" customHeight="1" x14ac:dyDescent="0.2">
      <c r="A6" s="107"/>
      <c r="B6" s="105" t="s">
        <v>218</v>
      </c>
    </row>
    <row r="7" spans="1:3" s="64" customFormat="1" ht="12" customHeight="1" x14ac:dyDescent="0.25">
      <c r="A7" s="107"/>
      <c r="B7" s="113"/>
    </row>
    <row r="8" spans="1:3" ht="15" customHeight="1" x14ac:dyDescent="0.25"/>
    <row r="9" spans="1:3" ht="31.5" customHeight="1" x14ac:dyDescent="0.25">
      <c r="B9" s="7"/>
      <c r="C9" s="441" t="s">
        <v>77</v>
      </c>
    </row>
    <row r="10" spans="1:3" ht="24.95" customHeight="1" x14ac:dyDescent="0.25">
      <c r="B10" s="10"/>
      <c r="C10" s="349"/>
    </row>
    <row r="11" spans="1:3" x14ac:dyDescent="0.25">
      <c r="B11" s="35" t="s">
        <v>63</v>
      </c>
      <c r="C11" s="108"/>
    </row>
    <row r="12" spans="1:3" x14ac:dyDescent="0.25">
      <c r="B12" s="142" t="str">
        <f>'Ev.%1º-4ºtrim_idade (17)'!B11</f>
        <v>Portugal</v>
      </c>
      <c r="C12" s="471">
        <v>96.068149500332666</v>
      </c>
    </row>
    <row r="13" spans="1:3" x14ac:dyDescent="0.25">
      <c r="B13" s="3" t="str">
        <f>'Ev.%1º-4ºtrim_idade (17)'!B12</f>
        <v>Área Metropolitana de Lisboa</v>
      </c>
      <c r="C13" s="472">
        <v>100.34811142456617</v>
      </c>
    </row>
    <row r="14" spans="1:3" x14ac:dyDescent="0.25">
      <c r="B14" s="3" t="str">
        <f>'Ev.%1º-4ºtrim_idade (17)'!B13</f>
        <v>Distrito de Lisboa</v>
      </c>
      <c r="C14" s="472">
        <v>98.197324681374525</v>
      </c>
    </row>
    <row r="15" spans="1:3" x14ac:dyDescent="0.25">
      <c r="B15" s="3" t="str">
        <f>'Ev.%1º-4ºtrim_idade (17)'!B14</f>
        <v>Concelho de Lisboa</v>
      </c>
      <c r="C15" s="474">
        <v>97.691595700152206</v>
      </c>
    </row>
    <row r="16" spans="1:3" x14ac:dyDescent="0.25">
      <c r="B16" s="28" t="str">
        <f>'Ev.%1º-4ºtrim_idade (17)'!B15</f>
        <v>Ajuda</v>
      </c>
      <c r="C16" s="472">
        <v>100.80166900568649</v>
      </c>
    </row>
    <row r="17" spans="2:3" x14ac:dyDescent="0.25">
      <c r="B17" s="28" t="str">
        <f>'Ev.%1º-4ºtrim_idade (17)'!B16</f>
        <v>Alcântara</v>
      </c>
      <c r="C17" s="472">
        <v>94.267937563717723</v>
      </c>
    </row>
    <row r="18" spans="2:3" x14ac:dyDescent="0.25">
      <c r="B18" s="28" t="str">
        <f>'Ev.%1º-4ºtrim_idade (17)'!B17</f>
        <v>Alvalade</v>
      </c>
      <c r="C18" s="472">
        <v>104.76778160345715</v>
      </c>
    </row>
    <row r="19" spans="2:3" x14ac:dyDescent="0.25">
      <c r="B19" s="28" t="str">
        <f>'Ev.%1º-4ºtrim_idade (17)'!B18</f>
        <v>Areeiro</v>
      </c>
      <c r="C19" s="472">
        <v>97.461676807682636</v>
      </c>
    </row>
    <row r="20" spans="2:3" x14ac:dyDescent="0.25">
      <c r="B20" s="28" t="str">
        <f>'Ev.%1º-4ºtrim_idade (17)'!B19</f>
        <v>Arroios</v>
      </c>
      <c r="C20" s="472">
        <v>95.617829650176148</v>
      </c>
    </row>
    <row r="21" spans="2:3" x14ac:dyDescent="0.25">
      <c r="B21" s="28" t="str">
        <f>'Ev.%1º-4ºtrim_idade (17)'!B20</f>
        <v>Avenidas Novas</v>
      </c>
      <c r="C21" s="472">
        <v>99.029297526610762</v>
      </c>
    </row>
    <row r="22" spans="2:3" x14ac:dyDescent="0.25">
      <c r="B22" s="28" t="str">
        <f>'Ev.%1º-4ºtrim_idade (17)'!B21</f>
        <v>Beato</v>
      </c>
      <c r="C22" s="472">
        <v>96.051316207334494</v>
      </c>
    </row>
    <row r="23" spans="2:3" x14ac:dyDescent="0.25">
      <c r="B23" s="28" t="str">
        <f>'Ev.%1º-4ºtrim_idade (17)'!B22</f>
        <v>Belém</v>
      </c>
      <c r="C23" s="472">
        <v>104.2217320801148</v>
      </c>
    </row>
    <row r="24" spans="2:3" x14ac:dyDescent="0.25">
      <c r="B24" s="28" t="str">
        <f>'Ev.%1º-4ºtrim_idade (17)'!B23</f>
        <v>Benfica</v>
      </c>
      <c r="C24" s="472">
        <v>97.673004878936055</v>
      </c>
    </row>
    <row r="25" spans="2:3" x14ac:dyDescent="0.25">
      <c r="B25" s="28" t="str">
        <f>'Ev.%1º-4ºtrim_idade (17)'!B24</f>
        <v>Campo de Ourique</v>
      </c>
      <c r="C25" s="472">
        <v>94.489895819149993</v>
      </c>
    </row>
    <row r="26" spans="2:3" x14ac:dyDescent="0.25">
      <c r="B26" s="28" t="str">
        <f>'Ev.%1º-4ºtrim_idade (17)'!B25</f>
        <v>Campolide</v>
      </c>
      <c r="C26" s="472">
        <v>97.505312184400864</v>
      </c>
    </row>
    <row r="27" spans="2:3" x14ac:dyDescent="0.25">
      <c r="B27" s="28" t="str">
        <f>'Ev.%1º-4ºtrim_idade (17)'!B26</f>
        <v>Carnide</v>
      </c>
      <c r="C27" s="472">
        <v>97.471671034804828</v>
      </c>
    </row>
    <row r="28" spans="2:3" x14ac:dyDescent="0.25">
      <c r="B28" s="28" t="str">
        <f>'Ev.%1º-4ºtrim_idade (17)'!B27</f>
        <v>Estrela</v>
      </c>
      <c r="C28" s="472">
        <v>94.710298409941288</v>
      </c>
    </row>
    <row r="29" spans="2:3" x14ac:dyDescent="0.25">
      <c r="B29" s="28" t="str">
        <f>'Ev.%1º-4ºtrim_idade (17)'!B28</f>
        <v>Lumiar</v>
      </c>
      <c r="C29" s="472">
        <v>98.947323019220448</v>
      </c>
    </row>
    <row r="30" spans="2:3" x14ac:dyDescent="0.25">
      <c r="B30" s="28" t="str">
        <f>'Ev.%1º-4ºtrim_idade (17)'!B29</f>
        <v>Marvila</v>
      </c>
      <c r="C30" s="472">
        <v>100.13489658176262</v>
      </c>
    </row>
    <row r="31" spans="2:3" x14ac:dyDescent="0.25">
      <c r="B31" s="28" t="str">
        <f>'Ev.%1º-4ºtrim_idade (17)'!B30</f>
        <v>Misericórdia</v>
      </c>
      <c r="C31" s="472">
        <v>98.677509725357325</v>
      </c>
    </row>
    <row r="32" spans="2:3" x14ac:dyDescent="0.25">
      <c r="B32" s="28" t="str">
        <f>'Ev.%1º-4ºtrim_idade (17)'!B31</f>
        <v>Olivais</v>
      </c>
      <c r="C32" s="472">
        <v>94.156070615108476</v>
      </c>
    </row>
    <row r="33" spans="2:3" x14ac:dyDescent="0.25">
      <c r="B33" s="28" t="str">
        <f>'Ev.%1º-4ºtrim_idade (17)'!B32</f>
        <v>Parque das Nações</v>
      </c>
      <c r="C33" s="472">
        <v>105.70815656894713</v>
      </c>
    </row>
    <row r="34" spans="2:3" x14ac:dyDescent="0.25">
      <c r="B34" s="28" t="str">
        <f>'Ev.%1º-4ºtrim_idade (17)'!B33</f>
        <v>Penha de França</v>
      </c>
      <c r="C34" s="472">
        <v>92.688351828448006</v>
      </c>
    </row>
    <row r="35" spans="2:3" ht="12.75" customHeight="1" x14ac:dyDescent="0.25">
      <c r="B35" s="28" t="str">
        <f>'Ev.%1º-4ºtrim_idade (17)'!B34</f>
        <v>Santa Clara</v>
      </c>
      <c r="C35" s="472">
        <v>103.03047203859079</v>
      </c>
    </row>
    <row r="36" spans="2:3" x14ac:dyDescent="0.25">
      <c r="B36" s="28" t="str">
        <f>'Ev.%1º-4ºtrim_idade (17)'!B35</f>
        <v>Santa Maria Maior</v>
      </c>
      <c r="C36" s="472">
        <v>102.46015441027066</v>
      </c>
    </row>
    <row r="37" spans="2:3" x14ac:dyDescent="0.25">
      <c r="B37" s="28" t="str">
        <f>'Ev.%1º-4ºtrim_idade (17)'!B36</f>
        <v>Santo António</v>
      </c>
      <c r="C37" s="472">
        <v>96.798994241345142</v>
      </c>
    </row>
    <row r="38" spans="2:3" x14ac:dyDescent="0.25">
      <c r="B38" s="28" t="str">
        <f>'Ev.%1º-4ºtrim_idade (17)'!B37</f>
        <v>São Domingos de Benfica</v>
      </c>
      <c r="C38" s="472">
        <v>94.040958902985196</v>
      </c>
    </row>
    <row r="39" spans="2:3" x14ac:dyDescent="0.25">
      <c r="B39" s="28" t="str">
        <f>'Ev.%1º-4ºtrim_idade (17)'!B38</f>
        <v>São Vicente</v>
      </c>
      <c r="C39" s="473">
        <v>94.065386904947999</v>
      </c>
    </row>
    <row r="40" spans="2:3" x14ac:dyDescent="0.25">
      <c r="B40" s="31"/>
      <c r="C40" s="350"/>
    </row>
    <row r="41" spans="2:3" x14ac:dyDescent="0.25">
      <c r="B41" s="31"/>
      <c r="C41" s="27"/>
    </row>
  </sheetData>
  <pageMargins left="0.7" right="0.7" top="0.75" bottom="0.75" header="0.3" footer="0.3"/>
  <pageSetup orientation="portrait" verticalDpi="0" r:id="rId1"/>
  <headerFooter>
    <oddHeader>&amp;COLCPL - Observatório de Luta Contra a Pobreza</oddHeader>
  </headerFooter>
  <drawing r:id="rId2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 codeName="Folha11"/>
  <dimension ref="A5:N69"/>
  <sheetViews>
    <sheetView showGridLines="0" showRowColHeaders="0" workbookViewId="0"/>
  </sheetViews>
  <sheetFormatPr defaultRowHeight="15" x14ac:dyDescent="0.25"/>
  <cols>
    <col min="1" max="1" width="6.85546875" style="1" customWidth="1"/>
    <col min="2" max="2" width="125.140625" style="70" bestFit="1" customWidth="1"/>
    <col min="3" max="16384" width="9.140625" style="1"/>
  </cols>
  <sheetData>
    <row r="5" spans="1:14" x14ac:dyDescent="0.25">
      <c r="B5" s="527" t="s">
        <v>54</v>
      </c>
      <c r="C5" s="528"/>
      <c r="D5" s="528"/>
    </row>
    <row r="6" spans="1:14" x14ac:dyDescent="0.25">
      <c r="B6" s="200" t="s">
        <v>108</v>
      </c>
    </row>
    <row r="7" spans="1:14" x14ac:dyDescent="0.25">
      <c r="A7" s="104"/>
      <c r="B7" s="439" t="s">
        <v>70</v>
      </c>
      <c r="C7" s="194"/>
      <c r="D7" s="194"/>
      <c r="E7" s="194"/>
      <c r="F7" s="194"/>
      <c r="G7" s="194"/>
      <c r="H7" s="194"/>
      <c r="I7" s="194"/>
      <c r="J7" s="194"/>
      <c r="K7" s="115"/>
      <c r="L7" s="30"/>
      <c r="M7" s="30"/>
      <c r="N7" s="30"/>
    </row>
    <row r="8" spans="1:14" x14ac:dyDescent="0.25">
      <c r="A8" s="104" t="s">
        <v>2</v>
      </c>
      <c r="B8" s="526" t="s">
        <v>78</v>
      </c>
      <c r="C8" s="526"/>
      <c r="D8" s="526"/>
      <c r="E8" s="526"/>
      <c r="F8" s="526"/>
      <c r="G8" s="526"/>
      <c r="H8" s="526"/>
      <c r="I8" s="526"/>
      <c r="J8" s="526"/>
      <c r="K8" s="71"/>
      <c r="L8" s="30"/>
      <c r="M8" s="30"/>
      <c r="N8" s="30"/>
    </row>
    <row r="9" spans="1:14" x14ac:dyDescent="0.25">
      <c r="A9" s="104" t="s">
        <v>3</v>
      </c>
      <c r="B9" s="526" t="s">
        <v>79</v>
      </c>
      <c r="C9" s="526"/>
      <c r="D9" s="526"/>
      <c r="E9" s="526"/>
      <c r="F9" s="526"/>
      <c r="G9" s="526"/>
      <c r="H9" s="526"/>
      <c r="I9" s="526"/>
      <c r="J9" s="526"/>
      <c r="K9" s="71"/>
      <c r="L9" s="30"/>
      <c r="M9" s="30"/>
      <c r="N9" s="30"/>
    </row>
    <row r="10" spans="1:14" x14ac:dyDescent="0.25">
      <c r="A10" s="104" t="s">
        <v>4</v>
      </c>
      <c r="B10" s="526" t="s">
        <v>80</v>
      </c>
      <c r="C10" s="526"/>
      <c r="D10" s="526"/>
      <c r="E10" s="526"/>
      <c r="F10" s="526"/>
      <c r="G10" s="526"/>
      <c r="H10" s="526"/>
      <c r="I10" s="526"/>
      <c r="J10" s="526"/>
      <c r="K10" s="133"/>
      <c r="L10" s="30"/>
      <c r="M10" s="30"/>
      <c r="N10" s="30"/>
    </row>
    <row r="11" spans="1:14" x14ac:dyDescent="0.25">
      <c r="A11" s="104" t="s">
        <v>5</v>
      </c>
      <c r="B11" s="526" t="s">
        <v>81</v>
      </c>
      <c r="C11" s="526"/>
      <c r="D11" s="526"/>
      <c r="E11" s="526"/>
      <c r="F11" s="526"/>
      <c r="G11" s="526"/>
      <c r="H11" s="526"/>
      <c r="I11" s="526"/>
      <c r="J11" s="526"/>
      <c r="K11" s="133"/>
      <c r="L11" s="30"/>
      <c r="M11" s="30"/>
      <c r="N11" s="30"/>
    </row>
    <row r="12" spans="1:14" x14ac:dyDescent="0.25">
      <c r="A12" s="104"/>
      <c r="B12" s="439" t="s">
        <v>71</v>
      </c>
      <c r="C12" s="144"/>
      <c r="D12" s="144"/>
      <c r="E12" s="144"/>
      <c r="F12" s="144"/>
      <c r="G12" s="144"/>
      <c r="H12" s="144"/>
      <c r="I12" s="144"/>
      <c r="J12" s="144"/>
      <c r="K12" s="115"/>
      <c r="L12" s="30"/>
      <c r="M12" s="30"/>
      <c r="N12" s="30"/>
    </row>
    <row r="13" spans="1:14" x14ac:dyDescent="0.25">
      <c r="A13" s="104" t="s">
        <v>6</v>
      </c>
      <c r="B13" s="526" t="s">
        <v>82</v>
      </c>
      <c r="C13" s="526"/>
      <c r="D13" s="526"/>
      <c r="E13" s="526"/>
      <c r="F13" s="526"/>
      <c r="G13" s="526"/>
      <c r="H13" s="526"/>
      <c r="I13" s="526"/>
      <c r="J13" s="526"/>
      <c r="K13" s="115"/>
      <c r="L13" s="30"/>
      <c r="M13" s="30"/>
      <c r="N13" s="30"/>
    </row>
    <row r="14" spans="1:14" x14ac:dyDescent="0.25">
      <c r="A14" s="104"/>
      <c r="B14" s="134"/>
      <c r="C14" s="195"/>
      <c r="D14" s="195"/>
      <c r="E14" s="195"/>
      <c r="F14" s="195"/>
      <c r="G14" s="195"/>
      <c r="H14" s="195"/>
      <c r="I14" s="195"/>
      <c r="J14" s="195"/>
      <c r="K14" s="116"/>
      <c r="L14" s="30"/>
      <c r="M14" s="30"/>
      <c r="N14" s="30"/>
    </row>
    <row r="15" spans="1:14" x14ac:dyDescent="0.25">
      <c r="A15" s="104"/>
      <c r="B15" s="526"/>
      <c r="C15" s="526"/>
      <c r="D15" s="526"/>
      <c r="E15" s="526"/>
      <c r="F15" s="526"/>
      <c r="G15" s="526"/>
      <c r="H15" s="526"/>
      <c r="I15" s="526"/>
      <c r="J15" s="526"/>
      <c r="K15" s="116"/>
      <c r="L15" s="30"/>
      <c r="M15" s="30"/>
      <c r="N15" s="30"/>
    </row>
    <row r="16" spans="1:14" x14ac:dyDescent="0.25">
      <c r="A16" s="104"/>
      <c r="B16" s="526"/>
      <c r="C16" s="526"/>
      <c r="D16" s="526"/>
      <c r="E16" s="526"/>
      <c r="F16" s="526"/>
      <c r="G16" s="526"/>
      <c r="H16" s="526"/>
      <c r="I16" s="526"/>
      <c r="J16" s="526"/>
      <c r="K16" s="133"/>
      <c r="L16" s="30"/>
      <c r="M16" s="30"/>
      <c r="N16" s="30"/>
    </row>
    <row r="17" spans="1:14" x14ac:dyDescent="0.25">
      <c r="A17" s="104"/>
      <c r="B17" s="526"/>
      <c r="C17" s="526"/>
      <c r="D17" s="526"/>
      <c r="E17" s="526"/>
      <c r="F17" s="526"/>
      <c r="G17" s="526"/>
      <c r="H17" s="526"/>
      <c r="I17" s="526"/>
      <c r="J17" s="526"/>
      <c r="K17" s="133"/>
      <c r="L17" s="30"/>
      <c r="M17" s="30"/>
      <c r="N17" s="30"/>
    </row>
    <row r="18" spans="1:14" x14ac:dyDescent="0.25">
      <c r="A18" s="104"/>
      <c r="B18" s="526"/>
      <c r="C18" s="526"/>
      <c r="D18" s="526"/>
      <c r="E18" s="526"/>
      <c r="F18" s="526"/>
      <c r="G18" s="526"/>
      <c r="H18" s="526"/>
      <c r="I18" s="526"/>
      <c r="J18" s="526"/>
      <c r="K18" s="71"/>
      <c r="L18" s="30"/>
      <c r="M18" s="30"/>
      <c r="N18" s="30"/>
    </row>
    <row r="19" spans="1:14" x14ac:dyDescent="0.25">
      <c r="A19" s="104"/>
      <c r="B19" s="526"/>
      <c r="C19" s="526"/>
      <c r="D19" s="526"/>
      <c r="E19" s="526"/>
      <c r="F19" s="526"/>
      <c r="G19" s="526"/>
      <c r="H19" s="526"/>
      <c r="I19" s="526"/>
      <c r="J19" s="526"/>
      <c r="K19" s="71"/>
      <c r="L19" s="30"/>
      <c r="M19" s="30"/>
      <c r="N19" s="30"/>
    </row>
    <row r="20" spans="1:14" x14ac:dyDescent="0.25">
      <c r="A20" s="104"/>
      <c r="B20" s="526"/>
      <c r="C20" s="526"/>
      <c r="D20" s="526"/>
      <c r="E20" s="526"/>
      <c r="F20" s="526"/>
      <c r="G20" s="526"/>
      <c r="H20" s="526"/>
      <c r="I20" s="526"/>
      <c r="J20" s="526"/>
      <c r="K20" s="131"/>
      <c r="L20" s="30"/>
      <c r="M20" s="30"/>
      <c r="N20" s="30"/>
    </row>
    <row r="21" spans="1:14" x14ac:dyDescent="0.25">
      <c r="A21" s="104"/>
      <c r="B21" s="130"/>
      <c r="C21" s="129"/>
      <c r="D21" s="129"/>
      <c r="E21" s="128"/>
      <c r="F21" s="128"/>
      <c r="G21" s="128"/>
      <c r="H21" s="128"/>
      <c r="I21" s="128"/>
      <c r="J21" s="128"/>
      <c r="K21" s="131"/>
      <c r="L21" s="30"/>
      <c r="M21" s="30"/>
      <c r="N21" s="30"/>
    </row>
    <row r="22" spans="1:14" x14ac:dyDescent="0.25">
      <c r="A22" s="104"/>
      <c r="B22" s="130"/>
      <c r="C22" s="129"/>
      <c r="D22" s="129"/>
      <c r="E22" s="128"/>
      <c r="F22" s="128"/>
      <c r="G22" s="128"/>
      <c r="H22" s="128"/>
      <c r="I22" s="128"/>
      <c r="J22" s="128"/>
      <c r="K22" s="131"/>
      <c r="L22" s="131"/>
      <c r="M22" s="30"/>
      <c r="N22" s="30"/>
    </row>
    <row r="23" spans="1:14" x14ac:dyDescent="0.25">
      <c r="A23" s="104"/>
      <c r="B23" s="130"/>
      <c r="C23" s="129"/>
      <c r="D23" s="129"/>
      <c r="E23" s="128"/>
      <c r="F23" s="128"/>
      <c r="G23" s="128"/>
      <c r="H23" s="128"/>
      <c r="I23" s="128"/>
      <c r="J23" s="128"/>
      <c r="K23" s="131"/>
      <c r="L23" s="30"/>
      <c r="M23" s="30"/>
      <c r="N23" s="30"/>
    </row>
    <row r="24" spans="1:14" x14ac:dyDescent="0.25">
      <c r="A24" s="104"/>
      <c r="B24" s="130"/>
      <c r="C24" s="129"/>
      <c r="D24" s="129"/>
      <c r="E24" s="128"/>
      <c r="F24" s="128"/>
      <c r="G24" s="128"/>
      <c r="H24" s="128"/>
      <c r="I24" s="128"/>
      <c r="J24" s="128"/>
      <c r="K24" s="30"/>
      <c r="L24" s="30"/>
      <c r="M24" s="30"/>
      <c r="N24" s="30"/>
    </row>
    <row r="25" spans="1:14" x14ac:dyDescent="0.25">
      <c r="A25" s="104"/>
      <c r="B25" s="130"/>
      <c r="C25" s="129"/>
      <c r="D25" s="129"/>
      <c r="E25" s="128"/>
      <c r="F25" s="128"/>
      <c r="G25" s="128"/>
      <c r="H25" s="128"/>
      <c r="I25" s="128"/>
      <c r="J25" s="128"/>
      <c r="K25" s="30"/>
      <c r="L25" s="30"/>
      <c r="M25" s="30"/>
      <c r="N25" s="30"/>
    </row>
    <row r="26" spans="1:14" x14ac:dyDescent="0.25">
      <c r="A26" s="104"/>
      <c r="B26" s="130"/>
      <c r="C26" s="129"/>
      <c r="D26" s="129"/>
      <c r="E26" s="128"/>
      <c r="F26" s="128"/>
      <c r="G26" s="128"/>
      <c r="H26" s="128"/>
      <c r="I26" s="128"/>
      <c r="J26" s="128"/>
      <c r="K26" s="131"/>
      <c r="L26" s="131"/>
      <c r="M26" s="30"/>
      <c r="N26" s="30"/>
    </row>
    <row r="27" spans="1:14" x14ac:dyDescent="0.25">
      <c r="A27" s="104"/>
      <c r="B27" s="140"/>
      <c r="C27" s="129"/>
      <c r="D27" s="129"/>
      <c r="E27" s="128"/>
      <c r="F27" s="128"/>
      <c r="G27" s="128"/>
      <c r="H27" s="128"/>
      <c r="I27" s="128"/>
      <c r="J27" s="128"/>
      <c r="K27" s="138"/>
      <c r="L27" s="138"/>
      <c r="M27" s="30"/>
      <c r="N27" s="30"/>
    </row>
    <row r="28" spans="1:14" x14ac:dyDescent="0.25">
      <c r="A28" s="104"/>
      <c r="B28" s="130"/>
      <c r="C28" s="129"/>
      <c r="D28" s="129"/>
      <c r="E28" s="128"/>
      <c r="F28" s="128"/>
      <c r="G28" s="128"/>
      <c r="H28" s="128"/>
      <c r="I28" s="128"/>
      <c r="J28" s="128"/>
      <c r="K28" s="131"/>
      <c r="L28" s="30"/>
      <c r="M28" s="30"/>
      <c r="N28" s="30"/>
    </row>
    <row r="29" spans="1:14" x14ac:dyDescent="0.25">
      <c r="A29" s="104"/>
      <c r="B29" s="130"/>
      <c r="C29" s="129"/>
      <c r="D29" s="129"/>
      <c r="E29" s="128"/>
      <c r="F29" s="128"/>
      <c r="G29" s="128"/>
      <c r="H29" s="128"/>
      <c r="I29" s="128"/>
      <c r="J29" s="128"/>
      <c r="K29" s="131"/>
      <c r="L29" s="131"/>
      <c r="M29" s="30"/>
      <c r="N29" s="30"/>
    </row>
    <row r="30" spans="1:14" x14ac:dyDescent="0.25">
      <c r="A30" s="104"/>
      <c r="B30" s="130"/>
      <c r="C30" s="129"/>
      <c r="D30" s="129"/>
      <c r="E30" s="128"/>
      <c r="F30" s="128"/>
      <c r="G30" s="128"/>
      <c r="H30" s="128"/>
      <c r="I30" s="128"/>
      <c r="J30" s="128"/>
      <c r="K30" s="131"/>
      <c r="L30" s="131"/>
      <c r="M30" s="131"/>
      <c r="N30" s="131"/>
    </row>
    <row r="31" spans="1:14" x14ac:dyDescent="0.25">
      <c r="A31" s="104"/>
      <c r="B31" s="130"/>
      <c r="C31" s="129"/>
      <c r="D31" s="129"/>
      <c r="E31" s="128"/>
      <c r="F31" s="128"/>
      <c r="G31" s="128"/>
      <c r="H31" s="128"/>
      <c r="I31" s="128"/>
      <c r="J31" s="128"/>
      <c r="K31" s="131"/>
      <c r="L31" s="131"/>
      <c r="M31" s="131"/>
      <c r="N31" s="30"/>
    </row>
    <row r="32" spans="1:14" x14ac:dyDescent="0.25">
      <c r="A32" s="104"/>
      <c r="B32" s="130"/>
      <c r="C32" s="129"/>
      <c r="D32" s="129"/>
      <c r="E32" s="128"/>
      <c r="F32" s="128"/>
      <c r="G32" s="128"/>
      <c r="H32" s="128"/>
      <c r="I32" s="128"/>
      <c r="J32" s="128"/>
      <c r="K32" s="131"/>
      <c r="L32" s="131"/>
      <c r="M32" s="131"/>
      <c r="N32" s="30"/>
    </row>
    <row r="33" spans="1:14" x14ac:dyDescent="0.25">
      <c r="A33" s="104"/>
      <c r="B33" s="130"/>
      <c r="C33" s="129"/>
      <c r="D33" s="129"/>
      <c r="E33" s="128"/>
      <c r="F33" s="128"/>
      <c r="G33" s="128"/>
      <c r="H33" s="128"/>
      <c r="I33" s="128"/>
      <c r="J33" s="128"/>
      <c r="K33" s="30"/>
      <c r="L33" s="30"/>
      <c r="M33" s="30"/>
      <c r="N33" s="30"/>
    </row>
    <row r="34" spans="1:14" x14ac:dyDescent="0.25">
      <c r="A34" s="104"/>
      <c r="B34" s="130"/>
      <c r="C34" s="129"/>
      <c r="D34" s="129"/>
      <c r="E34" s="128"/>
      <c r="F34" s="128"/>
      <c r="G34" s="128"/>
      <c r="H34" s="128"/>
      <c r="I34" s="128"/>
      <c r="J34" s="128"/>
      <c r="K34" s="30"/>
      <c r="L34" s="30"/>
      <c r="M34" s="30"/>
      <c r="N34" s="30"/>
    </row>
    <row r="35" spans="1:14" x14ac:dyDescent="0.25">
      <c r="A35" s="104"/>
      <c r="B35" s="130"/>
      <c r="C35" s="129"/>
      <c r="D35" s="129"/>
      <c r="E35" s="128"/>
      <c r="F35" s="128"/>
      <c r="G35" s="128"/>
      <c r="H35" s="128"/>
      <c r="I35" s="128"/>
      <c r="J35" s="128"/>
      <c r="K35" s="30"/>
      <c r="L35" s="30"/>
      <c r="M35" s="30"/>
      <c r="N35" s="30"/>
    </row>
    <row r="36" spans="1:14" x14ac:dyDescent="0.25">
      <c r="A36" s="104"/>
      <c r="B36" s="132"/>
      <c r="C36" s="128"/>
      <c r="D36" s="128"/>
      <c r="E36" s="128"/>
      <c r="F36" s="128"/>
      <c r="G36" s="128"/>
      <c r="H36" s="128"/>
      <c r="I36" s="128"/>
      <c r="J36" s="128"/>
    </row>
    <row r="37" spans="1:14" ht="16.5" customHeight="1" x14ac:dyDescent="0.25">
      <c r="A37" s="104"/>
      <c r="B37" s="132"/>
      <c r="C37" s="128"/>
      <c r="D37" s="128"/>
      <c r="E37" s="128"/>
      <c r="F37" s="128"/>
      <c r="G37" s="128"/>
      <c r="H37" s="128"/>
      <c r="I37" s="128"/>
      <c r="J37" s="128"/>
    </row>
    <row r="38" spans="1:14" x14ac:dyDescent="0.25">
      <c r="A38" s="104"/>
      <c r="B38" s="132"/>
      <c r="C38" s="128"/>
      <c r="D38" s="128"/>
      <c r="E38" s="128"/>
      <c r="F38" s="128"/>
      <c r="G38" s="128"/>
      <c r="H38" s="128"/>
      <c r="I38" s="128"/>
      <c r="J38" s="128"/>
    </row>
    <row r="39" spans="1:14" x14ac:dyDescent="0.25">
      <c r="A39" s="104"/>
      <c r="B39" s="132"/>
      <c r="C39" s="128"/>
      <c r="D39" s="128"/>
      <c r="E39" s="128"/>
      <c r="F39" s="128"/>
      <c r="G39" s="128"/>
      <c r="H39" s="128"/>
      <c r="I39" s="128"/>
      <c r="J39" s="128"/>
    </row>
    <row r="40" spans="1:14" x14ac:dyDescent="0.25">
      <c r="A40" s="60"/>
      <c r="B40" s="73"/>
      <c r="C40" s="74"/>
      <c r="D40" s="74"/>
    </row>
    <row r="41" spans="1:14" x14ac:dyDescent="0.25">
      <c r="A41" s="60"/>
      <c r="B41" s="73"/>
      <c r="C41" s="74"/>
      <c r="D41" s="74"/>
    </row>
    <row r="42" spans="1:14" x14ac:dyDescent="0.25">
      <c r="A42" s="60"/>
      <c r="B42" s="73"/>
      <c r="C42" s="74"/>
      <c r="D42" s="74"/>
    </row>
    <row r="43" spans="1:14" x14ac:dyDescent="0.25">
      <c r="A43" s="60"/>
      <c r="B43" s="73"/>
      <c r="C43" s="74"/>
      <c r="D43" s="74"/>
    </row>
    <row r="44" spans="1:14" x14ac:dyDescent="0.25">
      <c r="A44" s="60"/>
      <c r="B44" s="73"/>
      <c r="C44" s="74"/>
      <c r="D44" s="74"/>
    </row>
    <row r="45" spans="1:14" x14ac:dyDescent="0.25">
      <c r="A45" s="60"/>
      <c r="B45" s="73"/>
      <c r="C45" s="74"/>
      <c r="D45" s="74"/>
    </row>
    <row r="46" spans="1:14" x14ac:dyDescent="0.25">
      <c r="A46" s="60"/>
      <c r="B46" s="73"/>
      <c r="C46" s="74"/>
      <c r="D46" s="74"/>
    </row>
    <row r="47" spans="1:14" x14ac:dyDescent="0.25">
      <c r="A47" s="60"/>
      <c r="B47" s="73"/>
      <c r="C47" s="74"/>
      <c r="D47" s="74"/>
    </row>
    <row r="48" spans="1:14" x14ac:dyDescent="0.25">
      <c r="A48" s="60"/>
      <c r="B48" s="73"/>
      <c r="C48" s="74"/>
      <c r="D48" s="74"/>
    </row>
    <row r="49" spans="1:4" x14ac:dyDescent="0.25">
      <c r="A49" s="60"/>
      <c r="B49" s="73"/>
      <c r="C49" s="74"/>
      <c r="D49" s="74"/>
    </row>
    <row r="50" spans="1:4" x14ac:dyDescent="0.25">
      <c r="A50" s="60"/>
      <c r="B50" s="73"/>
      <c r="C50" s="74"/>
      <c r="D50" s="74"/>
    </row>
    <row r="51" spans="1:4" x14ac:dyDescent="0.25">
      <c r="A51" s="60"/>
      <c r="B51" s="73"/>
      <c r="C51" s="74"/>
      <c r="D51" s="74"/>
    </row>
    <row r="52" spans="1:4" x14ac:dyDescent="0.25">
      <c r="A52" s="60"/>
      <c r="B52" s="73"/>
      <c r="C52" s="74"/>
      <c r="D52" s="74"/>
    </row>
    <row r="53" spans="1:4" x14ac:dyDescent="0.25">
      <c r="A53" s="60"/>
      <c r="B53" s="73"/>
      <c r="C53" s="74"/>
      <c r="D53" s="74"/>
    </row>
    <row r="54" spans="1:4" x14ac:dyDescent="0.25">
      <c r="A54" s="60"/>
      <c r="B54" s="73"/>
      <c r="C54" s="74"/>
      <c r="D54" s="74"/>
    </row>
    <row r="55" spans="1:4" x14ac:dyDescent="0.25">
      <c r="A55" s="60"/>
      <c r="B55" s="73"/>
      <c r="C55" s="74"/>
      <c r="D55" s="74"/>
    </row>
    <row r="56" spans="1:4" x14ac:dyDescent="0.25">
      <c r="A56" s="60"/>
      <c r="B56" s="73"/>
      <c r="C56" s="74"/>
      <c r="D56" s="74"/>
    </row>
    <row r="57" spans="1:4" x14ac:dyDescent="0.25">
      <c r="A57" s="60"/>
      <c r="B57" s="73"/>
      <c r="C57" s="74"/>
      <c r="D57" s="74"/>
    </row>
    <row r="58" spans="1:4" x14ac:dyDescent="0.25">
      <c r="A58" s="60"/>
      <c r="B58" s="73"/>
      <c r="C58" s="74"/>
      <c r="D58" s="74"/>
    </row>
    <row r="59" spans="1:4" x14ac:dyDescent="0.25">
      <c r="A59" s="60"/>
      <c r="B59" s="73"/>
      <c r="C59" s="74"/>
      <c r="D59" s="74"/>
    </row>
    <row r="60" spans="1:4" x14ac:dyDescent="0.25">
      <c r="A60" s="60"/>
      <c r="B60" s="73"/>
      <c r="C60" s="74"/>
      <c r="D60" s="74"/>
    </row>
    <row r="61" spans="1:4" x14ac:dyDescent="0.25">
      <c r="A61" s="60"/>
      <c r="B61" s="73"/>
      <c r="C61" s="74"/>
      <c r="D61" s="74"/>
    </row>
    <row r="62" spans="1:4" x14ac:dyDescent="0.25">
      <c r="A62" s="60"/>
      <c r="B62" s="73"/>
      <c r="C62" s="74"/>
      <c r="D62" s="74"/>
    </row>
    <row r="63" spans="1:4" x14ac:dyDescent="0.25">
      <c r="A63" s="60"/>
      <c r="B63" s="73"/>
      <c r="C63" s="74"/>
      <c r="D63" s="74"/>
    </row>
    <row r="64" spans="1:4" x14ac:dyDescent="0.25">
      <c r="A64" s="60"/>
      <c r="B64" s="73"/>
      <c r="C64" s="74"/>
      <c r="D64" s="74"/>
    </row>
    <row r="65" spans="1:4" x14ac:dyDescent="0.25">
      <c r="A65" s="60"/>
      <c r="B65" s="73"/>
      <c r="C65" s="74"/>
      <c r="D65" s="74"/>
    </row>
    <row r="66" spans="1:4" x14ac:dyDescent="0.25">
      <c r="A66" s="60"/>
      <c r="B66" s="73"/>
      <c r="C66" s="74"/>
      <c r="D66" s="74"/>
    </row>
    <row r="67" spans="1:4" x14ac:dyDescent="0.25">
      <c r="A67" s="60"/>
      <c r="B67" s="73"/>
      <c r="C67" s="74"/>
      <c r="D67" s="74"/>
    </row>
    <row r="68" spans="1:4" x14ac:dyDescent="0.25">
      <c r="A68" s="60"/>
      <c r="B68" s="73"/>
      <c r="C68" s="74"/>
      <c r="D68" s="74"/>
    </row>
    <row r="69" spans="1:4" x14ac:dyDescent="0.25">
      <c r="A69" s="60"/>
      <c r="B69" s="73"/>
      <c r="C69" s="74"/>
      <c r="D69" s="74"/>
    </row>
  </sheetData>
  <mergeCells count="12">
    <mergeCell ref="B5:D5"/>
    <mergeCell ref="B13:J13"/>
    <mergeCell ref="B15:J15"/>
    <mergeCell ref="B8:J8"/>
    <mergeCell ref="B10:J10"/>
    <mergeCell ref="B11:J11"/>
    <mergeCell ref="B9:J9"/>
    <mergeCell ref="B16:J16"/>
    <mergeCell ref="B17:J17"/>
    <mergeCell ref="B18:J18"/>
    <mergeCell ref="B19:J19"/>
    <mergeCell ref="B20:J20"/>
  </mergeCells>
  <hyperlinks>
    <hyperlink ref="B8:I8" location="Desempregados_Genero!A1" display="Número de desempregados inscritos nos Centros de Emprego, género 2008" xr:uid="{00000000-0004-0000-2800-000000000000}"/>
    <hyperlink ref="B9:I9" location="'Ev. 1º trim-4º trim_Genero'!A1" display="Evolução número de desempregados inscritos nos Centros de Emprego, género 2008, 1º trim.-2º trim. 2008" xr:uid="{00000000-0004-0000-2800-000001000000}"/>
    <hyperlink ref="B11:J11" location="'Beneficiarios CSI_idade % (14)'!A1" display="Número de beneficiários de Complemento Solidário para Idosos, escalão etário, 2014 (%)" xr:uid="{00000000-0004-0000-2800-000003000000}"/>
    <hyperlink ref="B8:J8" location="'Beneficiarios CSI_Genero (14)'!A1" display="Número de Beneficiários de Complemento Solidário para Idosos, género, 2014" xr:uid="{00000000-0004-0000-2800-000004000000}"/>
    <hyperlink ref="B9:J9" location="'BeneficiáriosCSI_genero %  (14)'!A1" display="Número de Beneficiários de Complemento Solidário para Idosos, género, 2014 (%)" xr:uid="{00000000-0004-0000-2800-000005000000}"/>
    <hyperlink ref="B10:J10" location="'Beneficiarios CSI_idade (14)'!A1" display="Número de beneficiários de Complemento Solidário para Idosos, escalão etário, 2014" xr:uid="{00000000-0004-0000-2800-000007000000}"/>
    <hyperlink ref="B13:J13" location="'CSI Valor Médio (14)'!A1" display="Valor médio mensal processado por beneficiário de Complemento Solidário para Idosos, 2014 (€)" xr:uid="{00000000-0004-0000-2800-00000A000000}"/>
  </hyperlinks>
  <pageMargins left="0.7" right="0.7" top="0.75" bottom="0.75" header="0.3" footer="0.3"/>
  <pageSetup orientation="portrait" verticalDpi="0" r:id="rId1"/>
  <drawing r:id="rId2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14C1F4-692E-42C2-BD6C-15A23D40104E}">
  <dimension ref="A1:E292"/>
  <sheetViews>
    <sheetView showGridLines="0" showRowColHeaders="0" zoomScaleNormal="100" workbookViewId="0">
      <pane xSplit="2" topLeftCell="C1" activePane="topRight" state="frozen"/>
      <selection activeCell="C42" sqref="C42"/>
      <selection pane="topRight" activeCell="B10" sqref="B10"/>
    </sheetView>
  </sheetViews>
  <sheetFormatPr defaultColWidth="12" defaultRowHeight="12.75" x14ac:dyDescent="0.2"/>
  <cols>
    <col min="1" max="1" width="12" style="65"/>
    <col min="2" max="2" width="38" style="65" customWidth="1"/>
    <col min="3" max="3" width="15.140625" style="65" customWidth="1"/>
    <col min="4" max="4" width="12.7109375" style="65" customWidth="1"/>
    <col min="5" max="5" width="13.42578125" style="69" customWidth="1"/>
    <col min="6" max="16384" width="12" style="65"/>
  </cols>
  <sheetData>
    <row r="1" spans="1:5" s="64" customFormat="1" ht="16.5" customHeight="1" x14ac:dyDescent="0.25">
      <c r="E1" s="66"/>
    </row>
    <row r="2" spans="1:5" s="64" customFormat="1" ht="16.5" customHeight="1" x14ac:dyDescent="0.25">
      <c r="E2" s="66"/>
    </row>
    <row r="3" spans="1:5" s="64" customFormat="1" ht="16.5" customHeight="1" x14ac:dyDescent="0.25">
      <c r="E3" s="66"/>
    </row>
    <row r="4" spans="1:5" s="64" customFormat="1" ht="16.5" customHeight="1" x14ac:dyDescent="0.25">
      <c r="E4" s="66"/>
    </row>
    <row r="5" spans="1:5" s="64" customFormat="1" ht="16.5" customHeight="1" x14ac:dyDescent="0.2">
      <c r="A5" s="109" t="s">
        <v>2</v>
      </c>
      <c r="B5" s="112" t="s">
        <v>78</v>
      </c>
      <c r="D5" s="66"/>
    </row>
    <row r="6" spans="1:5" s="64" customFormat="1" ht="12" customHeight="1" x14ac:dyDescent="0.2">
      <c r="A6" s="109"/>
      <c r="B6" s="105" t="s">
        <v>218</v>
      </c>
      <c r="D6" s="66"/>
    </row>
    <row r="7" spans="1:5" s="64" customFormat="1" ht="12" customHeight="1" x14ac:dyDescent="0.2">
      <c r="A7" s="109"/>
      <c r="B7" s="105"/>
      <c r="D7" s="66"/>
    </row>
    <row r="8" spans="1:5" s="64" customFormat="1" ht="12" customHeight="1" x14ac:dyDescent="0.2">
      <c r="A8" s="109"/>
      <c r="B8" s="105"/>
      <c r="D8" s="66"/>
    </row>
    <row r="9" spans="1:5" s="64" customFormat="1" ht="24.75" customHeight="1" x14ac:dyDescent="0.25">
      <c r="B9" s="7"/>
      <c r="C9" s="531" t="s">
        <v>78</v>
      </c>
      <c r="D9" s="531"/>
      <c r="E9" s="531"/>
    </row>
    <row r="10" spans="1:5" s="64" customFormat="1" ht="24.75" customHeight="1" x14ac:dyDescent="0.25">
      <c r="B10" s="7"/>
      <c r="C10" s="530"/>
      <c r="D10" s="530"/>
      <c r="E10" s="530"/>
    </row>
    <row r="11" spans="1:5" s="64" customFormat="1" ht="14.25" customHeight="1" x14ac:dyDescent="0.2">
      <c r="B11" s="111" t="s">
        <v>10</v>
      </c>
      <c r="C11" s="108" t="s">
        <v>11</v>
      </c>
      <c r="D11" s="108" t="s">
        <v>12</v>
      </c>
      <c r="E11" s="108" t="s">
        <v>0</v>
      </c>
    </row>
    <row r="12" spans="1:5" s="64" customFormat="1" ht="14.25" customHeight="1" x14ac:dyDescent="0.2">
      <c r="B12" s="142" t="str">
        <f>'[1]Q3.3.'!A12</f>
        <v>Portugal</v>
      </c>
      <c r="C12" s="442">
        <v>144278</v>
      </c>
      <c r="D12" s="443">
        <v>68092</v>
      </c>
      <c r="E12" s="444">
        <v>212370</v>
      </c>
    </row>
    <row r="13" spans="1:5" s="64" customFormat="1" ht="14.25" customHeight="1" x14ac:dyDescent="0.2">
      <c r="B13" s="3" t="str">
        <f>'[1]Q3.3.'!A13</f>
        <v>Área Metropolitana de Lisboa</v>
      </c>
      <c r="C13" s="445">
        <v>25299</v>
      </c>
      <c r="D13" s="446">
        <v>11007</v>
      </c>
      <c r="E13" s="447">
        <v>36306</v>
      </c>
    </row>
    <row r="14" spans="1:5" s="64" customFormat="1" ht="14.25" customHeight="1" x14ac:dyDescent="0.2">
      <c r="B14" s="3" t="str">
        <f>'[1]Q3.3.'!A14</f>
        <v>Distrito de Lisboa</v>
      </c>
      <c r="C14" s="445">
        <v>20551</v>
      </c>
      <c r="D14" s="446">
        <v>9093</v>
      </c>
      <c r="E14" s="447">
        <v>29644</v>
      </c>
    </row>
    <row r="15" spans="1:5" s="64" customFormat="1" ht="14.25" customHeight="1" x14ac:dyDescent="0.2">
      <c r="B15" s="3" t="str">
        <f>'[1]Q3.3.'!A15</f>
        <v>Concelho de Lisboa</v>
      </c>
      <c r="C15" s="453">
        <v>5612</v>
      </c>
      <c r="D15" s="454">
        <v>2141</v>
      </c>
      <c r="E15" s="455">
        <v>7753</v>
      </c>
    </row>
    <row r="16" spans="1:5" s="64" customFormat="1" ht="14.25" customHeight="1" x14ac:dyDescent="0.2">
      <c r="B16" s="28" t="s">
        <v>17</v>
      </c>
      <c r="C16" s="445">
        <v>229</v>
      </c>
      <c r="D16" s="446">
        <v>79</v>
      </c>
      <c r="E16" s="447">
        <v>308</v>
      </c>
    </row>
    <row r="17" spans="2:5" s="64" customFormat="1" ht="14.25" customHeight="1" x14ac:dyDescent="0.2">
      <c r="B17" s="28" t="s">
        <v>18</v>
      </c>
      <c r="C17" s="445">
        <v>150</v>
      </c>
      <c r="D17" s="446">
        <v>55</v>
      </c>
      <c r="E17" s="447">
        <v>205</v>
      </c>
    </row>
    <row r="18" spans="2:5" s="64" customFormat="1" ht="14.25" customHeight="1" x14ac:dyDescent="0.2">
      <c r="B18" s="28" t="s">
        <v>19</v>
      </c>
      <c r="C18" s="448">
        <v>282</v>
      </c>
      <c r="D18" s="249">
        <v>71</v>
      </c>
      <c r="E18" s="449">
        <v>353</v>
      </c>
    </row>
    <row r="19" spans="2:5" s="64" customFormat="1" ht="14.25" customHeight="1" x14ac:dyDescent="0.2">
      <c r="B19" s="28" t="s">
        <v>33</v>
      </c>
      <c r="C19" s="448">
        <v>201</v>
      </c>
      <c r="D19" s="249">
        <v>46</v>
      </c>
      <c r="E19" s="449">
        <v>247</v>
      </c>
    </row>
    <row r="20" spans="2:5" s="64" customFormat="1" ht="14.25" customHeight="1" x14ac:dyDescent="0.2">
      <c r="B20" s="28" t="s">
        <v>34</v>
      </c>
      <c r="C20" s="448">
        <v>424</v>
      </c>
      <c r="D20" s="249">
        <v>213</v>
      </c>
      <c r="E20" s="449">
        <v>637</v>
      </c>
    </row>
    <row r="21" spans="2:5" s="64" customFormat="1" ht="14.25" customHeight="1" x14ac:dyDescent="0.2">
      <c r="B21" s="28" t="s">
        <v>35</v>
      </c>
      <c r="C21" s="448">
        <v>213</v>
      </c>
      <c r="D21" s="249">
        <v>67</v>
      </c>
      <c r="E21" s="449">
        <v>280</v>
      </c>
    </row>
    <row r="22" spans="2:5" s="64" customFormat="1" ht="14.25" customHeight="1" x14ac:dyDescent="0.2">
      <c r="B22" s="28" t="s">
        <v>20</v>
      </c>
      <c r="C22" s="448">
        <v>162</v>
      </c>
      <c r="D22" s="249">
        <v>82</v>
      </c>
      <c r="E22" s="449">
        <v>244</v>
      </c>
    </row>
    <row r="23" spans="2:5" s="64" customFormat="1" ht="14.25" customHeight="1" x14ac:dyDescent="0.2">
      <c r="B23" s="28" t="s">
        <v>36</v>
      </c>
      <c r="C23" s="448">
        <v>133</v>
      </c>
      <c r="D23" s="249">
        <v>29</v>
      </c>
      <c r="E23" s="449">
        <v>162</v>
      </c>
    </row>
    <row r="24" spans="2:5" s="64" customFormat="1" ht="14.25" customHeight="1" x14ac:dyDescent="0.2">
      <c r="B24" s="28" t="s">
        <v>21</v>
      </c>
      <c r="C24" s="448">
        <v>395</v>
      </c>
      <c r="D24" s="249">
        <v>137</v>
      </c>
      <c r="E24" s="449">
        <v>532</v>
      </c>
    </row>
    <row r="25" spans="2:5" s="64" customFormat="1" ht="14.25" customHeight="1" x14ac:dyDescent="0.2">
      <c r="B25" s="28" t="s">
        <v>37</v>
      </c>
      <c r="C25" s="448">
        <v>231</v>
      </c>
      <c r="D25" s="249">
        <v>77</v>
      </c>
      <c r="E25" s="449">
        <v>308</v>
      </c>
    </row>
    <row r="26" spans="2:5" s="64" customFormat="1" ht="14.25" customHeight="1" x14ac:dyDescent="0.2">
      <c r="B26" s="28" t="s">
        <v>22</v>
      </c>
      <c r="C26" s="448">
        <v>132</v>
      </c>
      <c r="D26" s="249">
        <v>66</v>
      </c>
      <c r="E26" s="449">
        <v>198</v>
      </c>
    </row>
    <row r="27" spans="2:5" s="64" customFormat="1" ht="14.25" customHeight="1" x14ac:dyDescent="0.2">
      <c r="B27" s="28" t="s">
        <v>23</v>
      </c>
      <c r="C27" s="448">
        <v>151</v>
      </c>
      <c r="D27" s="249">
        <v>65</v>
      </c>
      <c r="E27" s="449">
        <v>216</v>
      </c>
    </row>
    <row r="28" spans="2:5" s="64" customFormat="1" ht="14.25" customHeight="1" x14ac:dyDescent="0.2">
      <c r="B28" s="28" t="s">
        <v>38</v>
      </c>
      <c r="C28" s="448">
        <v>209</v>
      </c>
      <c r="D28" s="249">
        <v>54</v>
      </c>
      <c r="E28" s="449">
        <v>263</v>
      </c>
    </row>
    <row r="29" spans="2:5" s="64" customFormat="1" ht="14.25" customHeight="1" x14ac:dyDescent="0.2">
      <c r="B29" s="28" t="s">
        <v>24</v>
      </c>
      <c r="C29" s="448">
        <v>249</v>
      </c>
      <c r="D29" s="249">
        <v>90</v>
      </c>
      <c r="E29" s="449">
        <v>339</v>
      </c>
    </row>
    <row r="30" spans="2:5" s="64" customFormat="1" ht="14.25" customHeight="1" x14ac:dyDescent="0.2">
      <c r="B30" s="28" t="s">
        <v>25</v>
      </c>
      <c r="C30" s="448">
        <v>540</v>
      </c>
      <c r="D30" s="249">
        <v>221</v>
      </c>
      <c r="E30" s="449">
        <v>761</v>
      </c>
    </row>
    <row r="31" spans="2:5" s="64" customFormat="1" ht="14.25" customHeight="1" x14ac:dyDescent="0.2">
      <c r="B31" s="28" t="s">
        <v>39</v>
      </c>
      <c r="C31" s="448">
        <v>179</v>
      </c>
      <c r="D31" s="249">
        <v>83</v>
      </c>
      <c r="E31" s="449">
        <v>262</v>
      </c>
    </row>
    <row r="32" spans="2:5" s="64" customFormat="1" ht="14.25" customHeight="1" x14ac:dyDescent="0.2">
      <c r="B32" s="28" t="s">
        <v>40</v>
      </c>
      <c r="C32" s="448">
        <v>312</v>
      </c>
      <c r="D32" s="249">
        <v>123</v>
      </c>
      <c r="E32" s="449">
        <v>435</v>
      </c>
    </row>
    <row r="33" spans="2:5" s="64" customFormat="1" ht="14.25" customHeight="1" x14ac:dyDescent="0.2">
      <c r="B33" s="28" t="s">
        <v>41</v>
      </c>
      <c r="C33" s="448">
        <v>42</v>
      </c>
      <c r="D33" s="249">
        <v>18</v>
      </c>
      <c r="E33" s="449">
        <v>60</v>
      </c>
    </row>
    <row r="34" spans="2:5" s="64" customFormat="1" ht="14.25" customHeight="1" x14ac:dyDescent="0.2">
      <c r="B34" s="28" t="s">
        <v>26</v>
      </c>
      <c r="C34" s="448">
        <v>405</v>
      </c>
      <c r="D34" s="249">
        <v>146</v>
      </c>
      <c r="E34" s="449">
        <v>551</v>
      </c>
    </row>
    <row r="35" spans="2:5" s="64" customFormat="1" ht="14.25" customHeight="1" x14ac:dyDescent="0.2">
      <c r="B35" s="28" t="s">
        <v>42</v>
      </c>
      <c r="C35" s="448">
        <v>267</v>
      </c>
      <c r="D35" s="249">
        <v>132</v>
      </c>
      <c r="E35" s="449">
        <v>399</v>
      </c>
    </row>
    <row r="36" spans="2:5" s="64" customFormat="1" ht="14.25" customHeight="1" x14ac:dyDescent="0.2">
      <c r="B36" s="28" t="s">
        <v>43</v>
      </c>
      <c r="C36" s="448">
        <v>190</v>
      </c>
      <c r="D36" s="249">
        <v>107</v>
      </c>
      <c r="E36" s="449">
        <v>297</v>
      </c>
    </row>
    <row r="37" spans="2:5" s="64" customFormat="1" ht="14.25" customHeight="1" x14ac:dyDescent="0.2">
      <c r="B37" s="28" t="s">
        <v>44</v>
      </c>
      <c r="C37" s="448">
        <v>141</v>
      </c>
      <c r="D37" s="249">
        <v>62</v>
      </c>
      <c r="E37" s="449">
        <v>203</v>
      </c>
    </row>
    <row r="38" spans="2:5" s="64" customFormat="1" ht="14.25" customHeight="1" x14ac:dyDescent="0.2">
      <c r="B38" s="28" t="s">
        <v>27</v>
      </c>
      <c r="C38" s="448">
        <v>181</v>
      </c>
      <c r="D38" s="249">
        <v>60</v>
      </c>
      <c r="E38" s="449">
        <v>241</v>
      </c>
    </row>
    <row r="39" spans="2:5" s="1" customFormat="1" ht="15" x14ac:dyDescent="0.25">
      <c r="B39" s="440" t="s">
        <v>90</v>
      </c>
      <c r="C39" s="450">
        <v>194</v>
      </c>
      <c r="D39" s="451">
        <v>58</v>
      </c>
      <c r="E39" s="452">
        <v>252</v>
      </c>
    </row>
    <row r="40" spans="2:5" x14ac:dyDescent="0.2">
      <c r="B40" s="31"/>
      <c r="D40" s="68"/>
      <c r="E40" s="68"/>
    </row>
    <row r="41" spans="2:5" x14ac:dyDescent="0.2">
      <c r="D41" s="68"/>
      <c r="E41" s="68"/>
    </row>
    <row r="42" spans="2:5" x14ac:dyDescent="0.2">
      <c r="D42" s="68"/>
      <c r="E42" s="68"/>
    </row>
    <row r="43" spans="2:5" x14ac:dyDescent="0.2">
      <c r="D43" s="68"/>
      <c r="E43" s="68"/>
    </row>
    <row r="44" spans="2:5" x14ac:dyDescent="0.2">
      <c r="D44" s="68"/>
      <c r="E44" s="68"/>
    </row>
    <row r="45" spans="2:5" x14ac:dyDescent="0.2">
      <c r="D45" s="68"/>
      <c r="E45" s="68"/>
    </row>
    <row r="46" spans="2:5" x14ac:dyDescent="0.2">
      <c r="D46" s="68"/>
      <c r="E46" s="68"/>
    </row>
    <row r="47" spans="2:5" x14ac:dyDescent="0.2">
      <c r="D47" s="68"/>
      <c r="E47" s="68"/>
    </row>
    <row r="48" spans="2:5" x14ac:dyDescent="0.2">
      <c r="D48" s="68"/>
      <c r="E48" s="68"/>
    </row>
    <row r="49" spans="4:5" x14ac:dyDescent="0.2">
      <c r="D49" s="68"/>
      <c r="E49" s="68"/>
    </row>
    <row r="50" spans="4:5" x14ac:dyDescent="0.2">
      <c r="D50" s="68"/>
      <c r="E50" s="68"/>
    </row>
    <row r="51" spans="4:5" x14ac:dyDescent="0.2">
      <c r="D51" s="68"/>
      <c r="E51" s="68"/>
    </row>
    <row r="52" spans="4:5" x14ac:dyDescent="0.2">
      <c r="D52" s="68"/>
      <c r="E52" s="68"/>
    </row>
    <row r="53" spans="4:5" x14ac:dyDescent="0.2">
      <c r="D53" s="68"/>
      <c r="E53" s="68"/>
    </row>
    <row r="54" spans="4:5" x14ac:dyDescent="0.2">
      <c r="D54" s="68"/>
      <c r="E54" s="68"/>
    </row>
    <row r="55" spans="4:5" x14ac:dyDescent="0.2">
      <c r="D55" s="68"/>
      <c r="E55" s="68"/>
    </row>
    <row r="56" spans="4:5" x14ac:dyDescent="0.2">
      <c r="D56" s="68"/>
      <c r="E56" s="68"/>
    </row>
    <row r="57" spans="4:5" x14ac:dyDescent="0.2">
      <c r="D57" s="68"/>
      <c r="E57" s="68"/>
    </row>
    <row r="58" spans="4:5" x14ac:dyDescent="0.2">
      <c r="D58" s="68"/>
      <c r="E58" s="68"/>
    </row>
    <row r="59" spans="4:5" x14ac:dyDescent="0.2">
      <c r="D59" s="68"/>
      <c r="E59" s="68"/>
    </row>
    <row r="60" spans="4:5" x14ac:dyDescent="0.2">
      <c r="D60" s="68"/>
      <c r="E60" s="68"/>
    </row>
    <row r="61" spans="4:5" x14ac:dyDescent="0.2">
      <c r="D61" s="68"/>
      <c r="E61" s="68"/>
    </row>
    <row r="62" spans="4:5" x14ac:dyDescent="0.2">
      <c r="D62" s="68"/>
      <c r="E62" s="68"/>
    </row>
    <row r="63" spans="4:5" x14ac:dyDescent="0.2">
      <c r="D63" s="68"/>
      <c r="E63" s="68"/>
    </row>
    <row r="64" spans="4:5" x14ac:dyDescent="0.2">
      <c r="D64" s="68"/>
      <c r="E64" s="68"/>
    </row>
    <row r="65" spans="4:5" x14ac:dyDescent="0.2">
      <c r="D65" s="68"/>
      <c r="E65" s="68"/>
    </row>
    <row r="66" spans="4:5" x14ac:dyDescent="0.2">
      <c r="D66" s="68"/>
      <c r="E66" s="68"/>
    </row>
    <row r="67" spans="4:5" x14ac:dyDescent="0.2">
      <c r="D67" s="68"/>
      <c r="E67" s="68"/>
    </row>
    <row r="68" spans="4:5" x14ac:dyDescent="0.2">
      <c r="D68" s="68"/>
      <c r="E68" s="68"/>
    </row>
    <row r="69" spans="4:5" x14ac:dyDescent="0.2">
      <c r="D69" s="68"/>
      <c r="E69" s="68"/>
    </row>
    <row r="70" spans="4:5" x14ac:dyDescent="0.2">
      <c r="D70" s="68"/>
      <c r="E70" s="68"/>
    </row>
    <row r="71" spans="4:5" x14ac:dyDescent="0.2">
      <c r="D71" s="68"/>
      <c r="E71" s="68"/>
    </row>
    <row r="72" spans="4:5" x14ac:dyDescent="0.2">
      <c r="D72" s="68"/>
      <c r="E72" s="68"/>
    </row>
    <row r="73" spans="4:5" x14ac:dyDescent="0.2">
      <c r="D73" s="68"/>
      <c r="E73" s="68"/>
    </row>
    <row r="74" spans="4:5" x14ac:dyDescent="0.2">
      <c r="D74" s="68"/>
      <c r="E74" s="68"/>
    </row>
    <row r="75" spans="4:5" x14ac:dyDescent="0.2">
      <c r="D75" s="68"/>
      <c r="E75" s="68"/>
    </row>
    <row r="76" spans="4:5" x14ac:dyDescent="0.2">
      <c r="D76" s="68"/>
      <c r="E76" s="68"/>
    </row>
    <row r="77" spans="4:5" x14ac:dyDescent="0.2">
      <c r="D77" s="68"/>
      <c r="E77" s="68"/>
    </row>
    <row r="78" spans="4:5" x14ac:dyDescent="0.2">
      <c r="D78" s="68"/>
      <c r="E78" s="68"/>
    </row>
    <row r="79" spans="4:5" x14ac:dyDescent="0.2">
      <c r="D79" s="68"/>
      <c r="E79" s="68"/>
    </row>
    <row r="80" spans="4:5" x14ac:dyDescent="0.2">
      <c r="D80" s="68"/>
      <c r="E80" s="68"/>
    </row>
    <row r="81" spans="4:5" x14ac:dyDescent="0.2">
      <c r="D81" s="68"/>
      <c r="E81" s="68"/>
    </row>
    <row r="82" spans="4:5" x14ac:dyDescent="0.2">
      <c r="D82" s="68"/>
      <c r="E82" s="68"/>
    </row>
    <row r="83" spans="4:5" x14ac:dyDescent="0.2">
      <c r="D83" s="68"/>
      <c r="E83" s="68"/>
    </row>
    <row r="84" spans="4:5" x14ac:dyDescent="0.2">
      <c r="D84" s="68"/>
      <c r="E84" s="68"/>
    </row>
    <row r="85" spans="4:5" x14ac:dyDescent="0.2">
      <c r="D85" s="68"/>
      <c r="E85" s="68"/>
    </row>
    <row r="86" spans="4:5" x14ac:dyDescent="0.2">
      <c r="D86" s="68"/>
      <c r="E86" s="68"/>
    </row>
    <row r="87" spans="4:5" x14ac:dyDescent="0.2">
      <c r="D87" s="68"/>
      <c r="E87" s="68"/>
    </row>
    <row r="88" spans="4:5" x14ac:dyDescent="0.2">
      <c r="D88" s="68"/>
      <c r="E88" s="68"/>
    </row>
    <row r="89" spans="4:5" x14ac:dyDescent="0.2">
      <c r="D89" s="68"/>
      <c r="E89" s="68"/>
    </row>
    <row r="90" spans="4:5" x14ac:dyDescent="0.2">
      <c r="D90" s="68"/>
      <c r="E90" s="68"/>
    </row>
    <row r="91" spans="4:5" x14ac:dyDescent="0.2">
      <c r="D91" s="68"/>
      <c r="E91" s="68"/>
    </row>
    <row r="92" spans="4:5" x14ac:dyDescent="0.2">
      <c r="D92" s="68"/>
      <c r="E92" s="68"/>
    </row>
    <row r="93" spans="4:5" x14ac:dyDescent="0.2">
      <c r="D93" s="68"/>
      <c r="E93" s="68"/>
    </row>
    <row r="94" spans="4:5" x14ac:dyDescent="0.2">
      <c r="D94" s="68"/>
      <c r="E94" s="68"/>
    </row>
    <row r="95" spans="4:5" x14ac:dyDescent="0.2">
      <c r="D95" s="68"/>
      <c r="E95" s="68"/>
    </row>
    <row r="96" spans="4:5" x14ac:dyDescent="0.2">
      <c r="D96" s="68"/>
      <c r="E96" s="68"/>
    </row>
    <row r="97" spans="4:5" x14ac:dyDescent="0.2">
      <c r="D97" s="68"/>
      <c r="E97" s="68"/>
    </row>
    <row r="98" spans="4:5" x14ac:dyDescent="0.2">
      <c r="D98" s="68"/>
      <c r="E98" s="68"/>
    </row>
    <row r="99" spans="4:5" x14ac:dyDescent="0.2">
      <c r="D99" s="68"/>
      <c r="E99" s="68"/>
    </row>
    <row r="100" spans="4:5" x14ac:dyDescent="0.2">
      <c r="D100" s="68"/>
      <c r="E100" s="68"/>
    </row>
    <row r="101" spans="4:5" x14ac:dyDescent="0.2">
      <c r="D101" s="68"/>
      <c r="E101" s="68"/>
    </row>
    <row r="102" spans="4:5" x14ac:dyDescent="0.2">
      <c r="D102" s="68"/>
      <c r="E102" s="68"/>
    </row>
    <row r="103" spans="4:5" x14ac:dyDescent="0.2">
      <c r="D103" s="68"/>
      <c r="E103" s="68"/>
    </row>
    <row r="104" spans="4:5" x14ac:dyDescent="0.2">
      <c r="D104" s="68"/>
      <c r="E104" s="68"/>
    </row>
    <row r="105" spans="4:5" x14ac:dyDescent="0.2">
      <c r="D105" s="68"/>
      <c r="E105" s="68"/>
    </row>
    <row r="106" spans="4:5" x14ac:dyDescent="0.2">
      <c r="D106" s="68"/>
      <c r="E106" s="68"/>
    </row>
    <row r="107" spans="4:5" x14ac:dyDescent="0.2">
      <c r="D107" s="68"/>
      <c r="E107" s="68"/>
    </row>
    <row r="108" spans="4:5" x14ac:dyDescent="0.2">
      <c r="D108" s="68"/>
      <c r="E108" s="68"/>
    </row>
    <row r="109" spans="4:5" x14ac:dyDescent="0.2">
      <c r="D109" s="68"/>
      <c r="E109" s="68"/>
    </row>
    <row r="110" spans="4:5" x14ac:dyDescent="0.2">
      <c r="D110" s="68"/>
      <c r="E110" s="68"/>
    </row>
    <row r="111" spans="4:5" x14ac:dyDescent="0.2">
      <c r="D111" s="68"/>
      <c r="E111" s="68"/>
    </row>
    <row r="112" spans="4:5" x14ac:dyDescent="0.2">
      <c r="D112" s="68"/>
      <c r="E112" s="68"/>
    </row>
    <row r="113" spans="4:5" x14ac:dyDescent="0.2">
      <c r="D113" s="68"/>
      <c r="E113" s="68"/>
    </row>
    <row r="114" spans="4:5" x14ac:dyDescent="0.2">
      <c r="D114" s="68"/>
      <c r="E114" s="68"/>
    </row>
    <row r="115" spans="4:5" x14ac:dyDescent="0.2">
      <c r="D115" s="68"/>
      <c r="E115" s="68"/>
    </row>
    <row r="116" spans="4:5" x14ac:dyDescent="0.2">
      <c r="D116" s="68"/>
      <c r="E116" s="68"/>
    </row>
    <row r="117" spans="4:5" x14ac:dyDescent="0.2">
      <c r="D117" s="68"/>
      <c r="E117" s="68"/>
    </row>
    <row r="118" spans="4:5" x14ac:dyDescent="0.2">
      <c r="D118" s="68"/>
      <c r="E118" s="68"/>
    </row>
    <row r="119" spans="4:5" x14ac:dyDescent="0.2">
      <c r="D119" s="68"/>
      <c r="E119" s="68"/>
    </row>
    <row r="120" spans="4:5" x14ac:dyDescent="0.2">
      <c r="D120" s="68"/>
      <c r="E120" s="68"/>
    </row>
    <row r="121" spans="4:5" x14ac:dyDescent="0.2">
      <c r="D121" s="68"/>
      <c r="E121" s="68"/>
    </row>
    <row r="122" spans="4:5" x14ac:dyDescent="0.2">
      <c r="D122" s="68"/>
      <c r="E122" s="68"/>
    </row>
    <row r="123" spans="4:5" x14ac:dyDescent="0.2">
      <c r="D123" s="68"/>
      <c r="E123" s="68"/>
    </row>
    <row r="124" spans="4:5" x14ac:dyDescent="0.2">
      <c r="D124" s="68"/>
      <c r="E124" s="68"/>
    </row>
    <row r="125" spans="4:5" x14ac:dyDescent="0.2">
      <c r="D125" s="68"/>
      <c r="E125" s="68"/>
    </row>
    <row r="126" spans="4:5" x14ac:dyDescent="0.2">
      <c r="D126" s="68"/>
      <c r="E126" s="68"/>
    </row>
    <row r="127" spans="4:5" x14ac:dyDescent="0.2">
      <c r="D127" s="68"/>
      <c r="E127" s="68"/>
    </row>
    <row r="128" spans="4:5" x14ac:dyDescent="0.2">
      <c r="D128" s="68"/>
      <c r="E128" s="68"/>
    </row>
    <row r="129" spans="4:5" x14ac:dyDescent="0.2">
      <c r="D129" s="68"/>
      <c r="E129" s="68"/>
    </row>
    <row r="130" spans="4:5" x14ac:dyDescent="0.2">
      <c r="D130" s="68"/>
      <c r="E130" s="68"/>
    </row>
    <row r="131" spans="4:5" x14ac:dyDescent="0.2">
      <c r="D131" s="68"/>
      <c r="E131" s="68"/>
    </row>
    <row r="132" spans="4:5" x14ac:dyDescent="0.2">
      <c r="D132" s="68"/>
      <c r="E132" s="68"/>
    </row>
    <row r="133" spans="4:5" x14ac:dyDescent="0.2">
      <c r="D133" s="68"/>
      <c r="E133" s="68"/>
    </row>
    <row r="134" spans="4:5" x14ac:dyDescent="0.2">
      <c r="D134" s="68"/>
      <c r="E134" s="68"/>
    </row>
    <row r="135" spans="4:5" x14ac:dyDescent="0.2">
      <c r="D135" s="68"/>
      <c r="E135" s="68"/>
    </row>
    <row r="136" spans="4:5" x14ac:dyDescent="0.2">
      <c r="D136" s="68"/>
      <c r="E136" s="68"/>
    </row>
    <row r="137" spans="4:5" x14ac:dyDescent="0.2">
      <c r="D137" s="68"/>
      <c r="E137" s="68"/>
    </row>
    <row r="138" spans="4:5" x14ac:dyDescent="0.2">
      <c r="D138" s="68"/>
      <c r="E138" s="68"/>
    </row>
    <row r="139" spans="4:5" x14ac:dyDescent="0.2">
      <c r="D139" s="68"/>
      <c r="E139" s="68"/>
    </row>
    <row r="140" spans="4:5" x14ac:dyDescent="0.2">
      <c r="D140" s="68"/>
      <c r="E140" s="68"/>
    </row>
    <row r="141" spans="4:5" x14ac:dyDescent="0.2">
      <c r="D141" s="68"/>
      <c r="E141" s="68"/>
    </row>
    <row r="142" spans="4:5" x14ac:dyDescent="0.2">
      <c r="D142" s="68"/>
      <c r="E142" s="68"/>
    </row>
    <row r="143" spans="4:5" x14ac:dyDescent="0.2">
      <c r="D143" s="68"/>
      <c r="E143" s="68"/>
    </row>
    <row r="144" spans="4:5" x14ac:dyDescent="0.2">
      <c r="D144" s="68"/>
      <c r="E144" s="68"/>
    </row>
    <row r="145" spans="4:5" x14ac:dyDescent="0.2">
      <c r="D145" s="68"/>
      <c r="E145" s="68"/>
    </row>
    <row r="146" spans="4:5" x14ac:dyDescent="0.2">
      <c r="D146" s="68"/>
      <c r="E146" s="68"/>
    </row>
    <row r="147" spans="4:5" x14ac:dyDescent="0.2">
      <c r="D147" s="68"/>
      <c r="E147" s="68"/>
    </row>
    <row r="148" spans="4:5" x14ac:dyDescent="0.2">
      <c r="D148" s="68"/>
      <c r="E148" s="68"/>
    </row>
    <row r="149" spans="4:5" x14ac:dyDescent="0.2">
      <c r="D149" s="68"/>
      <c r="E149" s="68"/>
    </row>
    <row r="150" spans="4:5" x14ac:dyDescent="0.2">
      <c r="D150" s="68"/>
      <c r="E150" s="68"/>
    </row>
    <row r="151" spans="4:5" x14ac:dyDescent="0.2">
      <c r="D151" s="68"/>
      <c r="E151" s="68"/>
    </row>
    <row r="152" spans="4:5" x14ac:dyDescent="0.2">
      <c r="D152" s="68"/>
      <c r="E152" s="68"/>
    </row>
    <row r="153" spans="4:5" x14ac:dyDescent="0.2">
      <c r="D153" s="68"/>
      <c r="E153" s="68"/>
    </row>
    <row r="154" spans="4:5" x14ac:dyDescent="0.2">
      <c r="D154" s="68"/>
      <c r="E154" s="68"/>
    </row>
    <row r="155" spans="4:5" x14ac:dyDescent="0.2">
      <c r="D155" s="68"/>
      <c r="E155" s="68"/>
    </row>
    <row r="156" spans="4:5" x14ac:dyDescent="0.2">
      <c r="D156" s="68"/>
      <c r="E156" s="68"/>
    </row>
    <row r="157" spans="4:5" x14ac:dyDescent="0.2">
      <c r="D157" s="68"/>
      <c r="E157" s="68"/>
    </row>
    <row r="158" spans="4:5" x14ac:dyDescent="0.2">
      <c r="D158" s="68"/>
      <c r="E158" s="68"/>
    </row>
    <row r="159" spans="4:5" x14ac:dyDescent="0.2">
      <c r="D159" s="68"/>
      <c r="E159" s="68"/>
    </row>
    <row r="160" spans="4:5" x14ac:dyDescent="0.2">
      <c r="D160" s="68"/>
      <c r="E160" s="68"/>
    </row>
    <row r="161" spans="4:5" x14ac:dyDescent="0.2">
      <c r="D161" s="68"/>
      <c r="E161" s="68"/>
    </row>
    <row r="162" spans="4:5" x14ac:dyDescent="0.2">
      <c r="D162" s="68"/>
      <c r="E162" s="68"/>
    </row>
    <row r="163" spans="4:5" x14ac:dyDescent="0.2">
      <c r="D163" s="68"/>
      <c r="E163" s="68"/>
    </row>
    <row r="164" spans="4:5" x14ac:dyDescent="0.2">
      <c r="D164" s="68"/>
      <c r="E164" s="68"/>
    </row>
    <row r="165" spans="4:5" x14ac:dyDescent="0.2">
      <c r="D165" s="68"/>
      <c r="E165" s="68"/>
    </row>
    <row r="166" spans="4:5" x14ac:dyDescent="0.2">
      <c r="D166" s="68"/>
      <c r="E166" s="68"/>
    </row>
    <row r="167" spans="4:5" x14ac:dyDescent="0.2">
      <c r="D167" s="68"/>
      <c r="E167" s="68"/>
    </row>
    <row r="168" spans="4:5" x14ac:dyDescent="0.2">
      <c r="D168" s="68"/>
      <c r="E168" s="68"/>
    </row>
    <row r="169" spans="4:5" x14ac:dyDescent="0.2">
      <c r="D169" s="68"/>
      <c r="E169" s="68"/>
    </row>
    <row r="170" spans="4:5" x14ac:dyDescent="0.2">
      <c r="D170" s="68"/>
      <c r="E170" s="68"/>
    </row>
    <row r="171" spans="4:5" x14ac:dyDescent="0.2">
      <c r="D171" s="68"/>
      <c r="E171" s="68"/>
    </row>
    <row r="172" spans="4:5" x14ac:dyDescent="0.2">
      <c r="D172" s="68"/>
      <c r="E172" s="68"/>
    </row>
    <row r="173" spans="4:5" x14ac:dyDescent="0.2">
      <c r="D173" s="68"/>
      <c r="E173" s="68"/>
    </row>
    <row r="174" spans="4:5" x14ac:dyDescent="0.2">
      <c r="D174" s="68"/>
      <c r="E174" s="68"/>
    </row>
    <row r="175" spans="4:5" x14ac:dyDescent="0.2">
      <c r="D175" s="68"/>
      <c r="E175" s="68"/>
    </row>
    <row r="176" spans="4:5" x14ac:dyDescent="0.2">
      <c r="D176" s="68"/>
      <c r="E176" s="68"/>
    </row>
    <row r="177" spans="4:5" x14ac:dyDescent="0.2">
      <c r="D177" s="68"/>
      <c r="E177" s="68"/>
    </row>
    <row r="178" spans="4:5" x14ac:dyDescent="0.2">
      <c r="D178" s="68"/>
      <c r="E178" s="68"/>
    </row>
    <row r="179" spans="4:5" x14ac:dyDescent="0.2">
      <c r="D179" s="68"/>
      <c r="E179" s="68"/>
    </row>
    <row r="180" spans="4:5" x14ac:dyDescent="0.2">
      <c r="D180" s="68"/>
      <c r="E180" s="68"/>
    </row>
    <row r="181" spans="4:5" x14ac:dyDescent="0.2">
      <c r="D181" s="68"/>
      <c r="E181" s="68"/>
    </row>
    <row r="182" spans="4:5" x14ac:dyDescent="0.2">
      <c r="D182" s="68"/>
      <c r="E182" s="68"/>
    </row>
    <row r="183" spans="4:5" x14ac:dyDescent="0.2">
      <c r="D183" s="68"/>
      <c r="E183" s="68"/>
    </row>
    <row r="184" spans="4:5" x14ac:dyDescent="0.2">
      <c r="D184" s="68"/>
      <c r="E184" s="68"/>
    </row>
    <row r="185" spans="4:5" x14ac:dyDescent="0.2">
      <c r="D185" s="68"/>
      <c r="E185" s="68"/>
    </row>
    <row r="186" spans="4:5" x14ac:dyDescent="0.2">
      <c r="D186" s="68"/>
      <c r="E186" s="68"/>
    </row>
    <row r="187" spans="4:5" x14ac:dyDescent="0.2">
      <c r="D187" s="68"/>
      <c r="E187" s="68"/>
    </row>
    <row r="188" spans="4:5" x14ac:dyDescent="0.2">
      <c r="D188" s="68"/>
      <c r="E188" s="68"/>
    </row>
    <row r="189" spans="4:5" x14ac:dyDescent="0.2">
      <c r="D189" s="68"/>
      <c r="E189" s="68"/>
    </row>
    <row r="190" spans="4:5" x14ac:dyDescent="0.2">
      <c r="D190" s="68"/>
      <c r="E190" s="68"/>
    </row>
    <row r="191" spans="4:5" x14ac:dyDescent="0.2">
      <c r="D191" s="68"/>
      <c r="E191" s="68"/>
    </row>
    <row r="192" spans="4:5" x14ac:dyDescent="0.2">
      <c r="D192" s="68"/>
      <c r="E192" s="68"/>
    </row>
    <row r="193" spans="4:5" x14ac:dyDescent="0.2">
      <c r="D193" s="68"/>
      <c r="E193" s="68"/>
    </row>
    <row r="194" spans="4:5" x14ac:dyDescent="0.2">
      <c r="D194" s="68"/>
      <c r="E194" s="68"/>
    </row>
    <row r="195" spans="4:5" x14ac:dyDescent="0.2">
      <c r="D195" s="68"/>
      <c r="E195" s="68"/>
    </row>
    <row r="196" spans="4:5" x14ac:dyDescent="0.2">
      <c r="D196" s="68"/>
      <c r="E196" s="68"/>
    </row>
    <row r="197" spans="4:5" x14ac:dyDescent="0.2">
      <c r="D197" s="68"/>
      <c r="E197" s="68"/>
    </row>
    <row r="198" spans="4:5" x14ac:dyDescent="0.2">
      <c r="D198" s="68"/>
      <c r="E198" s="68"/>
    </row>
    <row r="199" spans="4:5" x14ac:dyDescent="0.2">
      <c r="D199" s="68"/>
      <c r="E199" s="68"/>
    </row>
    <row r="200" spans="4:5" x14ac:dyDescent="0.2">
      <c r="D200" s="68"/>
      <c r="E200" s="68"/>
    </row>
    <row r="201" spans="4:5" x14ac:dyDescent="0.2">
      <c r="D201" s="68"/>
      <c r="E201" s="68"/>
    </row>
    <row r="202" spans="4:5" x14ac:dyDescent="0.2">
      <c r="D202" s="68"/>
      <c r="E202" s="68"/>
    </row>
    <row r="203" spans="4:5" x14ac:dyDescent="0.2">
      <c r="D203" s="68"/>
      <c r="E203" s="68"/>
    </row>
    <row r="204" spans="4:5" x14ac:dyDescent="0.2">
      <c r="D204" s="68"/>
      <c r="E204" s="68"/>
    </row>
    <row r="205" spans="4:5" x14ac:dyDescent="0.2">
      <c r="D205" s="68"/>
      <c r="E205" s="68"/>
    </row>
    <row r="206" spans="4:5" x14ac:dyDescent="0.2">
      <c r="D206" s="68"/>
      <c r="E206" s="68"/>
    </row>
    <row r="207" spans="4:5" x14ac:dyDescent="0.2">
      <c r="D207" s="68"/>
      <c r="E207" s="68"/>
    </row>
    <row r="208" spans="4:5" x14ac:dyDescent="0.2">
      <c r="D208" s="68"/>
      <c r="E208" s="68"/>
    </row>
    <row r="209" spans="4:5" x14ac:dyDescent="0.2">
      <c r="D209" s="68"/>
      <c r="E209" s="68"/>
    </row>
    <row r="210" spans="4:5" x14ac:dyDescent="0.2">
      <c r="D210" s="68"/>
      <c r="E210" s="68"/>
    </row>
    <row r="211" spans="4:5" x14ac:dyDescent="0.2">
      <c r="D211" s="68"/>
      <c r="E211" s="68"/>
    </row>
    <row r="212" spans="4:5" x14ac:dyDescent="0.2">
      <c r="D212" s="68"/>
      <c r="E212" s="68"/>
    </row>
    <row r="213" spans="4:5" x14ac:dyDescent="0.2">
      <c r="D213" s="68"/>
      <c r="E213" s="68"/>
    </row>
    <row r="214" spans="4:5" x14ac:dyDescent="0.2">
      <c r="D214" s="68"/>
      <c r="E214" s="68"/>
    </row>
    <row r="215" spans="4:5" x14ac:dyDescent="0.2">
      <c r="D215" s="68"/>
      <c r="E215" s="68"/>
    </row>
    <row r="216" spans="4:5" x14ac:dyDescent="0.2">
      <c r="D216" s="68"/>
      <c r="E216" s="68"/>
    </row>
    <row r="217" spans="4:5" x14ac:dyDescent="0.2">
      <c r="D217" s="68"/>
      <c r="E217" s="68"/>
    </row>
    <row r="218" spans="4:5" x14ac:dyDescent="0.2">
      <c r="D218" s="68"/>
      <c r="E218" s="68"/>
    </row>
    <row r="219" spans="4:5" x14ac:dyDescent="0.2">
      <c r="D219" s="68"/>
      <c r="E219" s="68"/>
    </row>
    <row r="220" spans="4:5" x14ac:dyDescent="0.2">
      <c r="D220" s="68"/>
      <c r="E220" s="68"/>
    </row>
    <row r="221" spans="4:5" x14ac:dyDescent="0.2">
      <c r="D221" s="68"/>
      <c r="E221" s="68"/>
    </row>
    <row r="222" spans="4:5" x14ac:dyDescent="0.2">
      <c r="D222" s="68"/>
      <c r="E222" s="68"/>
    </row>
    <row r="223" spans="4:5" x14ac:dyDescent="0.2">
      <c r="D223" s="68"/>
      <c r="E223" s="68"/>
    </row>
    <row r="224" spans="4:5" x14ac:dyDescent="0.2">
      <c r="D224" s="68"/>
      <c r="E224" s="68"/>
    </row>
    <row r="225" spans="4:5" x14ac:dyDescent="0.2">
      <c r="D225" s="68"/>
      <c r="E225" s="68"/>
    </row>
    <row r="226" spans="4:5" x14ac:dyDescent="0.2">
      <c r="D226" s="68"/>
      <c r="E226" s="68"/>
    </row>
    <row r="227" spans="4:5" x14ac:dyDescent="0.2">
      <c r="D227" s="68"/>
      <c r="E227" s="68"/>
    </row>
    <row r="228" spans="4:5" x14ac:dyDescent="0.2">
      <c r="D228" s="68"/>
      <c r="E228" s="68"/>
    </row>
    <row r="229" spans="4:5" x14ac:dyDescent="0.2">
      <c r="D229" s="68"/>
      <c r="E229" s="68"/>
    </row>
    <row r="230" spans="4:5" x14ac:dyDescent="0.2">
      <c r="D230" s="68"/>
      <c r="E230" s="68"/>
    </row>
    <row r="231" spans="4:5" x14ac:dyDescent="0.2">
      <c r="D231" s="68"/>
      <c r="E231" s="68"/>
    </row>
    <row r="232" spans="4:5" x14ac:dyDescent="0.2">
      <c r="D232" s="68"/>
      <c r="E232" s="68"/>
    </row>
    <row r="233" spans="4:5" x14ac:dyDescent="0.2">
      <c r="D233" s="68"/>
      <c r="E233" s="68"/>
    </row>
    <row r="234" spans="4:5" x14ac:dyDescent="0.2">
      <c r="D234" s="68"/>
      <c r="E234" s="68"/>
    </row>
    <row r="235" spans="4:5" x14ac:dyDescent="0.2">
      <c r="D235" s="68"/>
      <c r="E235" s="68"/>
    </row>
    <row r="236" spans="4:5" x14ac:dyDescent="0.2">
      <c r="D236" s="68"/>
      <c r="E236" s="68"/>
    </row>
    <row r="237" spans="4:5" x14ac:dyDescent="0.2">
      <c r="D237" s="68"/>
      <c r="E237" s="68"/>
    </row>
    <row r="238" spans="4:5" x14ac:dyDescent="0.2">
      <c r="D238" s="68"/>
      <c r="E238" s="68"/>
    </row>
    <row r="239" spans="4:5" x14ac:dyDescent="0.2">
      <c r="D239" s="68"/>
      <c r="E239" s="68"/>
    </row>
    <row r="240" spans="4:5" x14ac:dyDescent="0.2">
      <c r="D240" s="68"/>
      <c r="E240" s="68"/>
    </row>
    <row r="241" spans="4:5" x14ac:dyDescent="0.2">
      <c r="D241" s="68"/>
      <c r="E241" s="68"/>
    </row>
    <row r="242" spans="4:5" x14ac:dyDescent="0.2">
      <c r="D242" s="68"/>
      <c r="E242" s="68"/>
    </row>
    <row r="243" spans="4:5" x14ac:dyDescent="0.2">
      <c r="D243" s="68"/>
      <c r="E243" s="68"/>
    </row>
    <row r="244" spans="4:5" x14ac:dyDescent="0.2">
      <c r="D244" s="68"/>
      <c r="E244" s="68"/>
    </row>
    <row r="245" spans="4:5" x14ac:dyDescent="0.2">
      <c r="D245" s="68"/>
      <c r="E245" s="68"/>
    </row>
    <row r="246" spans="4:5" x14ac:dyDescent="0.2">
      <c r="D246" s="68"/>
      <c r="E246" s="68"/>
    </row>
    <row r="247" spans="4:5" x14ac:dyDescent="0.2">
      <c r="D247" s="68"/>
      <c r="E247" s="68"/>
    </row>
    <row r="248" spans="4:5" x14ac:dyDescent="0.2">
      <c r="D248" s="68"/>
      <c r="E248" s="68"/>
    </row>
    <row r="249" spans="4:5" x14ac:dyDescent="0.2">
      <c r="D249" s="68"/>
      <c r="E249" s="68"/>
    </row>
    <row r="250" spans="4:5" x14ac:dyDescent="0.2">
      <c r="D250" s="68"/>
      <c r="E250" s="68"/>
    </row>
    <row r="251" spans="4:5" x14ac:dyDescent="0.2">
      <c r="D251" s="68"/>
      <c r="E251" s="68"/>
    </row>
    <row r="252" spans="4:5" x14ac:dyDescent="0.2">
      <c r="D252" s="68"/>
      <c r="E252" s="68"/>
    </row>
    <row r="253" spans="4:5" x14ac:dyDescent="0.2">
      <c r="D253" s="68"/>
      <c r="E253" s="68"/>
    </row>
    <row r="254" spans="4:5" x14ac:dyDescent="0.2">
      <c r="D254" s="68"/>
      <c r="E254" s="68"/>
    </row>
    <row r="255" spans="4:5" x14ac:dyDescent="0.2">
      <c r="D255" s="68"/>
      <c r="E255" s="68"/>
    </row>
    <row r="256" spans="4:5" x14ac:dyDescent="0.2">
      <c r="D256" s="68"/>
      <c r="E256" s="68"/>
    </row>
    <row r="257" spans="4:5" x14ac:dyDescent="0.2">
      <c r="D257" s="68"/>
      <c r="E257" s="68"/>
    </row>
    <row r="258" spans="4:5" x14ac:dyDescent="0.2">
      <c r="D258" s="68"/>
      <c r="E258" s="68"/>
    </row>
    <row r="259" spans="4:5" x14ac:dyDescent="0.2">
      <c r="D259" s="68"/>
      <c r="E259" s="68"/>
    </row>
    <row r="260" spans="4:5" x14ac:dyDescent="0.2">
      <c r="D260" s="68"/>
      <c r="E260" s="68"/>
    </row>
    <row r="261" spans="4:5" x14ac:dyDescent="0.2">
      <c r="D261" s="68"/>
      <c r="E261" s="68"/>
    </row>
    <row r="262" spans="4:5" x14ac:dyDescent="0.2">
      <c r="D262" s="68"/>
      <c r="E262" s="68"/>
    </row>
    <row r="263" spans="4:5" x14ac:dyDescent="0.2">
      <c r="D263" s="68"/>
      <c r="E263" s="68"/>
    </row>
    <row r="264" spans="4:5" x14ac:dyDescent="0.2">
      <c r="D264" s="68"/>
      <c r="E264" s="68"/>
    </row>
    <row r="265" spans="4:5" x14ac:dyDescent="0.2">
      <c r="D265" s="68"/>
      <c r="E265" s="68"/>
    </row>
    <row r="266" spans="4:5" x14ac:dyDescent="0.2">
      <c r="D266" s="68"/>
      <c r="E266" s="68"/>
    </row>
    <row r="267" spans="4:5" x14ac:dyDescent="0.2">
      <c r="D267" s="68"/>
      <c r="E267" s="68"/>
    </row>
    <row r="268" spans="4:5" x14ac:dyDescent="0.2">
      <c r="D268" s="68"/>
      <c r="E268" s="68"/>
    </row>
    <row r="269" spans="4:5" x14ac:dyDescent="0.2">
      <c r="D269" s="68"/>
      <c r="E269" s="68"/>
    </row>
    <row r="270" spans="4:5" x14ac:dyDescent="0.2">
      <c r="D270" s="68"/>
      <c r="E270" s="68"/>
    </row>
    <row r="271" spans="4:5" x14ac:dyDescent="0.2">
      <c r="D271" s="68"/>
      <c r="E271" s="68"/>
    </row>
    <row r="272" spans="4:5" x14ac:dyDescent="0.2">
      <c r="D272" s="68"/>
      <c r="E272" s="68"/>
    </row>
    <row r="273" spans="4:5" x14ac:dyDescent="0.2">
      <c r="D273" s="68"/>
      <c r="E273" s="68"/>
    </row>
    <row r="274" spans="4:5" x14ac:dyDescent="0.2">
      <c r="D274" s="68"/>
      <c r="E274" s="68"/>
    </row>
    <row r="275" spans="4:5" x14ac:dyDescent="0.2">
      <c r="D275" s="68"/>
      <c r="E275" s="68"/>
    </row>
    <row r="276" spans="4:5" x14ac:dyDescent="0.2">
      <c r="D276" s="68"/>
      <c r="E276" s="68"/>
    </row>
    <row r="277" spans="4:5" x14ac:dyDescent="0.2">
      <c r="D277" s="68"/>
      <c r="E277" s="68"/>
    </row>
    <row r="278" spans="4:5" x14ac:dyDescent="0.2">
      <c r="D278" s="68"/>
      <c r="E278" s="68"/>
    </row>
    <row r="279" spans="4:5" x14ac:dyDescent="0.2">
      <c r="D279" s="68"/>
      <c r="E279" s="68"/>
    </row>
    <row r="280" spans="4:5" x14ac:dyDescent="0.2">
      <c r="D280" s="68"/>
      <c r="E280" s="68"/>
    </row>
    <row r="281" spans="4:5" x14ac:dyDescent="0.2">
      <c r="D281" s="68"/>
      <c r="E281" s="68"/>
    </row>
    <row r="282" spans="4:5" x14ac:dyDescent="0.2">
      <c r="D282" s="68"/>
      <c r="E282" s="68"/>
    </row>
    <row r="283" spans="4:5" x14ac:dyDescent="0.2">
      <c r="D283" s="68"/>
      <c r="E283" s="68"/>
    </row>
    <row r="284" spans="4:5" x14ac:dyDescent="0.2">
      <c r="D284" s="68"/>
      <c r="E284" s="68"/>
    </row>
    <row r="285" spans="4:5" x14ac:dyDescent="0.2">
      <c r="D285" s="68"/>
      <c r="E285" s="68"/>
    </row>
    <row r="286" spans="4:5" x14ac:dyDescent="0.2">
      <c r="D286" s="68"/>
      <c r="E286" s="68"/>
    </row>
    <row r="287" spans="4:5" x14ac:dyDescent="0.2">
      <c r="D287" s="68"/>
      <c r="E287" s="68"/>
    </row>
    <row r="288" spans="4:5" x14ac:dyDescent="0.2">
      <c r="D288" s="68"/>
      <c r="E288" s="68"/>
    </row>
    <row r="289" spans="4:5" x14ac:dyDescent="0.2">
      <c r="D289" s="68"/>
      <c r="E289" s="68"/>
    </row>
    <row r="290" spans="4:5" x14ac:dyDescent="0.2">
      <c r="D290" s="68"/>
      <c r="E290" s="68"/>
    </row>
    <row r="291" spans="4:5" x14ac:dyDescent="0.2">
      <c r="D291" s="68"/>
      <c r="E291" s="68"/>
    </row>
    <row r="292" spans="4:5" x14ac:dyDescent="0.2">
      <c r="D292" s="68"/>
      <c r="E292" s="68"/>
    </row>
  </sheetData>
  <mergeCells count="2">
    <mergeCell ref="C9:E9"/>
    <mergeCell ref="C10:E10"/>
  </mergeCells>
  <conditionalFormatting sqref="C12:C39">
    <cfRule type="cellIs" dxfId="86" priority="3" operator="between">
      <formula>1</formula>
      <formula>2</formula>
    </cfRule>
  </conditionalFormatting>
  <conditionalFormatting sqref="D12:D39">
    <cfRule type="cellIs" dxfId="85" priority="2" operator="between">
      <formula>1</formula>
      <formula>2</formula>
    </cfRule>
  </conditionalFormatting>
  <conditionalFormatting sqref="E12:E39">
    <cfRule type="cellIs" dxfId="84" priority="1" operator="between">
      <formula>1</formula>
      <formula>2</formula>
    </cfRule>
  </conditionalFormatting>
  <pageMargins left="0.7" right="0.7" top="0.75" bottom="0.75" header="0.3" footer="0.3"/>
  <pageSetup orientation="portrait" verticalDpi="0" r:id="rId1"/>
  <drawing r:id="rId2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E97DFA-55D6-4AC4-9210-C2839E88CB23}">
  <dimension ref="A1:D293"/>
  <sheetViews>
    <sheetView showGridLines="0" showRowColHeaders="0" workbookViewId="0">
      <selection activeCell="B10" sqref="B10"/>
    </sheetView>
  </sheetViews>
  <sheetFormatPr defaultColWidth="12" defaultRowHeight="12.75" x14ac:dyDescent="0.2"/>
  <cols>
    <col min="1" max="1" width="12" style="65"/>
    <col min="2" max="2" width="38" style="65" customWidth="1"/>
    <col min="3" max="3" width="20.140625" style="65" customWidth="1"/>
    <col min="4" max="4" width="21.7109375" style="65" customWidth="1"/>
    <col min="5" max="16384" width="12" style="65"/>
  </cols>
  <sheetData>
    <row r="1" spans="1:4" s="64" customFormat="1" ht="16.5" customHeight="1" x14ac:dyDescent="0.25"/>
    <row r="2" spans="1:4" s="64" customFormat="1" ht="16.5" customHeight="1" x14ac:dyDescent="0.25"/>
    <row r="3" spans="1:4" s="64" customFormat="1" ht="16.5" customHeight="1" x14ac:dyDescent="0.25"/>
    <row r="4" spans="1:4" s="64" customFormat="1" ht="16.5" customHeight="1" x14ac:dyDescent="0.25"/>
    <row r="5" spans="1:4" s="64" customFormat="1" ht="16.5" customHeight="1" x14ac:dyDescent="0.25">
      <c r="A5" s="107" t="s">
        <v>3</v>
      </c>
      <c r="B5" s="110" t="s">
        <v>79</v>
      </c>
      <c r="D5" s="66"/>
    </row>
    <row r="6" spans="1:4" s="64" customFormat="1" ht="12" customHeight="1" x14ac:dyDescent="0.2">
      <c r="A6" s="107"/>
      <c r="B6" s="105" t="s">
        <v>219</v>
      </c>
      <c r="D6" s="66"/>
    </row>
    <row r="7" spans="1:4" s="64" customFormat="1" ht="12" customHeight="1" x14ac:dyDescent="0.2">
      <c r="A7" s="107"/>
      <c r="B7" s="105"/>
      <c r="D7" s="66"/>
    </row>
    <row r="8" spans="1:4" s="64" customFormat="1" ht="12" customHeight="1" x14ac:dyDescent="0.2">
      <c r="A8" s="107"/>
      <c r="B8" s="105"/>
      <c r="D8" s="66"/>
    </row>
    <row r="9" spans="1:4" s="64" customFormat="1" ht="24.75" customHeight="1" x14ac:dyDescent="0.25">
      <c r="B9" s="7"/>
      <c r="C9" s="531" t="s">
        <v>78</v>
      </c>
      <c r="D9" s="531"/>
    </row>
    <row r="10" spans="1:4" s="64" customFormat="1" ht="24.75" customHeight="1" x14ac:dyDescent="0.25">
      <c r="B10" s="7"/>
      <c r="C10" s="530"/>
      <c r="D10" s="530"/>
    </row>
    <row r="11" spans="1:4" s="64" customFormat="1" ht="14.25" customHeight="1" x14ac:dyDescent="0.25">
      <c r="B11" s="35" t="s">
        <v>29</v>
      </c>
      <c r="C11" s="108" t="s">
        <v>11</v>
      </c>
      <c r="D11" s="108" t="s">
        <v>12</v>
      </c>
    </row>
    <row r="12" spans="1:4" s="64" customFormat="1" ht="14.25" customHeight="1" x14ac:dyDescent="0.2">
      <c r="B12" s="142" t="str">
        <f>'Beneficiarios CSI_genero (17)'!B12</f>
        <v>Portugal</v>
      </c>
      <c r="C12" s="457">
        <f>'Beneficiarios CSI_genero (14)'!C12/'Beneficiarios CSI_genero (14)'!E12</f>
        <v>0.67937090926213684</v>
      </c>
      <c r="D12" s="458">
        <f>'Beneficiarios CSI_genero (14)'!D12/'Beneficiarios CSI_genero (14)'!E12</f>
        <v>0.32062909073786316</v>
      </c>
    </row>
    <row r="13" spans="1:4" s="64" customFormat="1" ht="14.25" customHeight="1" x14ac:dyDescent="0.2">
      <c r="B13" s="3" t="str">
        <f>'Beneficiarios CSI_genero (17)'!B13</f>
        <v>Área Metropolitana de Lisboa</v>
      </c>
      <c r="C13" s="459">
        <f>'Beneficiarios CSI_genero (14)'!C13/'Beneficiarios CSI_genero (14)'!E13</f>
        <v>0.69682697074863664</v>
      </c>
      <c r="D13" s="460">
        <f>'Beneficiarios CSI_genero (14)'!D13/'Beneficiarios CSI_genero (14)'!E13</f>
        <v>0.30317302925136341</v>
      </c>
    </row>
    <row r="14" spans="1:4" s="64" customFormat="1" ht="14.25" customHeight="1" x14ac:dyDescent="0.2">
      <c r="B14" s="3" t="str">
        <f>'Beneficiarios CSI_genero (17)'!B14</f>
        <v>Distrito de Lisboa</v>
      </c>
      <c r="C14" s="459">
        <f>'Beneficiarios CSI_genero (14)'!C14/'Beneficiarios CSI_genero (14)'!E14</f>
        <v>0.69326001889083799</v>
      </c>
      <c r="D14" s="460">
        <f>'Beneficiarios CSI_genero (14)'!D14/'Beneficiarios CSI_genero (14)'!E14</f>
        <v>0.30673998110916206</v>
      </c>
    </row>
    <row r="15" spans="1:4" s="64" customFormat="1" ht="14.25" customHeight="1" x14ac:dyDescent="0.2">
      <c r="B15" s="3" t="str">
        <f>'Beneficiarios CSI_genero (17)'!B15</f>
        <v>Concelho de Lisboa</v>
      </c>
      <c r="C15" s="475">
        <f>'Beneficiarios CSI_genero (14)'!C15/'Beneficiarios CSI_genero (14)'!E15</f>
        <v>0.72384883270991873</v>
      </c>
      <c r="D15" s="476">
        <f>'Beneficiarios CSI_genero (14)'!D15/'Beneficiarios CSI_genero (14)'!E15</f>
        <v>0.27615116729008127</v>
      </c>
    </row>
    <row r="16" spans="1:4" s="64" customFormat="1" ht="14.25" customHeight="1" x14ac:dyDescent="0.2">
      <c r="B16" s="28" t="str">
        <f>'Beneficiarios CSI_genero (17)'!B16</f>
        <v>Ajuda</v>
      </c>
      <c r="C16" s="459">
        <f>'Beneficiarios CSI_genero (14)'!C16/'Beneficiarios CSI_genero (14)'!E16</f>
        <v>0.74350649350649356</v>
      </c>
      <c r="D16" s="460">
        <f>'Beneficiarios CSI_genero (14)'!D16/'Beneficiarios CSI_genero (14)'!E16</f>
        <v>0.2564935064935065</v>
      </c>
    </row>
    <row r="17" spans="2:4" s="64" customFormat="1" ht="14.25" customHeight="1" x14ac:dyDescent="0.2">
      <c r="B17" s="28" t="str">
        <f>'Beneficiarios CSI_genero (17)'!B17</f>
        <v>Alcântara</v>
      </c>
      <c r="C17" s="459">
        <f>'Beneficiarios CSI_genero (14)'!C17/'Beneficiarios CSI_genero (14)'!E17</f>
        <v>0.73170731707317072</v>
      </c>
      <c r="D17" s="460">
        <f>'Beneficiarios CSI_genero (14)'!D17/'Beneficiarios CSI_genero (14)'!E17</f>
        <v>0.26829268292682928</v>
      </c>
    </row>
    <row r="18" spans="2:4" s="64" customFormat="1" ht="14.25" customHeight="1" x14ac:dyDescent="0.2">
      <c r="B18" s="28" t="str">
        <f>'Beneficiarios CSI_genero (17)'!B18</f>
        <v>Alvalade</v>
      </c>
      <c r="C18" s="459">
        <f>'Beneficiarios CSI_genero (14)'!C18/'Beneficiarios CSI_genero (14)'!E18</f>
        <v>0.79886685552407932</v>
      </c>
      <c r="D18" s="460">
        <f>'Beneficiarios CSI_genero (14)'!D18/'Beneficiarios CSI_genero (14)'!E18</f>
        <v>0.20113314447592068</v>
      </c>
    </row>
    <row r="19" spans="2:4" s="64" customFormat="1" ht="14.25" customHeight="1" x14ac:dyDescent="0.2">
      <c r="B19" s="28" t="str">
        <f>'Beneficiarios CSI_genero (17)'!B19</f>
        <v>Areeiro</v>
      </c>
      <c r="C19" s="459">
        <f>'Beneficiarios CSI_genero (14)'!C19/'Beneficiarios CSI_genero (14)'!E19</f>
        <v>0.81376518218623484</v>
      </c>
      <c r="D19" s="460">
        <f>'Beneficiarios CSI_genero (14)'!D19/'Beneficiarios CSI_genero (14)'!E19</f>
        <v>0.18623481781376519</v>
      </c>
    </row>
    <row r="20" spans="2:4" s="64" customFormat="1" ht="14.25" customHeight="1" x14ac:dyDescent="0.2">
      <c r="B20" s="28" t="str">
        <f>'Beneficiarios CSI_genero (17)'!B20</f>
        <v>Arroios</v>
      </c>
      <c r="C20" s="459">
        <f>'Beneficiarios CSI_genero (14)'!C20/'Beneficiarios CSI_genero (14)'!E20</f>
        <v>0.66562009419152279</v>
      </c>
      <c r="D20" s="460">
        <f>'Beneficiarios CSI_genero (14)'!D20/'Beneficiarios CSI_genero (14)'!E20</f>
        <v>0.33437990580847726</v>
      </c>
    </row>
    <row r="21" spans="2:4" s="64" customFormat="1" ht="14.25" customHeight="1" x14ac:dyDescent="0.2">
      <c r="B21" s="28" t="str">
        <f>'Beneficiarios CSI_genero (17)'!B21</f>
        <v>Avenidas Novas</v>
      </c>
      <c r="C21" s="459">
        <f>'Beneficiarios CSI_genero (14)'!C21/'Beneficiarios CSI_genero (14)'!E21</f>
        <v>0.76071428571428568</v>
      </c>
      <c r="D21" s="460">
        <f>'Beneficiarios CSI_genero (14)'!D21/'Beneficiarios CSI_genero (14)'!E21</f>
        <v>0.2392857142857143</v>
      </c>
    </row>
    <row r="22" spans="2:4" s="64" customFormat="1" ht="14.25" customHeight="1" x14ac:dyDescent="0.2">
      <c r="B22" s="28" t="str">
        <f>'Beneficiarios CSI_genero (17)'!B22</f>
        <v>Beato</v>
      </c>
      <c r="C22" s="459">
        <f>'Beneficiarios CSI_genero (14)'!C22/'Beneficiarios CSI_genero (14)'!E22</f>
        <v>0.66393442622950816</v>
      </c>
      <c r="D22" s="460">
        <f>'Beneficiarios CSI_genero (14)'!D22/'Beneficiarios CSI_genero (14)'!E22</f>
        <v>0.33606557377049179</v>
      </c>
    </row>
    <row r="23" spans="2:4" s="64" customFormat="1" ht="14.25" customHeight="1" x14ac:dyDescent="0.2">
      <c r="B23" s="28" t="str">
        <f>'Beneficiarios CSI_genero (17)'!B23</f>
        <v>Belém</v>
      </c>
      <c r="C23" s="459">
        <f>'Beneficiarios CSI_genero (14)'!C23/'Beneficiarios CSI_genero (14)'!E23</f>
        <v>0.82098765432098764</v>
      </c>
      <c r="D23" s="460">
        <f>'Beneficiarios CSI_genero (14)'!D23/'Beneficiarios CSI_genero (14)'!E23</f>
        <v>0.17901234567901234</v>
      </c>
    </row>
    <row r="24" spans="2:4" s="64" customFormat="1" ht="14.25" customHeight="1" x14ac:dyDescent="0.2">
      <c r="B24" s="28" t="str">
        <f>'Beneficiarios CSI_genero (17)'!B24</f>
        <v>Benfica</v>
      </c>
      <c r="C24" s="459">
        <f>'Beneficiarios CSI_genero (14)'!C24/'Beneficiarios CSI_genero (14)'!E24</f>
        <v>0.74248120300751874</v>
      </c>
      <c r="D24" s="460">
        <f>'Beneficiarios CSI_genero (14)'!D24/'Beneficiarios CSI_genero (14)'!E24</f>
        <v>0.2575187969924812</v>
      </c>
    </row>
    <row r="25" spans="2:4" s="64" customFormat="1" ht="14.25" customHeight="1" x14ac:dyDescent="0.2">
      <c r="B25" s="28" t="str">
        <f>'Beneficiarios CSI_genero (17)'!B25</f>
        <v>Campo de Ourique</v>
      </c>
      <c r="C25" s="459">
        <f>'Beneficiarios CSI_genero (14)'!C25/'Beneficiarios CSI_genero (14)'!E25</f>
        <v>0.75</v>
      </c>
      <c r="D25" s="460">
        <f>'Beneficiarios CSI_genero (14)'!D25/'Beneficiarios CSI_genero (14)'!E25</f>
        <v>0.25</v>
      </c>
    </row>
    <row r="26" spans="2:4" s="64" customFormat="1" ht="14.25" customHeight="1" x14ac:dyDescent="0.2">
      <c r="B26" s="28" t="str">
        <f>'Beneficiarios CSI_genero (17)'!B26</f>
        <v>Campolide</v>
      </c>
      <c r="C26" s="459">
        <f>'Beneficiarios CSI_genero (14)'!C26/'Beneficiarios CSI_genero (14)'!E26</f>
        <v>0.66666666666666663</v>
      </c>
      <c r="D26" s="460">
        <f>'Beneficiarios CSI_genero (14)'!D26/'Beneficiarios CSI_genero (14)'!E26</f>
        <v>0.33333333333333331</v>
      </c>
    </row>
    <row r="27" spans="2:4" s="64" customFormat="1" ht="14.25" customHeight="1" x14ac:dyDescent="0.2">
      <c r="B27" s="28" t="str">
        <f>'Beneficiarios CSI_genero (17)'!B27</f>
        <v>Carnide</v>
      </c>
      <c r="C27" s="459">
        <f>'Beneficiarios CSI_genero (14)'!C27/'Beneficiarios CSI_genero (14)'!E27</f>
        <v>0.69907407407407407</v>
      </c>
      <c r="D27" s="460">
        <f>'Beneficiarios CSI_genero (14)'!D27/'Beneficiarios CSI_genero (14)'!E27</f>
        <v>0.30092592592592593</v>
      </c>
    </row>
    <row r="28" spans="2:4" s="64" customFormat="1" ht="14.25" customHeight="1" x14ac:dyDescent="0.2">
      <c r="B28" s="28" t="str">
        <f>'Beneficiarios CSI_genero (17)'!B28</f>
        <v>Estrela</v>
      </c>
      <c r="C28" s="459">
        <f>'Beneficiarios CSI_genero (14)'!C28/'Beneficiarios CSI_genero (14)'!E28</f>
        <v>0.79467680608365021</v>
      </c>
      <c r="D28" s="460">
        <f>'Beneficiarios CSI_genero (14)'!D28/'Beneficiarios CSI_genero (14)'!E28</f>
        <v>0.20532319391634982</v>
      </c>
    </row>
    <row r="29" spans="2:4" s="64" customFormat="1" ht="14.25" customHeight="1" x14ac:dyDescent="0.2">
      <c r="B29" s="28" t="str">
        <f>'Beneficiarios CSI_genero (17)'!B29</f>
        <v>Lumiar</v>
      </c>
      <c r="C29" s="459">
        <f>'Beneficiarios CSI_genero (14)'!C29/'Beneficiarios CSI_genero (14)'!E29</f>
        <v>0.73451327433628322</v>
      </c>
      <c r="D29" s="460">
        <f>'Beneficiarios CSI_genero (14)'!D29/'Beneficiarios CSI_genero (14)'!E29</f>
        <v>0.26548672566371684</v>
      </c>
    </row>
    <row r="30" spans="2:4" s="64" customFormat="1" ht="14.25" customHeight="1" x14ac:dyDescent="0.2">
      <c r="B30" s="28" t="str">
        <f>'Beneficiarios CSI_genero (17)'!B30</f>
        <v>Marvila</v>
      </c>
      <c r="C30" s="459">
        <f>'Beneficiarios CSI_genero (14)'!C30/'Beneficiarios CSI_genero (14)'!E30</f>
        <v>0.70959264126149801</v>
      </c>
      <c r="D30" s="460">
        <f>'Beneficiarios CSI_genero (14)'!D30/'Beneficiarios CSI_genero (14)'!E30</f>
        <v>0.29040735873850199</v>
      </c>
    </row>
    <row r="31" spans="2:4" s="64" customFormat="1" ht="14.25" customHeight="1" x14ac:dyDescent="0.2">
      <c r="B31" s="28" t="str">
        <f>'Beneficiarios CSI_genero (17)'!B31</f>
        <v>Misericórdia</v>
      </c>
      <c r="C31" s="459">
        <f>'Beneficiarios CSI_genero (14)'!C31/'Beneficiarios CSI_genero (14)'!E31</f>
        <v>0.68320610687022898</v>
      </c>
      <c r="D31" s="460">
        <f>'Beneficiarios CSI_genero (14)'!D31/'Beneficiarios CSI_genero (14)'!E31</f>
        <v>0.31679389312977096</v>
      </c>
    </row>
    <row r="32" spans="2:4" s="64" customFormat="1" ht="14.25" customHeight="1" x14ac:dyDescent="0.2">
      <c r="B32" s="28" t="str">
        <f>'Beneficiarios CSI_genero (17)'!B32</f>
        <v>Olivais</v>
      </c>
      <c r="C32" s="459">
        <f>'Beneficiarios CSI_genero (14)'!C32/'Beneficiarios CSI_genero (14)'!E32</f>
        <v>0.71724137931034482</v>
      </c>
      <c r="D32" s="460">
        <f>'Beneficiarios CSI_genero (14)'!D32/'Beneficiarios CSI_genero (14)'!E32</f>
        <v>0.28275862068965518</v>
      </c>
    </row>
    <row r="33" spans="2:4" s="64" customFormat="1" ht="14.25" customHeight="1" x14ac:dyDescent="0.2">
      <c r="B33" s="28" t="str">
        <f>'Beneficiarios CSI_genero (17)'!B33</f>
        <v>Parque das Nações</v>
      </c>
      <c r="C33" s="459">
        <f>'Beneficiarios CSI_genero (14)'!C33/'Beneficiarios CSI_genero (14)'!E33</f>
        <v>0.7</v>
      </c>
      <c r="D33" s="460">
        <f>'Beneficiarios CSI_genero (14)'!D33/'Beneficiarios CSI_genero (14)'!E33</f>
        <v>0.3</v>
      </c>
    </row>
    <row r="34" spans="2:4" s="64" customFormat="1" ht="14.25" customHeight="1" x14ac:dyDescent="0.2">
      <c r="B34" s="28" t="str">
        <f>'Beneficiarios CSI_genero (17)'!B34</f>
        <v>Penha de França</v>
      </c>
      <c r="C34" s="459">
        <f>'Beneficiarios CSI_genero (14)'!C34/'Beneficiarios CSI_genero (14)'!E34</f>
        <v>0.73502722323048997</v>
      </c>
      <c r="D34" s="460">
        <f>'Beneficiarios CSI_genero (14)'!D34/'Beneficiarios CSI_genero (14)'!E34</f>
        <v>0.26497277676950998</v>
      </c>
    </row>
    <row r="35" spans="2:4" s="64" customFormat="1" ht="14.25" customHeight="1" x14ac:dyDescent="0.2">
      <c r="B35" s="28" t="str">
        <f>'Beneficiarios CSI_genero (17)'!B35</f>
        <v>Santa Clara</v>
      </c>
      <c r="C35" s="459">
        <f>'Beneficiarios CSI_genero (14)'!C35/'Beneficiarios CSI_genero (14)'!E35</f>
        <v>0.66917293233082709</v>
      </c>
      <c r="D35" s="460">
        <f>'Beneficiarios CSI_genero (14)'!D35/'Beneficiarios CSI_genero (14)'!E35</f>
        <v>0.33082706766917291</v>
      </c>
    </row>
    <row r="36" spans="2:4" s="64" customFormat="1" ht="14.25" customHeight="1" x14ac:dyDescent="0.2">
      <c r="B36" s="28" t="str">
        <f>'Beneficiarios CSI_genero (17)'!B36</f>
        <v>Santa Maria Maior</v>
      </c>
      <c r="C36" s="459">
        <f>'Beneficiarios CSI_genero (14)'!C36/'Beneficiarios CSI_genero (14)'!E36</f>
        <v>0.63973063973063971</v>
      </c>
      <c r="D36" s="460">
        <f>'Beneficiarios CSI_genero (14)'!D36/'Beneficiarios CSI_genero (14)'!E36</f>
        <v>0.36026936026936029</v>
      </c>
    </row>
    <row r="37" spans="2:4" s="64" customFormat="1" ht="14.25" customHeight="1" x14ac:dyDescent="0.2">
      <c r="B37" s="28" t="str">
        <f>'Beneficiarios CSI_genero (17)'!B37</f>
        <v>Santo António</v>
      </c>
      <c r="C37" s="459">
        <f>'Beneficiarios CSI_genero (14)'!C37/'Beneficiarios CSI_genero (14)'!E37</f>
        <v>0.69458128078817738</v>
      </c>
      <c r="D37" s="460">
        <f>'Beneficiarios CSI_genero (14)'!D37/'Beneficiarios CSI_genero (14)'!E37</f>
        <v>0.30541871921182268</v>
      </c>
    </row>
    <row r="38" spans="2:4" s="64" customFormat="1" ht="14.25" customHeight="1" x14ac:dyDescent="0.2">
      <c r="B38" s="28" t="str">
        <f>'Beneficiarios CSI_genero (17)'!B38</f>
        <v>São Domingos de Benfica</v>
      </c>
      <c r="C38" s="459">
        <f>'Beneficiarios CSI_genero (14)'!C38/'Beneficiarios CSI_genero (14)'!E38</f>
        <v>0.75103734439834025</v>
      </c>
      <c r="D38" s="460">
        <f>'Beneficiarios CSI_genero (14)'!D38/'Beneficiarios CSI_genero (14)'!E38</f>
        <v>0.24896265560165975</v>
      </c>
    </row>
    <row r="39" spans="2:4" s="64" customFormat="1" ht="14.25" customHeight="1" x14ac:dyDescent="0.2">
      <c r="B39" s="176" t="str">
        <f>'Beneficiarios CSI_genero (17)'!B39</f>
        <v xml:space="preserve">      São Vicente</v>
      </c>
      <c r="C39" s="461">
        <f>'Beneficiarios CSI_genero (14)'!C39/'Beneficiarios CSI_genero (14)'!E39</f>
        <v>0.76984126984126988</v>
      </c>
      <c r="D39" s="462">
        <f>'Beneficiarios CSI_genero (14)'!D39/'Beneficiarios CSI_genero (14)'!E39</f>
        <v>0.23015873015873015</v>
      </c>
    </row>
    <row r="40" spans="2:4" s="1" customFormat="1" ht="15" x14ac:dyDescent="0.25">
      <c r="B40" s="31"/>
      <c r="C40" s="249"/>
      <c r="D40" s="249"/>
    </row>
    <row r="41" spans="2:4" x14ac:dyDescent="0.2">
      <c r="B41" s="31"/>
      <c r="C41" s="76"/>
      <c r="D41" s="68"/>
    </row>
    <row r="42" spans="2:4" x14ac:dyDescent="0.2">
      <c r="D42" s="68"/>
    </row>
    <row r="43" spans="2:4" x14ac:dyDescent="0.2">
      <c r="D43" s="68"/>
    </row>
    <row r="44" spans="2:4" x14ac:dyDescent="0.2">
      <c r="D44" s="68"/>
    </row>
    <row r="45" spans="2:4" x14ac:dyDescent="0.2">
      <c r="D45" s="68"/>
    </row>
    <row r="46" spans="2:4" x14ac:dyDescent="0.2">
      <c r="D46" s="68"/>
    </row>
    <row r="47" spans="2:4" x14ac:dyDescent="0.2">
      <c r="D47" s="68"/>
    </row>
    <row r="48" spans="2:4" x14ac:dyDescent="0.2">
      <c r="D48" s="68"/>
    </row>
    <row r="49" spans="4:4" x14ac:dyDescent="0.2">
      <c r="D49" s="68"/>
    </row>
    <row r="50" spans="4:4" x14ac:dyDescent="0.2">
      <c r="D50" s="68"/>
    </row>
    <row r="51" spans="4:4" x14ac:dyDescent="0.2">
      <c r="D51" s="68"/>
    </row>
    <row r="52" spans="4:4" x14ac:dyDescent="0.2">
      <c r="D52" s="68"/>
    </row>
    <row r="53" spans="4:4" x14ac:dyDescent="0.2">
      <c r="D53" s="68"/>
    </row>
    <row r="54" spans="4:4" x14ac:dyDescent="0.2">
      <c r="D54" s="68"/>
    </row>
    <row r="55" spans="4:4" x14ac:dyDescent="0.2">
      <c r="D55" s="68"/>
    </row>
    <row r="56" spans="4:4" x14ac:dyDescent="0.2">
      <c r="D56" s="68"/>
    </row>
    <row r="57" spans="4:4" x14ac:dyDescent="0.2">
      <c r="D57" s="68"/>
    </row>
    <row r="58" spans="4:4" x14ac:dyDescent="0.2">
      <c r="D58" s="68"/>
    </row>
    <row r="59" spans="4:4" x14ac:dyDescent="0.2">
      <c r="D59" s="68"/>
    </row>
    <row r="60" spans="4:4" x14ac:dyDescent="0.2">
      <c r="D60" s="68"/>
    </row>
    <row r="61" spans="4:4" x14ac:dyDescent="0.2">
      <c r="D61" s="68"/>
    </row>
    <row r="62" spans="4:4" x14ac:dyDescent="0.2">
      <c r="D62" s="68"/>
    </row>
    <row r="63" spans="4:4" x14ac:dyDescent="0.2">
      <c r="D63" s="68"/>
    </row>
    <row r="64" spans="4:4" x14ac:dyDescent="0.2">
      <c r="D64" s="68"/>
    </row>
    <row r="65" spans="4:4" x14ac:dyDescent="0.2">
      <c r="D65" s="68"/>
    </row>
    <row r="66" spans="4:4" x14ac:dyDescent="0.2">
      <c r="D66" s="68"/>
    </row>
    <row r="67" spans="4:4" x14ac:dyDescent="0.2">
      <c r="D67" s="68"/>
    </row>
    <row r="68" spans="4:4" x14ac:dyDescent="0.2">
      <c r="D68" s="68"/>
    </row>
    <row r="69" spans="4:4" x14ac:dyDescent="0.2">
      <c r="D69" s="68"/>
    </row>
    <row r="70" spans="4:4" x14ac:dyDescent="0.2">
      <c r="D70" s="68"/>
    </row>
    <row r="71" spans="4:4" x14ac:dyDescent="0.2">
      <c r="D71" s="68"/>
    </row>
    <row r="72" spans="4:4" x14ac:dyDescent="0.2">
      <c r="D72" s="68"/>
    </row>
    <row r="73" spans="4:4" x14ac:dyDescent="0.2">
      <c r="D73" s="68"/>
    </row>
    <row r="74" spans="4:4" x14ac:dyDescent="0.2">
      <c r="D74" s="68"/>
    </row>
    <row r="75" spans="4:4" x14ac:dyDescent="0.2">
      <c r="D75" s="68"/>
    </row>
    <row r="76" spans="4:4" x14ac:dyDescent="0.2">
      <c r="D76" s="68"/>
    </row>
    <row r="77" spans="4:4" x14ac:dyDescent="0.2">
      <c r="D77" s="68"/>
    </row>
    <row r="78" spans="4:4" x14ac:dyDescent="0.2">
      <c r="D78" s="68"/>
    </row>
    <row r="79" spans="4:4" x14ac:dyDescent="0.2">
      <c r="D79" s="68"/>
    </row>
    <row r="80" spans="4:4" x14ac:dyDescent="0.2">
      <c r="D80" s="68"/>
    </row>
    <row r="81" spans="4:4" x14ac:dyDescent="0.2">
      <c r="D81" s="68"/>
    </row>
    <row r="82" spans="4:4" x14ac:dyDescent="0.2">
      <c r="D82" s="68"/>
    </row>
    <row r="83" spans="4:4" x14ac:dyDescent="0.2">
      <c r="D83" s="68"/>
    </row>
    <row r="84" spans="4:4" x14ac:dyDescent="0.2">
      <c r="D84" s="68"/>
    </row>
    <row r="85" spans="4:4" x14ac:dyDescent="0.2">
      <c r="D85" s="68"/>
    </row>
    <row r="86" spans="4:4" x14ac:dyDescent="0.2">
      <c r="D86" s="68"/>
    </row>
    <row r="87" spans="4:4" x14ac:dyDescent="0.2">
      <c r="D87" s="68"/>
    </row>
    <row r="88" spans="4:4" x14ac:dyDescent="0.2">
      <c r="D88" s="68"/>
    </row>
    <row r="89" spans="4:4" x14ac:dyDescent="0.2">
      <c r="D89" s="68"/>
    </row>
    <row r="90" spans="4:4" x14ac:dyDescent="0.2">
      <c r="D90" s="68"/>
    </row>
    <row r="91" spans="4:4" x14ac:dyDescent="0.2">
      <c r="D91" s="68"/>
    </row>
    <row r="92" spans="4:4" x14ac:dyDescent="0.2">
      <c r="D92" s="68"/>
    </row>
    <row r="93" spans="4:4" x14ac:dyDescent="0.2">
      <c r="D93" s="68"/>
    </row>
    <row r="94" spans="4:4" x14ac:dyDescent="0.2">
      <c r="D94" s="68"/>
    </row>
    <row r="95" spans="4:4" x14ac:dyDescent="0.2">
      <c r="D95" s="68"/>
    </row>
    <row r="96" spans="4:4" x14ac:dyDescent="0.2">
      <c r="D96" s="68"/>
    </row>
    <row r="97" spans="4:4" x14ac:dyDescent="0.2">
      <c r="D97" s="68"/>
    </row>
    <row r="98" spans="4:4" x14ac:dyDescent="0.2">
      <c r="D98" s="68"/>
    </row>
    <row r="99" spans="4:4" x14ac:dyDescent="0.2">
      <c r="D99" s="68"/>
    </row>
    <row r="100" spans="4:4" x14ac:dyDescent="0.2">
      <c r="D100" s="68"/>
    </row>
    <row r="101" spans="4:4" x14ac:dyDescent="0.2">
      <c r="D101" s="68"/>
    </row>
    <row r="102" spans="4:4" x14ac:dyDescent="0.2">
      <c r="D102" s="68"/>
    </row>
    <row r="103" spans="4:4" x14ac:dyDescent="0.2">
      <c r="D103" s="68"/>
    </row>
    <row r="104" spans="4:4" x14ac:dyDescent="0.2">
      <c r="D104" s="68"/>
    </row>
    <row r="105" spans="4:4" x14ac:dyDescent="0.2">
      <c r="D105" s="68"/>
    </row>
    <row r="106" spans="4:4" x14ac:dyDescent="0.2">
      <c r="D106" s="68"/>
    </row>
    <row r="107" spans="4:4" x14ac:dyDescent="0.2">
      <c r="D107" s="68"/>
    </row>
    <row r="108" spans="4:4" x14ac:dyDescent="0.2">
      <c r="D108" s="68"/>
    </row>
    <row r="109" spans="4:4" x14ac:dyDescent="0.2">
      <c r="D109" s="68"/>
    </row>
    <row r="110" spans="4:4" x14ac:dyDescent="0.2">
      <c r="D110" s="68"/>
    </row>
    <row r="111" spans="4:4" x14ac:dyDescent="0.2">
      <c r="D111" s="68"/>
    </row>
    <row r="112" spans="4:4" x14ac:dyDescent="0.2">
      <c r="D112" s="68"/>
    </row>
    <row r="113" spans="4:4" x14ac:dyDescent="0.2">
      <c r="D113" s="68"/>
    </row>
    <row r="114" spans="4:4" x14ac:dyDescent="0.2">
      <c r="D114" s="68"/>
    </row>
    <row r="115" spans="4:4" x14ac:dyDescent="0.2">
      <c r="D115" s="68"/>
    </row>
    <row r="116" spans="4:4" x14ac:dyDescent="0.2">
      <c r="D116" s="68"/>
    </row>
    <row r="117" spans="4:4" x14ac:dyDescent="0.2">
      <c r="D117" s="68"/>
    </row>
    <row r="118" spans="4:4" x14ac:dyDescent="0.2">
      <c r="D118" s="68"/>
    </row>
    <row r="119" spans="4:4" x14ac:dyDescent="0.2">
      <c r="D119" s="68"/>
    </row>
    <row r="120" spans="4:4" x14ac:dyDescent="0.2">
      <c r="D120" s="68"/>
    </row>
    <row r="121" spans="4:4" x14ac:dyDescent="0.2">
      <c r="D121" s="68"/>
    </row>
    <row r="122" spans="4:4" x14ac:dyDescent="0.2">
      <c r="D122" s="68"/>
    </row>
    <row r="123" spans="4:4" x14ac:dyDescent="0.2">
      <c r="D123" s="68"/>
    </row>
    <row r="124" spans="4:4" x14ac:dyDescent="0.2">
      <c r="D124" s="68"/>
    </row>
    <row r="125" spans="4:4" x14ac:dyDescent="0.2">
      <c r="D125" s="68"/>
    </row>
    <row r="126" spans="4:4" x14ac:dyDescent="0.2">
      <c r="D126" s="68"/>
    </row>
    <row r="127" spans="4:4" x14ac:dyDescent="0.2">
      <c r="D127" s="68"/>
    </row>
    <row r="128" spans="4:4" x14ac:dyDescent="0.2">
      <c r="D128" s="68"/>
    </row>
    <row r="129" spans="4:4" x14ac:dyDescent="0.2">
      <c r="D129" s="68"/>
    </row>
    <row r="130" spans="4:4" x14ac:dyDescent="0.2">
      <c r="D130" s="68"/>
    </row>
    <row r="131" spans="4:4" x14ac:dyDescent="0.2">
      <c r="D131" s="68"/>
    </row>
    <row r="132" spans="4:4" x14ac:dyDescent="0.2">
      <c r="D132" s="68"/>
    </row>
    <row r="133" spans="4:4" x14ac:dyDescent="0.2">
      <c r="D133" s="68"/>
    </row>
    <row r="134" spans="4:4" x14ac:dyDescent="0.2">
      <c r="D134" s="68"/>
    </row>
    <row r="135" spans="4:4" x14ac:dyDescent="0.2">
      <c r="D135" s="68"/>
    </row>
    <row r="136" spans="4:4" x14ac:dyDescent="0.2">
      <c r="D136" s="68"/>
    </row>
    <row r="137" spans="4:4" x14ac:dyDescent="0.2">
      <c r="D137" s="68"/>
    </row>
    <row r="138" spans="4:4" x14ac:dyDescent="0.2">
      <c r="D138" s="68"/>
    </row>
    <row r="139" spans="4:4" x14ac:dyDescent="0.2">
      <c r="D139" s="68"/>
    </row>
    <row r="140" spans="4:4" x14ac:dyDescent="0.2">
      <c r="D140" s="68"/>
    </row>
    <row r="141" spans="4:4" x14ac:dyDescent="0.2">
      <c r="D141" s="68"/>
    </row>
    <row r="142" spans="4:4" x14ac:dyDescent="0.2">
      <c r="D142" s="68"/>
    </row>
    <row r="143" spans="4:4" x14ac:dyDescent="0.2">
      <c r="D143" s="68"/>
    </row>
    <row r="144" spans="4:4" x14ac:dyDescent="0.2">
      <c r="D144" s="68"/>
    </row>
    <row r="145" spans="4:4" x14ac:dyDescent="0.2">
      <c r="D145" s="68"/>
    </row>
    <row r="146" spans="4:4" x14ac:dyDescent="0.2">
      <c r="D146" s="68"/>
    </row>
    <row r="147" spans="4:4" x14ac:dyDescent="0.2">
      <c r="D147" s="68"/>
    </row>
    <row r="148" spans="4:4" x14ac:dyDescent="0.2">
      <c r="D148" s="68"/>
    </row>
    <row r="149" spans="4:4" x14ac:dyDescent="0.2">
      <c r="D149" s="68"/>
    </row>
    <row r="150" spans="4:4" x14ac:dyDescent="0.2">
      <c r="D150" s="68"/>
    </row>
    <row r="151" spans="4:4" x14ac:dyDescent="0.2">
      <c r="D151" s="68"/>
    </row>
    <row r="152" spans="4:4" x14ac:dyDescent="0.2">
      <c r="D152" s="68"/>
    </row>
    <row r="153" spans="4:4" x14ac:dyDescent="0.2">
      <c r="D153" s="68"/>
    </row>
    <row r="154" spans="4:4" x14ac:dyDescent="0.2">
      <c r="D154" s="68"/>
    </row>
    <row r="155" spans="4:4" x14ac:dyDescent="0.2">
      <c r="D155" s="68"/>
    </row>
    <row r="156" spans="4:4" x14ac:dyDescent="0.2">
      <c r="D156" s="68"/>
    </row>
    <row r="157" spans="4:4" x14ac:dyDescent="0.2">
      <c r="D157" s="68"/>
    </row>
    <row r="158" spans="4:4" x14ac:dyDescent="0.2">
      <c r="D158" s="68"/>
    </row>
    <row r="159" spans="4:4" x14ac:dyDescent="0.2">
      <c r="D159" s="68"/>
    </row>
    <row r="160" spans="4:4" x14ac:dyDescent="0.2">
      <c r="D160" s="68"/>
    </row>
    <row r="161" spans="4:4" x14ac:dyDescent="0.2">
      <c r="D161" s="68"/>
    </row>
    <row r="162" spans="4:4" x14ac:dyDescent="0.2">
      <c r="D162" s="68"/>
    </row>
    <row r="163" spans="4:4" x14ac:dyDescent="0.2">
      <c r="D163" s="68"/>
    </row>
    <row r="164" spans="4:4" x14ac:dyDescent="0.2">
      <c r="D164" s="68"/>
    </row>
    <row r="165" spans="4:4" x14ac:dyDescent="0.2">
      <c r="D165" s="68"/>
    </row>
    <row r="166" spans="4:4" x14ac:dyDescent="0.2">
      <c r="D166" s="68"/>
    </row>
    <row r="167" spans="4:4" x14ac:dyDescent="0.2">
      <c r="D167" s="68"/>
    </row>
    <row r="168" spans="4:4" x14ac:dyDescent="0.2">
      <c r="D168" s="68"/>
    </row>
    <row r="169" spans="4:4" x14ac:dyDescent="0.2">
      <c r="D169" s="68"/>
    </row>
    <row r="170" spans="4:4" x14ac:dyDescent="0.2">
      <c r="D170" s="68"/>
    </row>
    <row r="171" spans="4:4" x14ac:dyDescent="0.2">
      <c r="D171" s="68"/>
    </row>
    <row r="172" spans="4:4" x14ac:dyDescent="0.2">
      <c r="D172" s="68"/>
    </row>
    <row r="173" spans="4:4" x14ac:dyDescent="0.2">
      <c r="D173" s="68"/>
    </row>
    <row r="174" spans="4:4" x14ac:dyDescent="0.2">
      <c r="D174" s="68"/>
    </row>
    <row r="175" spans="4:4" x14ac:dyDescent="0.2">
      <c r="D175" s="68"/>
    </row>
    <row r="176" spans="4:4" x14ac:dyDescent="0.2">
      <c r="D176" s="68"/>
    </row>
    <row r="177" spans="4:4" x14ac:dyDescent="0.2">
      <c r="D177" s="68"/>
    </row>
    <row r="178" spans="4:4" x14ac:dyDescent="0.2">
      <c r="D178" s="68"/>
    </row>
    <row r="179" spans="4:4" x14ac:dyDescent="0.2">
      <c r="D179" s="68"/>
    </row>
    <row r="180" spans="4:4" x14ac:dyDescent="0.2">
      <c r="D180" s="68"/>
    </row>
    <row r="181" spans="4:4" x14ac:dyDescent="0.2">
      <c r="D181" s="68"/>
    </row>
    <row r="182" spans="4:4" x14ac:dyDescent="0.2">
      <c r="D182" s="68"/>
    </row>
    <row r="183" spans="4:4" x14ac:dyDescent="0.2">
      <c r="D183" s="68"/>
    </row>
    <row r="184" spans="4:4" x14ac:dyDescent="0.2">
      <c r="D184" s="68"/>
    </row>
    <row r="185" spans="4:4" x14ac:dyDescent="0.2">
      <c r="D185" s="68"/>
    </row>
    <row r="186" spans="4:4" x14ac:dyDescent="0.2">
      <c r="D186" s="68"/>
    </row>
    <row r="187" spans="4:4" x14ac:dyDescent="0.2">
      <c r="D187" s="68"/>
    </row>
    <row r="188" spans="4:4" x14ac:dyDescent="0.2">
      <c r="D188" s="68"/>
    </row>
    <row r="189" spans="4:4" x14ac:dyDescent="0.2">
      <c r="D189" s="68"/>
    </row>
    <row r="190" spans="4:4" x14ac:dyDescent="0.2">
      <c r="D190" s="68"/>
    </row>
    <row r="191" spans="4:4" x14ac:dyDescent="0.2">
      <c r="D191" s="68"/>
    </row>
    <row r="192" spans="4:4" x14ac:dyDescent="0.2">
      <c r="D192" s="68"/>
    </row>
    <row r="193" spans="4:4" x14ac:dyDescent="0.2">
      <c r="D193" s="68"/>
    </row>
    <row r="194" spans="4:4" x14ac:dyDescent="0.2">
      <c r="D194" s="68"/>
    </row>
    <row r="195" spans="4:4" x14ac:dyDescent="0.2">
      <c r="D195" s="68"/>
    </row>
    <row r="196" spans="4:4" x14ac:dyDescent="0.2">
      <c r="D196" s="68"/>
    </row>
    <row r="197" spans="4:4" x14ac:dyDescent="0.2">
      <c r="D197" s="68"/>
    </row>
    <row r="198" spans="4:4" x14ac:dyDescent="0.2">
      <c r="D198" s="68"/>
    </row>
    <row r="199" spans="4:4" x14ac:dyDescent="0.2">
      <c r="D199" s="68"/>
    </row>
    <row r="200" spans="4:4" x14ac:dyDescent="0.2">
      <c r="D200" s="68"/>
    </row>
    <row r="201" spans="4:4" x14ac:dyDescent="0.2">
      <c r="D201" s="68"/>
    </row>
    <row r="202" spans="4:4" x14ac:dyDescent="0.2">
      <c r="D202" s="68"/>
    </row>
    <row r="203" spans="4:4" x14ac:dyDescent="0.2">
      <c r="D203" s="68"/>
    </row>
    <row r="204" spans="4:4" x14ac:dyDescent="0.2">
      <c r="D204" s="68"/>
    </row>
    <row r="205" spans="4:4" x14ac:dyDescent="0.2">
      <c r="D205" s="68"/>
    </row>
    <row r="206" spans="4:4" x14ac:dyDescent="0.2">
      <c r="D206" s="68"/>
    </row>
    <row r="207" spans="4:4" x14ac:dyDescent="0.2">
      <c r="D207" s="68"/>
    </row>
    <row r="208" spans="4:4" x14ac:dyDescent="0.2">
      <c r="D208" s="68"/>
    </row>
    <row r="209" spans="4:4" x14ac:dyDescent="0.2">
      <c r="D209" s="68"/>
    </row>
    <row r="210" spans="4:4" x14ac:dyDescent="0.2">
      <c r="D210" s="68"/>
    </row>
    <row r="211" spans="4:4" x14ac:dyDescent="0.2">
      <c r="D211" s="68"/>
    </row>
    <row r="212" spans="4:4" x14ac:dyDescent="0.2">
      <c r="D212" s="68"/>
    </row>
    <row r="213" spans="4:4" x14ac:dyDescent="0.2">
      <c r="D213" s="68"/>
    </row>
    <row r="214" spans="4:4" x14ac:dyDescent="0.2">
      <c r="D214" s="68"/>
    </row>
    <row r="215" spans="4:4" x14ac:dyDescent="0.2">
      <c r="D215" s="68"/>
    </row>
    <row r="216" spans="4:4" x14ac:dyDescent="0.2">
      <c r="D216" s="68"/>
    </row>
    <row r="217" spans="4:4" x14ac:dyDescent="0.2">
      <c r="D217" s="68"/>
    </row>
    <row r="218" spans="4:4" x14ac:dyDescent="0.2">
      <c r="D218" s="68"/>
    </row>
    <row r="219" spans="4:4" x14ac:dyDescent="0.2">
      <c r="D219" s="68"/>
    </row>
    <row r="220" spans="4:4" x14ac:dyDescent="0.2">
      <c r="D220" s="68"/>
    </row>
    <row r="221" spans="4:4" x14ac:dyDescent="0.2">
      <c r="D221" s="68"/>
    </row>
    <row r="222" spans="4:4" x14ac:dyDescent="0.2">
      <c r="D222" s="68"/>
    </row>
    <row r="223" spans="4:4" x14ac:dyDescent="0.2">
      <c r="D223" s="68"/>
    </row>
    <row r="224" spans="4:4" x14ac:dyDescent="0.2">
      <c r="D224" s="68"/>
    </row>
    <row r="225" spans="4:4" x14ac:dyDescent="0.2">
      <c r="D225" s="68"/>
    </row>
    <row r="226" spans="4:4" x14ac:dyDescent="0.2">
      <c r="D226" s="68"/>
    </row>
    <row r="227" spans="4:4" x14ac:dyDescent="0.2">
      <c r="D227" s="68"/>
    </row>
    <row r="228" spans="4:4" x14ac:dyDescent="0.2">
      <c r="D228" s="68"/>
    </row>
    <row r="229" spans="4:4" x14ac:dyDescent="0.2">
      <c r="D229" s="68"/>
    </row>
    <row r="230" spans="4:4" x14ac:dyDescent="0.2">
      <c r="D230" s="68"/>
    </row>
    <row r="231" spans="4:4" x14ac:dyDescent="0.2">
      <c r="D231" s="68"/>
    </row>
    <row r="232" spans="4:4" x14ac:dyDescent="0.2">
      <c r="D232" s="68"/>
    </row>
    <row r="233" spans="4:4" x14ac:dyDescent="0.2">
      <c r="D233" s="68"/>
    </row>
    <row r="234" spans="4:4" x14ac:dyDescent="0.2">
      <c r="D234" s="68"/>
    </row>
    <row r="235" spans="4:4" x14ac:dyDescent="0.2">
      <c r="D235" s="68"/>
    </row>
    <row r="236" spans="4:4" x14ac:dyDescent="0.2">
      <c r="D236" s="68"/>
    </row>
    <row r="237" spans="4:4" x14ac:dyDescent="0.2">
      <c r="D237" s="68"/>
    </row>
    <row r="238" spans="4:4" x14ac:dyDescent="0.2">
      <c r="D238" s="68"/>
    </row>
    <row r="239" spans="4:4" x14ac:dyDescent="0.2">
      <c r="D239" s="68"/>
    </row>
    <row r="240" spans="4:4" x14ac:dyDescent="0.2">
      <c r="D240" s="68"/>
    </row>
    <row r="241" spans="4:4" x14ac:dyDescent="0.2">
      <c r="D241" s="68"/>
    </row>
    <row r="242" spans="4:4" x14ac:dyDescent="0.2">
      <c r="D242" s="68"/>
    </row>
    <row r="243" spans="4:4" x14ac:dyDescent="0.2">
      <c r="D243" s="68"/>
    </row>
    <row r="244" spans="4:4" x14ac:dyDescent="0.2">
      <c r="D244" s="68"/>
    </row>
    <row r="245" spans="4:4" x14ac:dyDescent="0.2">
      <c r="D245" s="68"/>
    </row>
    <row r="246" spans="4:4" x14ac:dyDescent="0.2">
      <c r="D246" s="68"/>
    </row>
    <row r="247" spans="4:4" x14ac:dyDescent="0.2">
      <c r="D247" s="68"/>
    </row>
    <row r="248" spans="4:4" x14ac:dyDescent="0.2">
      <c r="D248" s="68"/>
    </row>
    <row r="249" spans="4:4" x14ac:dyDescent="0.2">
      <c r="D249" s="68"/>
    </row>
    <row r="250" spans="4:4" x14ac:dyDescent="0.2">
      <c r="D250" s="68"/>
    </row>
    <row r="251" spans="4:4" x14ac:dyDescent="0.2">
      <c r="D251" s="68"/>
    </row>
    <row r="252" spans="4:4" x14ac:dyDescent="0.2">
      <c r="D252" s="68"/>
    </row>
    <row r="253" spans="4:4" x14ac:dyDescent="0.2">
      <c r="D253" s="68"/>
    </row>
    <row r="254" spans="4:4" x14ac:dyDescent="0.2">
      <c r="D254" s="68"/>
    </row>
    <row r="255" spans="4:4" x14ac:dyDescent="0.2">
      <c r="D255" s="68"/>
    </row>
    <row r="256" spans="4:4" x14ac:dyDescent="0.2">
      <c r="D256" s="68"/>
    </row>
    <row r="257" spans="4:4" x14ac:dyDescent="0.2">
      <c r="D257" s="68"/>
    </row>
    <row r="258" spans="4:4" x14ac:dyDescent="0.2">
      <c r="D258" s="68"/>
    </row>
    <row r="259" spans="4:4" x14ac:dyDescent="0.2">
      <c r="D259" s="68"/>
    </row>
    <row r="260" spans="4:4" x14ac:dyDescent="0.2">
      <c r="D260" s="68"/>
    </row>
    <row r="261" spans="4:4" x14ac:dyDescent="0.2">
      <c r="D261" s="68"/>
    </row>
    <row r="262" spans="4:4" x14ac:dyDescent="0.2">
      <c r="D262" s="68"/>
    </row>
    <row r="263" spans="4:4" x14ac:dyDescent="0.2">
      <c r="D263" s="68"/>
    </row>
    <row r="264" spans="4:4" x14ac:dyDescent="0.2">
      <c r="D264" s="68"/>
    </row>
    <row r="265" spans="4:4" x14ac:dyDescent="0.2">
      <c r="D265" s="68"/>
    </row>
    <row r="266" spans="4:4" x14ac:dyDescent="0.2">
      <c r="D266" s="68"/>
    </row>
    <row r="267" spans="4:4" x14ac:dyDescent="0.2">
      <c r="D267" s="68"/>
    </row>
    <row r="268" spans="4:4" x14ac:dyDescent="0.2">
      <c r="D268" s="68"/>
    </row>
    <row r="269" spans="4:4" x14ac:dyDescent="0.2">
      <c r="D269" s="68"/>
    </row>
    <row r="270" spans="4:4" x14ac:dyDescent="0.2">
      <c r="D270" s="68"/>
    </row>
    <row r="271" spans="4:4" x14ac:dyDescent="0.2">
      <c r="D271" s="68"/>
    </row>
    <row r="272" spans="4:4" x14ac:dyDescent="0.2">
      <c r="D272" s="68"/>
    </row>
    <row r="273" spans="4:4" x14ac:dyDescent="0.2">
      <c r="D273" s="68"/>
    </row>
    <row r="274" spans="4:4" x14ac:dyDescent="0.2">
      <c r="D274" s="68"/>
    </row>
    <row r="275" spans="4:4" x14ac:dyDescent="0.2">
      <c r="D275" s="68"/>
    </row>
    <row r="276" spans="4:4" x14ac:dyDescent="0.2">
      <c r="D276" s="68"/>
    </row>
    <row r="277" spans="4:4" x14ac:dyDescent="0.2">
      <c r="D277" s="68"/>
    </row>
    <row r="278" spans="4:4" x14ac:dyDescent="0.2">
      <c r="D278" s="68"/>
    </row>
    <row r="279" spans="4:4" x14ac:dyDescent="0.2">
      <c r="D279" s="68"/>
    </row>
    <row r="280" spans="4:4" x14ac:dyDescent="0.2">
      <c r="D280" s="68"/>
    </row>
    <row r="281" spans="4:4" x14ac:dyDescent="0.2">
      <c r="D281" s="68"/>
    </row>
    <row r="282" spans="4:4" x14ac:dyDescent="0.2">
      <c r="D282" s="68"/>
    </row>
    <row r="283" spans="4:4" x14ac:dyDescent="0.2">
      <c r="D283" s="68"/>
    </row>
    <row r="284" spans="4:4" x14ac:dyDescent="0.2">
      <c r="D284" s="68"/>
    </row>
    <row r="285" spans="4:4" x14ac:dyDescent="0.2">
      <c r="D285" s="68"/>
    </row>
    <row r="286" spans="4:4" x14ac:dyDescent="0.2">
      <c r="D286" s="68"/>
    </row>
    <row r="287" spans="4:4" x14ac:dyDescent="0.2">
      <c r="D287" s="68"/>
    </row>
    <row r="288" spans="4:4" x14ac:dyDescent="0.2">
      <c r="D288" s="68"/>
    </row>
    <row r="289" spans="4:4" x14ac:dyDescent="0.2">
      <c r="D289" s="68"/>
    </row>
    <row r="290" spans="4:4" x14ac:dyDescent="0.2">
      <c r="D290" s="68"/>
    </row>
    <row r="291" spans="4:4" x14ac:dyDescent="0.2">
      <c r="D291" s="68"/>
    </row>
    <row r="292" spans="4:4" x14ac:dyDescent="0.2">
      <c r="D292" s="68"/>
    </row>
    <row r="293" spans="4:4" x14ac:dyDescent="0.2">
      <c r="D293" s="68"/>
    </row>
  </sheetData>
  <mergeCells count="2">
    <mergeCell ref="C9:D9"/>
    <mergeCell ref="C10:D10"/>
  </mergeCells>
  <conditionalFormatting sqref="C12:D40">
    <cfRule type="cellIs" dxfId="83" priority="1" operator="between">
      <formula>1</formula>
      <formula>2</formula>
    </cfRule>
  </conditionalFormatting>
  <pageMargins left="0.7" right="0.7" top="0.75" bottom="0.75" header="0.3" footer="0.3"/>
  <pageSetup orientation="portrait" r:id="rId1"/>
  <drawing r:id="rId2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C12D40-68C3-4585-ACDF-017FCBCF1D2D}">
  <dimension ref="A1:H41"/>
  <sheetViews>
    <sheetView showGridLines="0" showRowColHeaders="0" workbookViewId="0">
      <pane xSplit="2" topLeftCell="C1" activePane="topRight" state="frozen"/>
      <selection activeCell="C42" sqref="C42"/>
      <selection pane="topRight" activeCell="B6" sqref="B6"/>
    </sheetView>
  </sheetViews>
  <sheetFormatPr defaultColWidth="12" defaultRowHeight="15" x14ac:dyDescent="0.25"/>
  <cols>
    <col min="2" max="2" width="38" style="65" customWidth="1"/>
    <col min="3" max="3" width="12.140625" style="65" customWidth="1"/>
    <col min="4" max="4" width="12.5703125" style="65" customWidth="1"/>
    <col min="5" max="5" width="12.42578125" style="65" customWidth="1"/>
    <col min="6" max="6" width="12.85546875" style="65" customWidth="1"/>
    <col min="7" max="7" width="11.28515625" style="160" customWidth="1"/>
    <col min="8" max="8" width="10.7109375" style="65" customWidth="1"/>
    <col min="9" max="16384" width="12" style="65"/>
  </cols>
  <sheetData>
    <row r="1" spans="1:8" s="64" customFormat="1" ht="16.5" customHeight="1" x14ac:dyDescent="0.25">
      <c r="A1"/>
      <c r="G1" s="157"/>
    </row>
    <row r="2" spans="1:8" s="64" customFormat="1" ht="16.5" customHeight="1" x14ac:dyDescent="0.25">
      <c r="A2"/>
      <c r="G2" s="157"/>
    </row>
    <row r="3" spans="1:8" s="64" customFormat="1" ht="16.5" customHeight="1" x14ac:dyDescent="0.25">
      <c r="A3"/>
      <c r="G3" s="157"/>
    </row>
    <row r="4" spans="1:8" s="64" customFormat="1" ht="16.5" customHeight="1" x14ac:dyDescent="0.25">
      <c r="A4"/>
      <c r="G4" s="157"/>
    </row>
    <row r="5" spans="1:8" s="64" customFormat="1" ht="16.5" customHeight="1" x14ac:dyDescent="0.2">
      <c r="A5" s="107" t="s">
        <v>4</v>
      </c>
      <c r="B5" s="110" t="s">
        <v>80</v>
      </c>
      <c r="G5" s="162"/>
      <c r="H5" s="2"/>
    </row>
    <row r="6" spans="1:8" s="64" customFormat="1" ht="12" customHeight="1" x14ac:dyDescent="0.2">
      <c r="A6" s="107"/>
      <c r="B6" s="105" t="s">
        <v>218</v>
      </c>
      <c r="G6" s="162"/>
      <c r="H6" s="2"/>
    </row>
    <row r="7" spans="1:8" s="64" customFormat="1" ht="12" customHeight="1" x14ac:dyDescent="0.2">
      <c r="A7" s="107"/>
      <c r="B7" s="105"/>
      <c r="G7" s="162"/>
      <c r="H7" s="2"/>
    </row>
    <row r="8" spans="1:8" ht="15" customHeight="1" x14ac:dyDescent="0.25"/>
    <row r="9" spans="1:8" ht="24.95" customHeight="1" x14ac:dyDescent="0.25">
      <c r="B9" s="7"/>
      <c r="C9" s="531" t="s">
        <v>80</v>
      </c>
      <c r="D9" s="531"/>
      <c r="E9" s="531"/>
      <c r="F9" s="531"/>
      <c r="G9" s="531"/>
      <c r="H9" s="531"/>
    </row>
    <row r="10" spans="1:8" ht="24.95" customHeight="1" x14ac:dyDescent="0.25">
      <c r="B10" s="10"/>
      <c r="C10" s="530"/>
      <c r="D10" s="530"/>
      <c r="E10" s="530"/>
      <c r="F10" s="530"/>
      <c r="G10" s="530"/>
      <c r="H10" s="530"/>
    </row>
    <row r="11" spans="1:8" ht="24" x14ac:dyDescent="0.25">
      <c r="B11" s="111" t="s">
        <v>10</v>
      </c>
      <c r="C11" s="108" t="s">
        <v>56</v>
      </c>
      <c r="D11" s="108" t="s">
        <v>57</v>
      </c>
      <c r="E11" s="108" t="s">
        <v>58</v>
      </c>
      <c r="F11" s="108" t="s">
        <v>59</v>
      </c>
      <c r="G11" s="156" t="s">
        <v>60</v>
      </c>
      <c r="H11" s="108" t="s">
        <v>0</v>
      </c>
    </row>
    <row r="12" spans="1:8" x14ac:dyDescent="0.25">
      <c r="B12" s="142" t="str">
        <f>'[1]Q3.2'!A12</f>
        <v>Portugal</v>
      </c>
      <c r="C12" s="465">
        <v>26847</v>
      </c>
      <c r="D12" s="466">
        <v>45242</v>
      </c>
      <c r="E12" s="466">
        <v>52572</v>
      </c>
      <c r="F12" s="466">
        <v>46806</v>
      </c>
      <c r="G12" s="466">
        <v>40903</v>
      </c>
      <c r="H12" s="467">
        <v>212370</v>
      </c>
    </row>
    <row r="13" spans="1:8" x14ac:dyDescent="0.25">
      <c r="B13" s="3" t="str">
        <f>'[1]Q3.2'!A13</f>
        <v>Área Metropolitana de Lisboa</v>
      </c>
      <c r="C13" s="448">
        <v>4657</v>
      </c>
      <c r="D13" s="249">
        <v>7981</v>
      </c>
      <c r="E13" s="249">
        <v>8806</v>
      </c>
      <c r="F13" s="249">
        <v>7807</v>
      </c>
      <c r="G13" s="249">
        <v>7055</v>
      </c>
      <c r="H13" s="449">
        <v>36306</v>
      </c>
    </row>
    <row r="14" spans="1:8" x14ac:dyDescent="0.25">
      <c r="B14" s="3" t="str">
        <f>'[1]Q3.2'!A14</f>
        <v>Distrito de Lisboa</v>
      </c>
      <c r="C14" s="448">
        <v>3426</v>
      </c>
      <c r="D14" s="249">
        <v>6376</v>
      </c>
      <c r="E14" s="249">
        <v>7333</v>
      </c>
      <c r="F14" s="249">
        <v>6661</v>
      </c>
      <c r="G14" s="249">
        <v>5848</v>
      </c>
      <c r="H14" s="449">
        <v>29644</v>
      </c>
    </row>
    <row r="15" spans="1:8" x14ac:dyDescent="0.25">
      <c r="B15" s="3" t="str">
        <f>'[1]Q3.2'!A15</f>
        <v>Concelho de Lisboa</v>
      </c>
      <c r="C15" s="468">
        <v>889</v>
      </c>
      <c r="D15" s="469">
        <v>1574</v>
      </c>
      <c r="E15" s="469">
        <v>1818</v>
      </c>
      <c r="F15" s="469">
        <v>1729</v>
      </c>
      <c r="G15" s="469">
        <v>1743</v>
      </c>
      <c r="H15" s="470">
        <v>7753</v>
      </c>
    </row>
    <row r="16" spans="1:8" x14ac:dyDescent="0.25">
      <c r="B16" s="28" t="str">
        <f>'[1]Q3.2'!A16</f>
        <v>Ajuda</v>
      </c>
      <c r="C16" s="448">
        <v>44</v>
      </c>
      <c r="D16" s="249">
        <v>67</v>
      </c>
      <c r="E16" s="249">
        <v>79</v>
      </c>
      <c r="F16" s="249">
        <v>67</v>
      </c>
      <c r="G16" s="249">
        <v>51</v>
      </c>
      <c r="H16" s="449">
        <v>308</v>
      </c>
    </row>
    <row r="17" spans="2:8" x14ac:dyDescent="0.25">
      <c r="B17" s="28" t="str">
        <f>'[1]Q3.2'!A17</f>
        <v>Alcântara</v>
      </c>
      <c r="C17" s="448">
        <v>25</v>
      </c>
      <c r="D17" s="249">
        <v>46</v>
      </c>
      <c r="E17" s="249">
        <v>46</v>
      </c>
      <c r="F17" s="249">
        <v>47</v>
      </c>
      <c r="G17" s="249">
        <v>41</v>
      </c>
      <c r="H17" s="449">
        <v>205</v>
      </c>
    </row>
    <row r="18" spans="2:8" x14ac:dyDescent="0.25">
      <c r="B18" s="28" t="str">
        <f>'[1]Q3.2'!A18</f>
        <v>Alvalade</v>
      </c>
      <c r="C18" s="448">
        <v>29</v>
      </c>
      <c r="D18" s="249">
        <v>63</v>
      </c>
      <c r="E18" s="249">
        <v>69</v>
      </c>
      <c r="F18" s="249">
        <v>85</v>
      </c>
      <c r="G18" s="249">
        <v>107</v>
      </c>
      <c r="H18" s="449">
        <v>353</v>
      </c>
    </row>
    <row r="19" spans="2:8" x14ac:dyDescent="0.25">
      <c r="B19" s="28" t="str">
        <f>'[1]Q3.2'!A19</f>
        <v>Areeiro</v>
      </c>
      <c r="C19" s="448">
        <v>21</v>
      </c>
      <c r="D19" s="249">
        <v>27</v>
      </c>
      <c r="E19" s="249">
        <v>57</v>
      </c>
      <c r="F19" s="249">
        <v>65</v>
      </c>
      <c r="G19" s="249">
        <v>77</v>
      </c>
      <c r="H19" s="449">
        <v>247</v>
      </c>
    </row>
    <row r="20" spans="2:8" x14ac:dyDescent="0.25">
      <c r="B20" s="28" t="str">
        <f>'[1]Q3.2'!A20</f>
        <v>Arroios</v>
      </c>
      <c r="C20" s="448">
        <v>84</v>
      </c>
      <c r="D20" s="249">
        <v>120</v>
      </c>
      <c r="E20" s="249">
        <v>130</v>
      </c>
      <c r="F20" s="249">
        <v>144</v>
      </c>
      <c r="G20" s="249">
        <v>159</v>
      </c>
      <c r="H20" s="449">
        <v>637</v>
      </c>
    </row>
    <row r="21" spans="2:8" x14ac:dyDescent="0.25">
      <c r="B21" s="28" t="str">
        <f>'[1]Q3.2'!A21</f>
        <v>Avenidas Novas</v>
      </c>
      <c r="C21" s="448">
        <v>23</v>
      </c>
      <c r="D21" s="249">
        <v>41</v>
      </c>
      <c r="E21" s="249">
        <v>57</v>
      </c>
      <c r="F21" s="249">
        <v>77</v>
      </c>
      <c r="G21" s="249">
        <v>82</v>
      </c>
      <c r="H21" s="449">
        <v>280</v>
      </c>
    </row>
    <row r="22" spans="2:8" x14ac:dyDescent="0.25">
      <c r="B22" s="28" t="str">
        <f>'[1]Q3.2'!A22</f>
        <v>Beato</v>
      </c>
      <c r="C22" s="448">
        <v>34</v>
      </c>
      <c r="D22" s="249">
        <v>43</v>
      </c>
      <c r="E22" s="249">
        <v>73</v>
      </c>
      <c r="F22" s="249">
        <v>51</v>
      </c>
      <c r="G22" s="249">
        <v>43</v>
      </c>
      <c r="H22" s="449">
        <v>244</v>
      </c>
    </row>
    <row r="23" spans="2:8" x14ac:dyDescent="0.25">
      <c r="B23" s="28" t="str">
        <f>'[1]Q3.2'!A23</f>
        <v>Belém</v>
      </c>
      <c r="C23" s="448">
        <v>15</v>
      </c>
      <c r="D23" s="249">
        <v>28</v>
      </c>
      <c r="E23" s="249">
        <v>41</v>
      </c>
      <c r="F23" s="249">
        <v>38</v>
      </c>
      <c r="G23" s="249">
        <v>40</v>
      </c>
      <c r="H23" s="449">
        <v>162</v>
      </c>
    </row>
    <row r="24" spans="2:8" x14ac:dyDescent="0.25">
      <c r="B24" s="28" t="str">
        <f>'[1]Q3.2'!A24</f>
        <v>Benfica</v>
      </c>
      <c r="C24" s="448">
        <v>61</v>
      </c>
      <c r="D24" s="249">
        <v>121</v>
      </c>
      <c r="E24" s="249">
        <v>114</v>
      </c>
      <c r="F24" s="249">
        <v>129</v>
      </c>
      <c r="G24" s="249">
        <v>107</v>
      </c>
      <c r="H24" s="449">
        <v>532</v>
      </c>
    </row>
    <row r="25" spans="2:8" x14ac:dyDescent="0.25">
      <c r="B25" s="28" t="str">
        <f>'[1]Q3.2'!A25</f>
        <v>Campo de Ourique</v>
      </c>
      <c r="C25" s="448">
        <v>28</v>
      </c>
      <c r="D25" s="249">
        <v>55</v>
      </c>
      <c r="E25" s="249">
        <v>68</v>
      </c>
      <c r="F25" s="249">
        <v>72</v>
      </c>
      <c r="G25" s="249">
        <v>85</v>
      </c>
      <c r="H25" s="449">
        <v>308</v>
      </c>
    </row>
    <row r="26" spans="2:8" x14ac:dyDescent="0.25">
      <c r="B26" s="28" t="str">
        <f>'[1]Q3.2'!A26</f>
        <v>Campolide</v>
      </c>
      <c r="C26" s="448">
        <v>18</v>
      </c>
      <c r="D26" s="249">
        <v>40</v>
      </c>
      <c r="E26" s="249">
        <v>49</v>
      </c>
      <c r="F26" s="249">
        <v>37</v>
      </c>
      <c r="G26" s="249">
        <v>54</v>
      </c>
      <c r="H26" s="449">
        <v>198</v>
      </c>
    </row>
    <row r="27" spans="2:8" x14ac:dyDescent="0.25">
      <c r="B27" s="28" t="str">
        <f>'[1]Q3.2'!A27</f>
        <v>Carnide</v>
      </c>
      <c r="C27" s="448">
        <v>25</v>
      </c>
      <c r="D27" s="249">
        <v>44</v>
      </c>
      <c r="E27" s="249">
        <v>61</v>
      </c>
      <c r="F27" s="249">
        <v>51</v>
      </c>
      <c r="G27" s="249">
        <v>35</v>
      </c>
      <c r="H27" s="449">
        <v>216</v>
      </c>
    </row>
    <row r="28" spans="2:8" x14ac:dyDescent="0.25">
      <c r="B28" s="28" t="str">
        <f>'[1]Q3.2'!A28</f>
        <v>Estrela</v>
      </c>
      <c r="C28" s="448">
        <v>27</v>
      </c>
      <c r="D28" s="249">
        <v>46</v>
      </c>
      <c r="E28" s="249">
        <v>55</v>
      </c>
      <c r="F28" s="249">
        <v>64</v>
      </c>
      <c r="G28" s="249">
        <v>71</v>
      </c>
      <c r="H28" s="449">
        <v>263</v>
      </c>
    </row>
    <row r="29" spans="2:8" x14ac:dyDescent="0.25">
      <c r="B29" s="28" t="str">
        <f>'[1]Q3.2'!A29</f>
        <v>Lumiar</v>
      </c>
      <c r="C29" s="448">
        <v>38</v>
      </c>
      <c r="D29" s="249">
        <v>67</v>
      </c>
      <c r="E29" s="249">
        <v>79</v>
      </c>
      <c r="F29" s="249">
        <v>79</v>
      </c>
      <c r="G29" s="249">
        <v>76</v>
      </c>
      <c r="H29" s="449">
        <v>339</v>
      </c>
    </row>
    <row r="30" spans="2:8" x14ac:dyDescent="0.25">
      <c r="B30" s="28" t="str">
        <f>'[1]Q3.2'!A30</f>
        <v>Marvila</v>
      </c>
      <c r="C30" s="448">
        <v>86</v>
      </c>
      <c r="D30" s="249">
        <v>193</v>
      </c>
      <c r="E30" s="249">
        <v>185</v>
      </c>
      <c r="F30" s="249">
        <v>155</v>
      </c>
      <c r="G30" s="249">
        <v>142</v>
      </c>
      <c r="H30" s="449">
        <v>761</v>
      </c>
    </row>
    <row r="31" spans="2:8" x14ac:dyDescent="0.25">
      <c r="B31" s="28" t="str">
        <f>'[1]Q3.2'!A31</f>
        <v>Misericórdia</v>
      </c>
      <c r="C31" s="448">
        <v>27</v>
      </c>
      <c r="D31" s="249">
        <v>64</v>
      </c>
      <c r="E31" s="249">
        <v>54</v>
      </c>
      <c r="F31" s="249">
        <v>49</v>
      </c>
      <c r="G31" s="249">
        <v>68</v>
      </c>
      <c r="H31" s="449">
        <v>262</v>
      </c>
    </row>
    <row r="32" spans="2:8" x14ac:dyDescent="0.25">
      <c r="B32" s="28" t="str">
        <f>'[1]Q3.2'!A32</f>
        <v>Olivais</v>
      </c>
      <c r="C32" s="448">
        <v>34</v>
      </c>
      <c r="D32" s="249">
        <v>91</v>
      </c>
      <c r="E32" s="249">
        <v>116</v>
      </c>
      <c r="F32" s="249">
        <v>107</v>
      </c>
      <c r="G32" s="249">
        <v>87</v>
      </c>
      <c r="H32" s="449">
        <v>435</v>
      </c>
    </row>
    <row r="33" spans="2:8" x14ac:dyDescent="0.25">
      <c r="B33" s="28" t="str">
        <f>'[1]Q3.2'!A33</f>
        <v>Parque das Nações</v>
      </c>
      <c r="C33" s="448">
        <v>10</v>
      </c>
      <c r="D33" s="249">
        <v>18</v>
      </c>
      <c r="E33" s="249">
        <v>12</v>
      </c>
      <c r="F33" s="249">
        <v>14</v>
      </c>
      <c r="G33" s="249">
        <v>6</v>
      </c>
      <c r="H33" s="449">
        <v>60</v>
      </c>
    </row>
    <row r="34" spans="2:8" x14ac:dyDescent="0.25">
      <c r="B34" s="28" t="str">
        <f>'[1]Q3.2'!A34</f>
        <v>Penha de França</v>
      </c>
      <c r="C34" s="448">
        <v>77</v>
      </c>
      <c r="D34" s="249">
        <v>108</v>
      </c>
      <c r="E34" s="249">
        <v>130</v>
      </c>
      <c r="F34" s="249">
        <v>116</v>
      </c>
      <c r="G34" s="249">
        <v>120</v>
      </c>
      <c r="H34" s="449">
        <v>551</v>
      </c>
    </row>
    <row r="35" spans="2:8" ht="12.75" customHeight="1" x14ac:dyDescent="0.25">
      <c r="B35" s="28" t="str">
        <f>'[1]Q3.2'!A35</f>
        <v>Santa Clara</v>
      </c>
      <c r="C35" s="448">
        <v>64</v>
      </c>
      <c r="D35" s="249">
        <v>97</v>
      </c>
      <c r="E35" s="249">
        <v>98</v>
      </c>
      <c r="F35" s="249">
        <v>76</v>
      </c>
      <c r="G35" s="249">
        <v>64</v>
      </c>
      <c r="H35" s="449">
        <v>399</v>
      </c>
    </row>
    <row r="36" spans="2:8" x14ac:dyDescent="0.25">
      <c r="B36" s="28" t="str">
        <f>'[1]Q3.2'!A36</f>
        <v>Santa Maria Maior</v>
      </c>
      <c r="C36" s="448">
        <v>37</v>
      </c>
      <c r="D36" s="249">
        <v>70</v>
      </c>
      <c r="E36" s="249">
        <v>77</v>
      </c>
      <c r="F36" s="249">
        <v>57</v>
      </c>
      <c r="G36" s="249">
        <v>56</v>
      </c>
      <c r="H36" s="449">
        <v>297</v>
      </c>
    </row>
    <row r="37" spans="2:8" x14ac:dyDescent="0.25">
      <c r="B37" s="28" t="str">
        <f>'[1]Q3.2'!A37</f>
        <v>Santo António</v>
      </c>
      <c r="C37" s="448">
        <v>27</v>
      </c>
      <c r="D37" s="249">
        <v>38</v>
      </c>
      <c r="E37" s="249">
        <v>44</v>
      </c>
      <c r="F37" s="249">
        <v>42</v>
      </c>
      <c r="G37" s="249">
        <v>52</v>
      </c>
      <c r="H37" s="449">
        <v>203</v>
      </c>
    </row>
    <row r="38" spans="2:8" x14ac:dyDescent="0.25">
      <c r="B38" s="28" t="str">
        <f>'[1]Q3.2'!A38</f>
        <v>São Domingos de Benfica</v>
      </c>
      <c r="C38" s="448">
        <v>29</v>
      </c>
      <c r="D38" s="249">
        <v>44</v>
      </c>
      <c r="E38" s="249">
        <v>54</v>
      </c>
      <c r="F38" s="249">
        <v>51</v>
      </c>
      <c r="G38" s="249">
        <v>63</v>
      </c>
      <c r="H38" s="449">
        <v>241</v>
      </c>
    </row>
    <row r="39" spans="2:8" x14ac:dyDescent="0.25">
      <c r="B39" s="28" t="str">
        <f>'[1]Q3.2'!A39</f>
        <v>São Vicente</v>
      </c>
      <c r="C39" s="450">
        <v>26</v>
      </c>
      <c r="D39" s="451">
        <v>43</v>
      </c>
      <c r="E39" s="451">
        <v>70</v>
      </c>
      <c r="F39" s="451">
        <v>56</v>
      </c>
      <c r="G39" s="451">
        <v>57</v>
      </c>
      <c r="H39" s="452">
        <v>252</v>
      </c>
    </row>
    <row r="40" spans="2:8" x14ac:dyDescent="0.25">
      <c r="B40" s="31"/>
      <c r="C40" s="532"/>
      <c r="D40" s="533"/>
      <c r="E40" s="533"/>
      <c r="F40" s="533"/>
      <c r="G40" s="533"/>
      <c r="H40" s="533"/>
    </row>
    <row r="41" spans="2:8" x14ac:dyDescent="0.25">
      <c r="B41" s="31"/>
      <c r="C41" s="27"/>
      <c r="D41" s="27"/>
      <c r="E41" s="27"/>
      <c r="F41" s="27"/>
      <c r="G41" s="163"/>
      <c r="H41" s="27"/>
    </row>
  </sheetData>
  <mergeCells count="3">
    <mergeCell ref="C9:H9"/>
    <mergeCell ref="C10:H10"/>
    <mergeCell ref="C40:H40"/>
  </mergeCells>
  <conditionalFormatting sqref="C14:H14">
    <cfRule type="cellIs" dxfId="82" priority="4" operator="between">
      <formula>1</formula>
      <formula>2</formula>
    </cfRule>
  </conditionalFormatting>
  <conditionalFormatting sqref="C15:H15">
    <cfRule type="cellIs" dxfId="81" priority="3" operator="between">
      <formula>1</formula>
      <formula>2</formula>
    </cfRule>
  </conditionalFormatting>
  <conditionalFormatting sqref="C14:H14">
    <cfRule type="cellIs" dxfId="80" priority="2" operator="between">
      <formula>1</formula>
      <formula>2</formula>
    </cfRule>
  </conditionalFormatting>
  <conditionalFormatting sqref="C15:H15">
    <cfRule type="cellIs" dxfId="79" priority="1" operator="between">
      <formula>1</formula>
      <formula>2</formula>
    </cfRule>
  </conditionalFormatting>
  <pageMargins left="0.7" right="0.7" top="0.75" bottom="0.75" header="0.3" footer="0.3"/>
  <pageSetup orientation="portrait" verticalDpi="0" r:id="rId1"/>
  <drawing r:id="rId2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A0F241-3818-44D3-9B55-6989111C22BF}">
  <dimension ref="A1:G293"/>
  <sheetViews>
    <sheetView showGridLines="0" showRowColHeaders="0" zoomScale="98" zoomScaleNormal="98" workbookViewId="0">
      <pane xSplit="2" topLeftCell="C1" activePane="topRight" state="frozen"/>
      <selection activeCell="C42" sqref="C42"/>
      <selection pane="topRight" activeCell="B9" sqref="B9"/>
    </sheetView>
  </sheetViews>
  <sheetFormatPr defaultColWidth="12" defaultRowHeight="12.75" x14ac:dyDescent="0.2"/>
  <cols>
    <col min="1" max="1" width="12" style="65"/>
    <col min="2" max="2" width="38" style="65" customWidth="1"/>
    <col min="3" max="6" width="11.28515625" style="65" customWidth="1"/>
    <col min="7" max="7" width="11.28515625" style="159" customWidth="1"/>
    <col min="8" max="16384" width="12" style="65"/>
  </cols>
  <sheetData>
    <row r="1" spans="1:7" s="64" customFormat="1" ht="16.5" customHeight="1" x14ac:dyDescent="0.25">
      <c r="G1" s="167"/>
    </row>
    <row r="2" spans="1:7" s="64" customFormat="1" ht="16.5" customHeight="1" x14ac:dyDescent="0.25">
      <c r="G2" s="167"/>
    </row>
    <row r="3" spans="1:7" s="64" customFormat="1" ht="16.5" customHeight="1" x14ac:dyDescent="0.25">
      <c r="G3" s="167"/>
    </row>
    <row r="4" spans="1:7" s="64" customFormat="1" ht="16.5" customHeight="1" x14ac:dyDescent="0.25">
      <c r="G4" s="167"/>
    </row>
    <row r="5" spans="1:7" s="64" customFormat="1" ht="16.5" customHeight="1" x14ac:dyDescent="0.25">
      <c r="A5" s="107" t="s">
        <v>5</v>
      </c>
      <c r="B5" s="110" t="s">
        <v>81</v>
      </c>
      <c r="D5" s="66"/>
      <c r="E5" s="66"/>
      <c r="F5" s="66"/>
      <c r="G5" s="157"/>
    </row>
    <row r="6" spans="1:7" s="64" customFormat="1" ht="12" customHeight="1" x14ac:dyDescent="0.2">
      <c r="A6" s="107"/>
      <c r="B6" s="105" t="s">
        <v>219</v>
      </c>
      <c r="D6" s="66"/>
      <c r="E6" s="66"/>
      <c r="F6" s="66"/>
      <c r="G6" s="157"/>
    </row>
    <row r="7" spans="1:7" s="64" customFormat="1" ht="12" customHeight="1" x14ac:dyDescent="0.2">
      <c r="A7" s="107"/>
      <c r="B7" s="105"/>
      <c r="D7" s="66"/>
      <c r="E7" s="66"/>
      <c r="F7" s="66"/>
      <c r="G7" s="157"/>
    </row>
    <row r="8" spans="1:7" s="64" customFormat="1" ht="12" customHeight="1" x14ac:dyDescent="0.2">
      <c r="A8" s="107"/>
      <c r="B8" s="105"/>
      <c r="D8" s="66"/>
      <c r="E8" s="66"/>
      <c r="F8" s="66"/>
      <c r="G8" s="157"/>
    </row>
    <row r="9" spans="1:7" s="64" customFormat="1" ht="24.75" customHeight="1" x14ac:dyDescent="0.25">
      <c r="B9" s="7"/>
      <c r="C9" s="531" t="s">
        <v>80</v>
      </c>
      <c r="D9" s="531"/>
      <c r="E9" s="531"/>
      <c r="F9" s="531"/>
      <c r="G9" s="531"/>
    </row>
    <row r="10" spans="1:7" s="64" customFormat="1" ht="24.75" customHeight="1" x14ac:dyDescent="0.25">
      <c r="B10" s="7"/>
      <c r="C10" s="530"/>
      <c r="D10" s="530"/>
      <c r="E10" s="530"/>
      <c r="F10" s="530"/>
      <c r="G10" s="530"/>
    </row>
    <row r="11" spans="1:7" s="64" customFormat="1" ht="25.5" customHeight="1" x14ac:dyDescent="0.2">
      <c r="B11" s="111" t="s">
        <v>29</v>
      </c>
      <c r="C11" s="108" t="s">
        <v>56</v>
      </c>
      <c r="D11" s="108" t="s">
        <v>57</v>
      </c>
      <c r="E11" s="108" t="s">
        <v>58</v>
      </c>
      <c r="F11" s="108" t="s">
        <v>59</v>
      </c>
      <c r="G11" s="156" t="s">
        <v>60</v>
      </c>
    </row>
    <row r="12" spans="1:7" s="64" customFormat="1" ht="14.25" customHeight="1" x14ac:dyDescent="0.2">
      <c r="B12" s="142" t="str">
        <f>'Beneficiarios CSI_idade (17)'!B12</f>
        <v>Portugal</v>
      </c>
      <c r="C12" s="90">
        <f>'Beneficiarios CSI_idade (14)'!C12/'Beneficiarios CSI_idade (14)'!H12</f>
        <v>0.12641616047464332</v>
      </c>
      <c r="D12" s="96">
        <f>'Beneficiarios CSI_idade (14)'!D12/'Beneficiarios CSI_idade (14)'!H12</f>
        <v>0.21303385600602723</v>
      </c>
      <c r="E12" s="96">
        <f>'Beneficiarios CSI_idade (14)'!E12/'Beneficiarios CSI_idade (14)'!H12</f>
        <v>0.24754908885435797</v>
      </c>
      <c r="F12" s="96">
        <f>'Beneficiarios CSI_idade (14)'!F12/'Beneficiarios CSI_idade (14)'!H12</f>
        <v>0.22039836135047322</v>
      </c>
      <c r="G12" s="91">
        <f>'Beneficiarios CSI_idade (14)'!G12/'Beneficiarios CSI_idade (14)'!H12</f>
        <v>0.19260253331449828</v>
      </c>
    </row>
    <row r="13" spans="1:7" s="64" customFormat="1" ht="14.25" customHeight="1" x14ac:dyDescent="0.2">
      <c r="B13" s="3" t="str">
        <f>'Beneficiarios CSI_idade (17)'!B13</f>
        <v>Área Metropolitana de Lisboa</v>
      </c>
      <c r="C13" s="92">
        <f>'Beneficiarios CSI_idade (14)'!C13/'Beneficiarios CSI_idade (14)'!H13</f>
        <v>0.12827080923263373</v>
      </c>
      <c r="D13" s="97">
        <f>'Beneficiarios CSI_idade (14)'!D13/'Beneficiarios CSI_idade (14)'!H13</f>
        <v>0.21982592408968216</v>
      </c>
      <c r="E13" s="97">
        <f>'Beneficiarios CSI_idade (14)'!E13/'Beneficiarios CSI_idade (14)'!H13</f>
        <v>0.24254944086376906</v>
      </c>
      <c r="F13" s="97">
        <f>'Beneficiarios CSI_idade (14)'!F13/'Beneficiarios CSI_idade (14)'!H13</f>
        <v>0.21503332782460199</v>
      </c>
      <c r="G13" s="93">
        <f>'Beneficiarios CSI_idade (14)'!G13/'Beneficiarios CSI_idade (14)'!H13</f>
        <v>0.19432049798931306</v>
      </c>
    </row>
    <row r="14" spans="1:7" s="64" customFormat="1" ht="14.25" customHeight="1" x14ac:dyDescent="0.2">
      <c r="B14" s="3" t="str">
        <f>'Beneficiarios CSI_idade (17)'!B14</f>
        <v>Distrito de Lisboa</v>
      </c>
      <c r="C14" s="92">
        <f>'Beneficiarios CSI_idade (14)'!C14/'Beneficiarios CSI_idade (14)'!H14</f>
        <v>0.11557144784779382</v>
      </c>
      <c r="D14" s="97">
        <f>'Beneficiarios CSI_idade (14)'!D14/'Beneficiarios CSI_idade (14)'!H14</f>
        <v>0.21508568344352988</v>
      </c>
      <c r="E14" s="97">
        <f>'Beneficiarios CSI_idade (14)'!E14/'Beneficiarios CSI_idade (14)'!H14</f>
        <v>0.24736877614357036</v>
      </c>
      <c r="F14" s="97">
        <f>'Beneficiarios CSI_idade (14)'!F14/'Beneficiarios CSI_idade (14)'!H14</f>
        <v>0.22469977061125354</v>
      </c>
      <c r="G14" s="93">
        <f>'Beneficiarios CSI_idade (14)'!G14/'Beneficiarios CSI_idade (14)'!H14</f>
        <v>0.19727432195385239</v>
      </c>
    </row>
    <row r="15" spans="1:7" s="64" customFormat="1" ht="14.25" customHeight="1" x14ac:dyDescent="0.2">
      <c r="B15" s="3" t="str">
        <f>'Beneficiarios CSI_idade (17)'!B15</f>
        <v>Concelho de Lisboa</v>
      </c>
      <c r="C15" s="276">
        <f>'Beneficiarios CSI_idade (14)'!C15/'Beneficiarios CSI_idade (14)'!H15</f>
        <v>0.11466529085515284</v>
      </c>
      <c r="D15" s="277">
        <f>'Beneficiarios CSI_idade (14)'!D15/'Beneficiarios CSI_idade (14)'!H15</f>
        <v>0.20301818650844836</v>
      </c>
      <c r="E15" s="277">
        <f>'Beneficiarios CSI_idade (14)'!E15/'Beneficiarios CSI_idade (14)'!H15</f>
        <v>0.23448987488714046</v>
      </c>
      <c r="F15" s="277">
        <f>'Beneficiarios CSI_idade (14)'!F15/'Beneficiarios CSI_idade (14)'!H15</f>
        <v>0.2230104475686831</v>
      </c>
      <c r="G15" s="278">
        <f>'Beneficiarios CSI_idade (14)'!G15/'Beneficiarios CSI_idade (14)'!H15</f>
        <v>0.22481620018057527</v>
      </c>
    </row>
    <row r="16" spans="1:7" s="64" customFormat="1" ht="14.25" customHeight="1" x14ac:dyDescent="0.2">
      <c r="B16" s="28" t="str">
        <f>'Beneficiarios CSI_idade (17)'!B16</f>
        <v>Ajuda</v>
      </c>
      <c r="C16" s="92">
        <f>'Beneficiarios CSI_idade (14)'!C16/'Beneficiarios CSI_idade (14)'!H16</f>
        <v>0.14285714285714285</v>
      </c>
      <c r="D16" s="97">
        <f>'Beneficiarios CSI_idade (14)'!D16/'Beneficiarios CSI_idade (14)'!H16</f>
        <v>0.21753246753246752</v>
      </c>
      <c r="E16" s="97">
        <f>'Beneficiarios CSI_idade (14)'!E16/'Beneficiarios CSI_idade (14)'!H16</f>
        <v>0.2564935064935065</v>
      </c>
      <c r="F16" s="97">
        <f>'Beneficiarios CSI_idade (14)'!F16/'Beneficiarios CSI_idade (14)'!H16</f>
        <v>0.21753246753246752</v>
      </c>
      <c r="G16" s="93">
        <f>'Beneficiarios CSI_idade (14)'!G16/'Beneficiarios CSI_idade (14)'!H16</f>
        <v>0.16558441558441558</v>
      </c>
    </row>
    <row r="17" spans="2:7" s="64" customFormat="1" ht="14.25" customHeight="1" x14ac:dyDescent="0.2">
      <c r="B17" s="28" t="str">
        <f>'Beneficiarios CSI_idade (17)'!B17</f>
        <v>Alcântara</v>
      </c>
      <c r="C17" s="92">
        <f>'Beneficiarios CSI_idade (14)'!C17/'Beneficiarios CSI_idade (14)'!H17</f>
        <v>0.12195121951219512</v>
      </c>
      <c r="D17" s="97">
        <f>'Beneficiarios CSI_idade (14)'!D17/'Beneficiarios CSI_idade (14)'!H17</f>
        <v>0.22439024390243903</v>
      </c>
      <c r="E17" s="97">
        <f>'Beneficiarios CSI_idade (14)'!E17/'Beneficiarios CSI_idade (14)'!H17</f>
        <v>0.22439024390243903</v>
      </c>
      <c r="F17" s="97">
        <f>'Beneficiarios CSI_idade (14)'!F17/'Beneficiarios CSI_idade (14)'!H17</f>
        <v>0.22926829268292684</v>
      </c>
      <c r="G17" s="93">
        <f>'Beneficiarios CSI_idade (14)'!G17/'Beneficiarios CSI_idade (14)'!H17</f>
        <v>0.2</v>
      </c>
    </row>
    <row r="18" spans="2:7" s="64" customFormat="1" ht="14.25" customHeight="1" x14ac:dyDescent="0.2">
      <c r="B18" s="28" t="str">
        <f>'Beneficiarios CSI_idade (17)'!B18</f>
        <v>Alvalade</v>
      </c>
      <c r="C18" s="92">
        <f>'Beneficiarios CSI_idade (14)'!C18/'Beneficiarios CSI_idade (14)'!H18</f>
        <v>8.2152974504249299E-2</v>
      </c>
      <c r="D18" s="97">
        <f>'Beneficiarios CSI_idade (14)'!D18/'Beneficiarios CSI_idade (14)'!H18</f>
        <v>0.17847025495750707</v>
      </c>
      <c r="E18" s="97">
        <f>'Beneficiarios CSI_idade (14)'!E18/'Beneficiarios CSI_idade (14)'!H18</f>
        <v>0.19546742209631729</v>
      </c>
      <c r="F18" s="97">
        <f>'Beneficiarios CSI_idade (14)'!F18/'Beneficiarios CSI_idade (14)'!H18</f>
        <v>0.24079320113314448</v>
      </c>
      <c r="G18" s="93">
        <f>'Beneficiarios CSI_idade (14)'!G18/'Beneficiarios CSI_idade (14)'!H18</f>
        <v>0.30311614730878189</v>
      </c>
    </row>
    <row r="19" spans="2:7" s="64" customFormat="1" ht="14.25" customHeight="1" x14ac:dyDescent="0.2">
      <c r="B19" s="28" t="str">
        <f>'Beneficiarios CSI_idade (17)'!B19</f>
        <v>Areeiro</v>
      </c>
      <c r="C19" s="92">
        <f>'Beneficiarios CSI_idade (14)'!C19/'Beneficiarios CSI_idade (14)'!H19</f>
        <v>8.5020242914979755E-2</v>
      </c>
      <c r="D19" s="97">
        <f>'Beneficiarios CSI_idade (14)'!D19/'Beneficiarios CSI_idade (14)'!H19</f>
        <v>0.10931174089068826</v>
      </c>
      <c r="E19" s="97">
        <f>'Beneficiarios CSI_idade (14)'!E19/'Beneficiarios CSI_idade (14)'!H19</f>
        <v>0.23076923076923078</v>
      </c>
      <c r="F19" s="97">
        <f>'Beneficiarios CSI_idade (14)'!F19/'Beneficiarios CSI_idade (14)'!H19</f>
        <v>0.26315789473684209</v>
      </c>
      <c r="G19" s="93">
        <f>'Beneficiarios CSI_idade (14)'!G19/'Beneficiarios CSI_idade (14)'!H19</f>
        <v>0.31174089068825911</v>
      </c>
    </row>
    <row r="20" spans="2:7" s="64" customFormat="1" ht="14.25" customHeight="1" x14ac:dyDescent="0.2">
      <c r="B20" s="28" t="str">
        <f>'Beneficiarios CSI_idade (17)'!B20</f>
        <v>Arroios</v>
      </c>
      <c r="C20" s="92">
        <f>'Beneficiarios CSI_idade (14)'!C20/'Beneficiarios CSI_idade (14)'!H20</f>
        <v>0.13186813186813187</v>
      </c>
      <c r="D20" s="97">
        <f>'Beneficiarios CSI_idade (14)'!D20/'Beneficiarios CSI_idade (14)'!H20</f>
        <v>0.18838304552590268</v>
      </c>
      <c r="E20" s="97">
        <f>'Beneficiarios CSI_idade (14)'!E20/'Beneficiarios CSI_idade (14)'!H20</f>
        <v>0.20408163265306123</v>
      </c>
      <c r="F20" s="97">
        <f>'Beneficiarios CSI_idade (14)'!F20/'Beneficiarios CSI_idade (14)'!H20</f>
        <v>0.22605965463108321</v>
      </c>
      <c r="G20" s="93">
        <f>'Beneficiarios CSI_idade (14)'!G20/'Beneficiarios CSI_idade (14)'!H20</f>
        <v>0.24960753532182103</v>
      </c>
    </row>
    <row r="21" spans="2:7" s="64" customFormat="1" ht="14.25" customHeight="1" x14ac:dyDescent="0.2">
      <c r="B21" s="28" t="str">
        <f>'Beneficiarios CSI_idade (17)'!B21</f>
        <v>Avenidas Novas</v>
      </c>
      <c r="C21" s="92">
        <f>'Beneficiarios CSI_idade (14)'!C21/'Beneficiarios CSI_idade (14)'!H21</f>
        <v>8.2142857142857142E-2</v>
      </c>
      <c r="D21" s="97">
        <f>'Beneficiarios CSI_idade (14)'!D21/'Beneficiarios CSI_idade (14)'!H21</f>
        <v>0.14642857142857144</v>
      </c>
      <c r="E21" s="97">
        <f>'Beneficiarios CSI_idade (14)'!E21/'Beneficiarios CSI_idade (14)'!H21</f>
        <v>0.20357142857142857</v>
      </c>
      <c r="F21" s="97">
        <f>'Beneficiarios CSI_idade (14)'!F21/'Beneficiarios CSI_idade (14)'!H21</f>
        <v>0.27500000000000002</v>
      </c>
      <c r="G21" s="93">
        <f>'Beneficiarios CSI_idade (14)'!G21/'Beneficiarios CSI_idade (14)'!H21</f>
        <v>0.29285714285714287</v>
      </c>
    </row>
    <row r="22" spans="2:7" s="64" customFormat="1" ht="14.25" customHeight="1" x14ac:dyDescent="0.2">
      <c r="B22" s="28" t="str">
        <f>'Beneficiarios CSI_idade (17)'!B22</f>
        <v>Beato</v>
      </c>
      <c r="C22" s="92">
        <f>'Beneficiarios CSI_idade (14)'!C22/'Beneficiarios CSI_idade (14)'!H22</f>
        <v>0.13934426229508196</v>
      </c>
      <c r="D22" s="97">
        <f>'Beneficiarios CSI_idade (14)'!D22/'Beneficiarios CSI_idade (14)'!H22</f>
        <v>0.17622950819672131</v>
      </c>
      <c r="E22" s="97">
        <f>'Beneficiarios CSI_idade (14)'!E22/'Beneficiarios CSI_idade (14)'!H22</f>
        <v>0.29918032786885246</v>
      </c>
      <c r="F22" s="97">
        <f>'Beneficiarios CSI_idade (14)'!F22/'Beneficiarios CSI_idade (14)'!H22</f>
        <v>0.20901639344262296</v>
      </c>
      <c r="G22" s="93">
        <f>'Beneficiarios CSI_idade (14)'!G22/'Beneficiarios CSI_idade (14)'!H22</f>
        <v>0.17622950819672131</v>
      </c>
    </row>
    <row r="23" spans="2:7" s="64" customFormat="1" ht="14.25" customHeight="1" x14ac:dyDescent="0.2">
      <c r="B23" s="28" t="str">
        <f>'Beneficiarios CSI_idade (17)'!B23</f>
        <v>Belém</v>
      </c>
      <c r="C23" s="92">
        <f>'Beneficiarios CSI_idade (14)'!C23/'Beneficiarios CSI_idade (14)'!H23</f>
        <v>9.2592592592592587E-2</v>
      </c>
      <c r="D23" s="97">
        <f>'Beneficiarios CSI_idade (14)'!D23/'Beneficiarios CSI_idade (14)'!H23</f>
        <v>0.1728395061728395</v>
      </c>
      <c r="E23" s="97">
        <f>'Beneficiarios CSI_idade (14)'!E23/'Beneficiarios CSI_idade (14)'!H23</f>
        <v>0.25308641975308643</v>
      </c>
      <c r="F23" s="97">
        <f>'Beneficiarios CSI_idade (14)'!F23/'Beneficiarios CSI_idade (14)'!H23</f>
        <v>0.23456790123456789</v>
      </c>
      <c r="G23" s="93">
        <f>'Beneficiarios CSI_idade (14)'!G23/'Beneficiarios CSI_idade (14)'!H23</f>
        <v>0.24691358024691357</v>
      </c>
    </row>
    <row r="24" spans="2:7" s="64" customFormat="1" ht="14.25" customHeight="1" x14ac:dyDescent="0.2">
      <c r="B24" s="28" t="str">
        <f>'Beneficiarios CSI_idade (17)'!B24</f>
        <v>Benfica</v>
      </c>
      <c r="C24" s="92">
        <f>'Beneficiarios CSI_idade (14)'!C24/'Beneficiarios CSI_idade (14)'!H24</f>
        <v>0.11466165413533834</v>
      </c>
      <c r="D24" s="97">
        <f>'Beneficiarios CSI_idade (14)'!D24/'Beneficiarios CSI_idade (14)'!H24</f>
        <v>0.22744360902255639</v>
      </c>
      <c r="E24" s="97">
        <f>'Beneficiarios CSI_idade (14)'!E24/'Beneficiarios CSI_idade (14)'!H24</f>
        <v>0.21428571428571427</v>
      </c>
      <c r="F24" s="97">
        <f>'Beneficiarios CSI_idade (14)'!F24/'Beneficiarios CSI_idade (14)'!H24</f>
        <v>0.2424812030075188</v>
      </c>
      <c r="G24" s="93">
        <f>'Beneficiarios CSI_idade (14)'!G24/'Beneficiarios CSI_idade (14)'!H24</f>
        <v>0.20112781954887218</v>
      </c>
    </row>
    <row r="25" spans="2:7" s="64" customFormat="1" ht="14.25" customHeight="1" x14ac:dyDescent="0.2">
      <c r="B25" s="28" t="str">
        <f>'Beneficiarios CSI_idade (17)'!B25</f>
        <v>Campo de Ourique</v>
      </c>
      <c r="C25" s="92">
        <f>'Beneficiarios CSI_idade (14)'!C25/'Beneficiarios CSI_idade (14)'!H25</f>
        <v>9.0909090909090912E-2</v>
      </c>
      <c r="D25" s="97">
        <f>'Beneficiarios CSI_idade (14)'!D25/'Beneficiarios CSI_idade (14)'!H25</f>
        <v>0.17857142857142858</v>
      </c>
      <c r="E25" s="97">
        <f>'Beneficiarios CSI_idade (14)'!E25/'Beneficiarios CSI_idade (14)'!H25</f>
        <v>0.22077922077922077</v>
      </c>
      <c r="F25" s="97">
        <f>'Beneficiarios CSI_idade (14)'!F25/'Beneficiarios CSI_idade (14)'!H25</f>
        <v>0.23376623376623376</v>
      </c>
      <c r="G25" s="93">
        <f>'Beneficiarios CSI_idade (14)'!G25/'Beneficiarios CSI_idade (14)'!H25</f>
        <v>0.27597402597402598</v>
      </c>
    </row>
    <row r="26" spans="2:7" s="64" customFormat="1" ht="14.25" customHeight="1" x14ac:dyDescent="0.2">
      <c r="B26" s="28" t="str">
        <f>'Beneficiarios CSI_idade (17)'!B26</f>
        <v>Campolide</v>
      </c>
      <c r="C26" s="92">
        <f>'Beneficiarios CSI_idade (14)'!C26/'Beneficiarios CSI_idade (14)'!H26</f>
        <v>9.0909090909090912E-2</v>
      </c>
      <c r="D26" s="97">
        <f>'Beneficiarios CSI_idade (14)'!D26/'Beneficiarios CSI_idade (14)'!H26</f>
        <v>0.20202020202020202</v>
      </c>
      <c r="E26" s="97">
        <f>'Beneficiarios CSI_idade (14)'!E26/'Beneficiarios CSI_idade (14)'!H26</f>
        <v>0.24747474747474749</v>
      </c>
      <c r="F26" s="97">
        <f>'Beneficiarios CSI_idade (14)'!F26/'Beneficiarios CSI_idade (14)'!H26</f>
        <v>0.18686868686868688</v>
      </c>
      <c r="G26" s="93">
        <f>'Beneficiarios CSI_idade (14)'!G26/'Beneficiarios CSI_idade (14)'!H26</f>
        <v>0.27272727272727271</v>
      </c>
    </row>
    <row r="27" spans="2:7" s="64" customFormat="1" ht="14.25" customHeight="1" x14ac:dyDescent="0.2">
      <c r="B27" s="28" t="str">
        <f>'Beneficiarios CSI_idade (17)'!B27</f>
        <v>Carnide</v>
      </c>
      <c r="C27" s="92">
        <f>'Beneficiarios CSI_idade (14)'!C27/'Beneficiarios CSI_idade (14)'!H27</f>
        <v>0.11574074074074074</v>
      </c>
      <c r="D27" s="97">
        <f>'Beneficiarios CSI_idade (14)'!D27/'Beneficiarios CSI_idade (14)'!H27</f>
        <v>0.20370370370370369</v>
      </c>
      <c r="E27" s="97">
        <f>'Beneficiarios CSI_idade (14)'!E27/'Beneficiarios CSI_idade (14)'!H27</f>
        <v>0.28240740740740738</v>
      </c>
      <c r="F27" s="97">
        <f>'Beneficiarios CSI_idade (14)'!F27/'Beneficiarios CSI_idade (14)'!H27</f>
        <v>0.2361111111111111</v>
      </c>
      <c r="G27" s="93">
        <f>'Beneficiarios CSI_idade (14)'!G27/'Beneficiarios CSI_idade (14)'!H27</f>
        <v>0.16203703703703703</v>
      </c>
    </row>
    <row r="28" spans="2:7" s="64" customFormat="1" ht="14.25" customHeight="1" x14ac:dyDescent="0.2">
      <c r="B28" s="28" t="str">
        <f>'Beneficiarios CSI_idade (17)'!B28</f>
        <v>Estrela</v>
      </c>
      <c r="C28" s="92">
        <f>'Beneficiarios CSI_idade (14)'!C28/'Beneficiarios CSI_idade (14)'!H28</f>
        <v>0.10266159695817491</v>
      </c>
      <c r="D28" s="97">
        <f>'Beneficiarios CSI_idade (14)'!D28/'Beneficiarios CSI_idade (14)'!H28</f>
        <v>0.17490494296577946</v>
      </c>
      <c r="E28" s="97">
        <f>'Beneficiarios CSI_idade (14)'!E28/'Beneficiarios CSI_idade (14)'!H28</f>
        <v>0.20912547528517111</v>
      </c>
      <c r="F28" s="97">
        <f>'Beneficiarios CSI_idade (14)'!F28/'Beneficiarios CSI_idade (14)'!H28</f>
        <v>0.24334600760456274</v>
      </c>
      <c r="G28" s="93">
        <f>'Beneficiarios CSI_idade (14)'!G28/'Beneficiarios CSI_idade (14)'!H28</f>
        <v>0.26996197718631176</v>
      </c>
    </row>
    <row r="29" spans="2:7" s="64" customFormat="1" ht="14.25" customHeight="1" x14ac:dyDescent="0.2">
      <c r="B29" s="28" t="str">
        <f>'Beneficiarios CSI_idade (17)'!B29</f>
        <v>Lumiar</v>
      </c>
      <c r="C29" s="92">
        <f>'Beneficiarios CSI_idade (14)'!C29/'Beneficiarios CSI_idade (14)'!H29</f>
        <v>0.11209439528023599</v>
      </c>
      <c r="D29" s="97">
        <f>'Beneficiarios CSI_idade (14)'!D29/'Beneficiarios CSI_idade (14)'!H29</f>
        <v>0.19764011799410031</v>
      </c>
      <c r="E29" s="97">
        <f>'Beneficiarios CSI_idade (14)'!E29/'Beneficiarios CSI_idade (14)'!H29</f>
        <v>0.23303834808259588</v>
      </c>
      <c r="F29" s="97">
        <f>'Beneficiarios CSI_idade (14)'!F29/'Beneficiarios CSI_idade (14)'!H29</f>
        <v>0.23303834808259588</v>
      </c>
      <c r="G29" s="93">
        <f>'Beneficiarios CSI_idade (14)'!G29/'Beneficiarios CSI_idade (14)'!H29</f>
        <v>0.22418879056047197</v>
      </c>
    </row>
    <row r="30" spans="2:7" s="64" customFormat="1" ht="14.25" customHeight="1" x14ac:dyDescent="0.2">
      <c r="B30" s="28" t="str">
        <f>'Beneficiarios CSI_idade (17)'!B30</f>
        <v>Marvila</v>
      </c>
      <c r="C30" s="92">
        <f>'Beneficiarios CSI_idade (14)'!C30/'Beneficiarios CSI_idade (14)'!H30</f>
        <v>0.11300919842312747</v>
      </c>
      <c r="D30" s="97">
        <f>'Beneficiarios CSI_idade (14)'!D30/'Beneficiarios CSI_idade (14)'!H30</f>
        <v>0.25361366622864651</v>
      </c>
      <c r="E30" s="97">
        <f>'Beneficiarios CSI_idade (14)'!E30/'Beneficiarios CSI_idade (14)'!H30</f>
        <v>0.24310118265440211</v>
      </c>
      <c r="F30" s="97">
        <f>'Beneficiarios CSI_idade (14)'!F30/'Beneficiarios CSI_idade (14)'!H30</f>
        <v>0.20367936925098554</v>
      </c>
      <c r="G30" s="93">
        <f>'Beneficiarios CSI_idade (14)'!G30/'Beneficiarios CSI_idade (14)'!H30</f>
        <v>0.18659658344283836</v>
      </c>
    </row>
    <row r="31" spans="2:7" s="64" customFormat="1" ht="14.25" customHeight="1" x14ac:dyDescent="0.2">
      <c r="B31" s="28" t="str">
        <f>'Beneficiarios CSI_idade (17)'!B31</f>
        <v>Misericórdia</v>
      </c>
      <c r="C31" s="92">
        <f>'Beneficiarios CSI_idade (14)'!C31/'Beneficiarios CSI_idade (14)'!H31</f>
        <v>0.10305343511450382</v>
      </c>
      <c r="D31" s="97">
        <f>'Beneficiarios CSI_idade (14)'!D31/'Beneficiarios CSI_idade (14)'!H31</f>
        <v>0.24427480916030533</v>
      </c>
      <c r="E31" s="97">
        <f>'Beneficiarios CSI_idade (14)'!E31/'Beneficiarios CSI_idade (14)'!H31</f>
        <v>0.20610687022900764</v>
      </c>
      <c r="F31" s="97">
        <f>'Beneficiarios CSI_idade (14)'!F31/'Beneficiarios CSI_idade (14)'!H31</f>
        <v>0.18702290076335878</v>
      </c>
      <c r="G31" s="93">
        <f>'Beneficiarios CSI_idade (14)'!G31/'Beneficiarios CSI_idade (14)'!H31</f>
        <v>0.25954198473282442</v>
      </c>
    </row>
    <row r="32" spans="2:7" s="64" customFormat="1" ht="14.25" customHeight="1" x14ac:dyDescent="0.2">
      <c r="B32" s="28" t="str">
        <f>'Beneficiarios CSI_idade (17)'!B32</f>
        <v>Olivais</v>
      </c>
      <c r="C32" s="92">
        <f>'Beneficiarios CSI_idade (14)'!C32/'Beneficiarios CSI_idade (14)'!H32</f>
        <v>7.8160919540229884E-2</v>
      </c>
      <c r="D32" s="97">
        <f>'Beneficiarios CSI_idade (14)'!D32/'Beneficiarios CSI_idade (14)'!H32</f>
        <v>0.20919540229885059</v>
      </c>
      <c r="E32" s="97">
        <f>'Beneficiarios CSI_idade (14)'!E32/'Beneficiarios CSI_idade (14)'!H32</f>
        <v>0.26666666666666666</v>
      </c>
      <c r="F32" s="97">
        <f>'Beneficiarios CSI_idade (14)'!F32/'Beneficiarios CSI_idade (14)'!H32</f>
        <v>0.24597701149425288</v>
      </c>
      <c r="G32" s="93">
        <f>'Beneficiarios CSI_idade (14)'!G32/'Beneficiarios CSI_idade (14)'!H32</f>
        <v>0.2</v>
      </c>
    </row>
    <row r="33" spans="2:7" s="64" customFormat="1" ht="14.25" customHeight="1" x14ac:dyDescent="0.2">
      <c r="B33" s="28" t="str">
        <f>'Beneficiarios CSI_idade (17)'!B33</f>
        <v>Parque das Nações</v>
      </c>
      <c r="C33" s="92">
        <f>'Beneficiarios CSI_idade (14)'!C33/'Beneficiarios CSI_idade (14)'!H33</f>
        <v>0.16666666666666666</v>
      </c>
      <c r="D33" s="97">
        <f>'Beneficiarios CSI_idade (14)'!D33/'Beneficiarios CSI_idade (14)'!H33</f>
        <v>0.3</v>
      </c>
      <c r="E33" s="97">
        <f>'Beneficiarios CSI_idade (14)'!E33/'Beneficiarios CSI_idade (14)'!H33</f>
        <v>0.2</v>
      </c>
      <c r="F33" s="97">
        <f>'Beneficiarios CSI_idade (14)'!F33/'Beneficiarios CSI_idade (14)'!H33</f>
        <v>0.23333333333333334</v>
      </c>
      <c r="G33" s="93">
        <f>'Beneficiarios CSI_idade (14)'!G33/'Beneficiarios CSI_idade (14)'!H33</f>
        <v>0.1</v>
      </c>
    </row>
    <row r="34" spans="2:7" s="64" customFormat="1" ht="14.25" customHeight="1" x14ac:dyDescent="0.2">
      <c r="B34" s="28" t="str">
        <f>'Beneficiarios CSI_idade (17)'!B34</f>
        <v>Penha de França</v>
      </c>
      <c r="C34" s="92">
        <f>'Beneficiarios CSI_idade (14)'!C34/'Beneficiarios CSI_idade (14)'!H34</f>
        <v>0.1397459165154265</v>
      </c>
      <c r="D34" s="97">
        <f>'Beneficiarios CSI_idade (14)'!D34/'Beneficiarios CSI_idade (14)'!H34</f>
        <v>0.19600725952813067</v>
      </c>
      <c r="E34" s="97">
        <f>'Beneficiarios CSI_idade (14)'!E34/'Beneficiarios CSI_idade (14)'!H34</f>
        <v>0.23593466424682397</v>
      </c>
      <c r="F34" s="97">
        <f>'Beneficiarios CSI_idade (14)'!F34/'Beneficiarios CSI_idade (14)'!H34</f>
        <v>0.21052631578947367</v>
      </c>
      <c r="G34" s="93">
        <f>'Beneficiarios CSI_idade (14)'!G34/'Beneficiarios CSI_idade (14)'!H34</f>
        <v>0.21778584392014519</v>
      </c>
    </row>
    <row r="35" spans="2:7" s="64" customFormat="1" ht="14.25" customHeight="1" x14ac:dyDescent="0.2">
      <c r="B35" s="28" t="str">
        <f>'Beneficiarios CSI_idade (17)'!B35</f>
        <v>Santa Clara</v>
      </c>
      <c r="C35" s="92">
        <f>'Beneficiarios CSI_idade (14)'!C35/'Beneficiarios CSI_idade (14)'!H35</f>
        <v>0.16040100250626566</v>
      </c>
      <c r="D35" s="97">
        <f>'Beneficiarios CSI_idade (14)'!D35/'Beneficiarios CSI_idade (14)'!H35</f>
        <v>0.24310776942355888</v>
      </c>
      <c r="E35" s="97">
        <f>'Beneficiarios CSI_idade (14)'!E35/'Beneficiarios CSI_idade (14)'!H35</f>
        <v>0.24561403508771928</v>
      </c>
      <c r="F35" s="97">
        <f>'Beneficiarios CSI_idade (14)'!F35/'Beneficiarios CSI_idade (14)'!H35</f>
        <v>0.19047619047619047</v>
      </c>
      <c r="G35" s="93">
        <f>'Beneficiarios CSI_idade (14)'!G35/'Beneficiarios CSI_idade (14)'!H35</f>
        <v>0.16040100250626566</v>
      </c>
    </row>
    <row r="36" spans="2:7" s="64" customFormat="1" ht="14.25" customHeight="1" x14ac:dyDescent="0.2">
      <c r="B36" s="28" t="str">
        <f>'Beneficiarios CSI_idade (17)'!B36</f>
        <v>Santa Maria Maior</v>
      </c>
      <c r="C36" s="92">
        <f>'Beneficiarios CSI_idade (14)'!C36/'Beneficiarios CSI_idade (14)'!H36</f>
        <v>0.12457912457912458</v>
      </c>
      <c r="D36" s="97">
        <f>'Beneficiarios CSI_idade (14)'!D36/'Beneficiarios CSI_idade (14)'!H36</f>
        <v>0.2356902356902357</v>
      </c>
      <c r="E36" s="97">
        <f>'Beneficiarios CSI_idade (14)'!E36/'Beneficiarios CSI_idade (14)'!H36</f>
        <v>0.25925925925925924</v>
      </c>
      <c r="F36" s="97">
        <f>'Beneficiarios CSI_idade (14)'!F36/'Beneficiarios CSI_idade (14)'!H36</f>
        <v>0.19191919191919191</v>
      </c>
      <c r="G36" s="93">
        <f>'Beneficiarios CSI_idade (14)'!G36/'Beneficiarios CSI_idade (14)'!H36</f>
        <v>0.18855218855218855</v>
      </c>
    </row>
    <row r="37" spans="2:7" s="64" customFormat="1" ht="14.25" customHeight="1" x14ac:dyDescent="0.2">
      <c r="B37" s="28" t="str">
        <f>'Beneficiarios CSI_idade (17)'!B37</f>
        <v>Santo António</v>
      </c>
      <c r="C37" s="92">
        <f>'Beneficiarios CSI_idade (14)'!C37/'Beneficiarios CSI_idade (14)'!H37</f>
        <v>0.13300492610837439</v>
      </c>
      <c r="D37" s="97">
        <f>'Beneficiarios CSI_idade (14)'!D37/'Beneficiarios CSI_idade (14)'!H37</f>
        <v>0.18719211822660098</v>
      </c>
      <c r="E37" s="97">
        <f>'Beneficiarios CSI_idade (14)'!E37/'Beneficiarios CSI_idade (14)'!H37</f>
        <v>0.21674876847290642</v>
      </c>
      <c r="F37" s="97">
        <f>'Beneficiarios CSI_idade (14)'!F37/'Beneficiarios CSI_idade (14)'!H37</f>
        <v>0.20689655172413793</v>
      </c>
      <c r="G37" s="93">
        <f>'Beneficiarios CSI_idade (14)'!G37/'Beneficiarios CSI_idade (14)'!H37</f>
        <v>0.25615763546798032</v>
      </c>
    </row>
    <row r="38" spans="2:7" s="64" customFormat="1" ht="14.25" customHeight="1" x14ac:dyDescent="0.2">
      <c r="B38" s="28" t="str">
        <f>'Beneficiarios CSI_idade (17)'!B38</f>
        <v>São Domingos de Benfica</v>
      </c>
      <c r="C38" s="92">
        <f>'Beneficiarios CSI_idade (14)'!C38/'Beneficiarios CSI_idade (14)'!H38</f>
        <v>0.12033195020746888</v>
      </c>
      <c r="D38" s="97">
        <f>'Beneficiarios CSI_idade (14)'!D38/'Beneficiarios CSI_idade (14)'!H38</f>
        <v>0.18257261410788381</v>
      </c>
      <c r="E38" s="97">
        <f>'Beneficiarios CSI_idade (14)'!E38/'Beneficiarios CSI_idade (14)'!H38</f>
        <v>0.22406639004149378</v>
      </c>
      <c r="F38" s="97">
        <f>'Beneficiarios CSI_idade (14)'!F38/'Beneficiarios CSI_idade (14)'!H38</f>
        <v>0.21161825726141079</v>
      </c>
      <c r="G38" s="93">
        <f>'Beneficiarios CSI_idade (14)'!G38/'Beneficiarios CSI_idade (14)'!H38</f>
        <v>0.26141078838174275</v>
      </c>
    </row>
    <row r="39" spans="2:7" s="64" customFormat="1" ht="14.25" customHeight="1" x14ac:dyDescent="0.2">
      <c r="B39" s="28" t="str">
        <f>'Beneficiarios CSI_idade (17)'!B39</f>
        <v>São Vicente</v>
      </c>
      <c r="C39" s="94">
        <f>'Beneficiarios CSI_idade (14)'!C39/'Beneficiarios CSI_idade (14)'!H39</f>
        <v>0.10317460317460317</v>
      </c>
      <c r="D39" s="98">
        <f>'Beneficiarios CSI_idade (14)'!D39/'Beneficiarios CSI_idade (14)'!H39</f>
        <v>0.17063492063492064</v>
      </c>
      <c r="E39" s="98">
        <f>'Beneficiarios CSI_idade (14)'!E39/'Beneficiarios CSI_idade (14)'!H39</f>
        <v>0.27777777777777779</v>
      </c>
      <c r="F39" s="98">
        <f>'Beneficiarios CSI_idade (14)'!F39/'Beneficiarios CSI_idade (14)'!H39</f>
        <v>0.22222222222222221</v>
      </c>
      <c r="G39" s="95">
        <f>'Beneficiarios CSI_idade (14)'!G39/'Beneficiarios CSI_idade (14)'!H39</f>
        <v>0.22619047619047619</v>
      </c>
    </row>
    <row r="40" spans="2:7" s="1" customFormat="1" ht="15" x14ac:dyDescent="0.25">
      <c r="B40" s="31"/>
      <c r="C40" s="76"/>
      <c r="D40" s="141"/>
      <c r="E40" s="141"/>
      <c r="F40" s="141"/>
      <c r="G40" s="158"/>
    </row>
    <row r="41" spans="2:7" x14ac:dyDescent="0.2">
      <c r="B41" s="31"/>
      <c r="C41" s="76"/>
      <c r="D41" s="68"/>
      <c r="E41" s="68"/>
      <c r="F41" s="68"/>
    </row>
    <row r="42" spans="2:7" x14ac:dyDescent="0.2">
      <c r="D42" s="68"/>
      <c r="E42" s="68"/>
      <c r="F42" s="68"/>
    </row>
    <row r="43" spans="2:7" x14ac:dyDescent="0.2">
      <c r="D43" s="68"/>
      <c r="E43" s="68"/>
      <c r="F43" s="68"/>
    </row>
    <row r="44" spans="2:7" x14ac:dyDescent="0.2">
      <c r="D44" s="68"/>
      <c r="E44" s="68"/>
      <c r="F44" s="68"/>
    </row>
    <row r="45" spans="2:7" x14ac:dyDescent="0.2">
      <c r="D45" s="68"/>
      <c r="E45" s="68"/>
      <c r="F45" s="68"/>
    </row>
    <row r="46" spans="2:7" x14ac:dyDescent="0.2">
      <c r="D46" s="68"/>
      <c r="E46" s="68"/>
      <c r="F46" s="68"/>
    </row>
    <row r="47" spans="2:7" x14ac:dyDescent="0.2">
      <c r="D47" s="68"/>
      <c r="E47" s="68"/>
      <c r="F47" s="68"/>
    </row>
    <row r="48" spans="2:7" x14ac:dyDescent="0.2">
      <c r="D48" s="68"/>
      <c r="E48" s="68"/>
      <c r="F48" s="68"/>
    </row>
    <row r="49" spans="4:6" x14ac:dyDescent="0.2">
      <c r="D49" s="68"/>
      <c r="E49" s="68"/>
      <c r="F49" s="68"/>
    </row>
    <row r="50" spans="4:6" x14ac:dyDescent="0.2">
      <c r="D50" s="68"/>
      <c r="E50" s="68"/>
      <c r="F50" s="68"/>
    </row>
    <row r="51" spans="4:6" x14ac:dyDescent="0.2">
      <c r="D51" s="68"/>
      <c r="E51" s="68"/>
      <c r="F51" s="68"/>
    </row>
    <row r="52" spans="4:6" x14ac:dyDescent="0.2">
      <c r="D52" s="68"/>
      <c r="E52" s="68"/>
      <c r="F52" s="68"/>
    </row>
    <row r="53" spans="4:6" x14ac:dyDescent="0.2">
      <c r="D53" s="68"/>
      <c r="E53" s="68"/>
      <c r="F53" s="68"/>
    </row>
    <row r="54" spans="4:6" x14ac:dyDescent="0.2">
      <c r="D54" s="68"/>
      <c r="E54" s="68"/>
      <c r="F54" s="68"/>
    </row>
    <row r="55" spans="4:6" x14ac:dyDescent="0.2">
      <c r="D55" s="68"/>
      <c r="E55" s="68"/>
      <c r="F55" s="68"/>
    </row>
    <row r="56" spans="4:6" x14ac:dyDescent="0.2">
      <c r="D56" s="68"/>
      <c r="E56" s="68"/>
      <c r="F56" s="68"/>
    </row>
    <row r="57" spans="4:6" x14ac:dyDescent="0.2">
      <c r="D57" s="68"/>
      <c r="E57" s="68"/>
      <c r="F57" s="68"/>
    </row>
    <row r="58" spans="4:6" x14ac:dyDescent="0.2">
      <c r="D58" s="68"/>
      <c r="E58" s="68"/>
      <c r="F58" s="68"/>
    </row>
    <row r="59" spans="4:6" x14ac:dyDescent="0.2">
      <c r="D59" s="68"/>
      <c r="E59" s="68"/>
      <c r="F59" s="68"/>
    </row>
    <row r="60" spans="4:6" x14ac:dyDescent="0.2">
      <c r="D60" s="68"/>
      <c r="E60" s="68"/>
      <c r="F60" s="68"/>
    </row>
    <row r="61" spans="4:6" x14ac:dyDescent="0.2">
      <c r="D61" s="68"/>
      <c r="E61" s="68"/>
      <c r="F61" s="68"/>
    </row>
    <row r="62" spans="4:6" x14ac:dyDescent="0.2">
      <c r="D62" s="68"/>
      <c r="E62" s="68"/>
      <c r="F62" s="68"/>
    </row>
    <row r="63" spans="4:6" x14ac:dyDescent="0.2">
      <c r="D63" s="68"/>
      <c r="E63" s="68"/>
      <c r="F63" s="68"/>
    </row>
    <row r="64" spans="4:6" x14ac:dyDescent="0.2">
      <c r="D64" s="68"/>
      <c r="E64" s="68"/>
      <c r="F64" s="68"/>
    </row>
    <row r="65" spans="4:6" x14ac:dyDescent="0.2">
      <c r="D65" s="68"/>
      <c r="E65" s="68"/>
      <c r="F65" s="68"/>
    </row>
    <row r="66" spans="4:6" x14ac:dyDescent="0.2">
      <c r="D66" s="68"/>
      <c r="E66" s="68"/>
      <c r="F66" s="68"/>
    </row>
    <row r="67" spans="4:6" x14ac:dyDescent="0.2">
      <c r="D67" s="68"/>
      <c r="E67" s="68"/>
      <c r="F67" s="68"/>
    </row>
    <row r="68" spans="4:6" x14ac:dyDescent="0.2">
      <c r="D68" s="68"/>
      <c r="E68" s="68"/>
      <c r="F68" s="68"/>
    </row>
    <row r="69" spans="4:6" x14ac:dyDescent="0.2">
      <c r="D69" s="68"/>
      <c r="E69" s="68"/>
      <c r="F69" s="68"/>
    </row>
    <row r="70" spans="4:6" x14ac:dyDescent="0.2">
      <c r="D70" s="68"/>
      <c r="E70" s="68"/>
      <c r="F70" s="68"/>
    </row>
    <row r="71" spans="4:6" x14ac:dyDescent="0.2">
      <c r="D71" s="68"/>
      <c r="E71" s="68"/>
      <c r="F71" s="68"/>
    </row>
    <row r="72" spans="4:6" x14ac:dyDescent="0.2">
      <c r="D72" s="68"/>
      <c r="E72" s="68"/>
      <c r="F72" s="68"/>
    </row>
    <row r="73" spans="4:6" x14ac:dyDescent="0.2">
      <c r="D73" s="68"/>
      <c r="E73" s="68"/>
      <c r="F73" s="68"/>
    </row>
    <row r="74" spans="4:6" x14ac:dyDescent="0.2">
      <c r="D74" s="68"/>
      <c r="E74" s="68"/>
      <c r="F74" s="68"/>
    </row>
    <row r="75" spans="4:6" x14ac:dyDescent="0.2">
      <c r="D75" s="68"/>
      <c r="E75" s="68"/>
      <c r="F75" s="68"/>
    </row>
    <row r="76" spans="4:6" x14ac:dyDescent="0.2">
      <c r="D76" s="68"/>
      <c r="E76" s="68"/>
      <c r="F76" s="68"/>
    </row>
    <row r="77" spans="4:6" x14ac:dyDescent="0.2">
      <c r="D77" s="68"/>
      <c r="E77" s="68"/>
      <c r="F77" s="68"/>
    </row>
    <row r="78" spans="4:6" x14ac:dyDescent="0.2">
      <c r="D78" s="68"/>
      <c r="E78" s="68"/>
      <c r="F78" s="68"/>
    </row>
    <row r="79" spans="4:6" x14ac:dyDescent="0.2">
      <c r="D79" s="68"/>
      <c r="E79" s="68"/>
      <c r="F79" s="68"/>
    </row>
    <row r="80" spans="4:6" x14ac:dyDescent="0.2">
      <c r="D80" s="68"/>
      <c r="E80" s="68"/>
      <c r="F80" s="68"/>
    </row>
    <row r="81" spans="4:6" x14ac:dyDescent="0.2">
      <c r="D81" s="68"/>
      <c r="E81" s="68"/>
      <c r="F81" s="68"/>
    </row>
    <row r="82" spans="4:6" x14ac:dyDescent="0.2">
      <c r="D82" s="68"/>
      <c r="E82" s="68"/>
      <c r="F82" s="68"/>
    </row>
    <row r="83" spans="4:6" x14ac:dyDescent="0.2">
      <c r="D83" s="68"/>
      <c r="E83" s="68"/>
      <c r="F83" s="68"/>
    </row>
    <row r="84" spans="4:6" x14ac:dyDescent="0.2">
      <c r="D84" s="68"/>
      <c r="E84" s="68"/>
      <c r="F84" s="68"/>
    </row>
    <row r="85" spans="4:6" x14ac:dyDescent="0.2">
      <c r="D85" s="68"/>
      <c r="E85" s="68"/>
      <c r="F85" s="68"/>
    </row>
    <row r="86" spans="4:6" x14ac:dyDescent="0.2">
      <c r="D86" s="68"/>
      <c r="E86" s="68"/>
      <c r="F86" s="68"/>
    </row>
    <row r="87" spans="4:6" x14ac:dyDescent="0.2">
      <c r="D87" s="68"/>
      <c r="E87" s="68"/>
      <c r="F87" s="68"/>
    </row>
    <row r="88" spans="4:6" x14ac:dyDescent="0.2">
      <c r="D88" s="68"/>
      <c r="E88" s="68"/>
      <c r="F88" s="68"/>
    </row>
    <row r="89" spans="4:6" x14ac:dyDescent="0.2">
      <c r="D89" s="68"/>
      <c r="E89" s="68"/>
      <c r="F89" s="68"/>
    </row>
    <row r="90" spans="4:6" x14ac:dyDescent="0.2">
      <c r="D90" s="68"/>
      <c r="E90" s="68"/>
      <c r="F90" s="68"/>
    </row>
    <row r="91" spans="4:6" x14ac:dyDescent="0.2">
      <c r="D91" s="68"/>
      <c r="E91" s="68"/>
      <c r="F91" s="68"/>
    </row>
    <row r="92" spans="4:6" x14ac:dyDescent="0.2">
      <c r="D92" s="68"/>
      <c r="E92" s="68"/>
      <c r="F92" s="68"/>
    </row>
    <row r="93" spans="4:6" x14ac:dyDescent="0.2">
      <c r="D93" s="68"/>
      <c r="E93" s="68"/>
      <c r="F93" s="68"/>
    </row>
    <row r="94" spans="4:6" x14ac:dyDescent="0.2">
      <c r="D94" s="68"/>
      <c r="E94" s="68"/>
      <c r="F94" s="68"/>
    </row>
    <row r="95" spans="4:6" x14ac:dyDescent="0.2">
      <c r="D95" s="68"/>
      <c r="E95" s="68"/>
      <c r="F95" s="68"/>
    </row>
    <row r="96" spans="4:6" x14ac:dyDescent="0.2">
      <c r="D96" s="68"/>
      <c r="E96" s="68"/>
      <c r="F96" s="68"/>
    </row>
    <row r="97" spans="4:6" x14ac:dyDescent="0.2">
      <c r="D97" s="68"/>
      <c r="E97" s="68"/>
      <c r="F97" s="68"/>
    </row>
    <row r="98" spans="4:6" x14ac:dyDescent="0.2">
      <c r="D98" s="68"/>
      <c r="E98" s="68"/>
      <c r="F98" s="68"/>
    </row>
    <row r="99" spans="4:6" x14ac:dyDescent="0.2">
      <c r="D99" s="68"/>
      <c r="E99" s="68"/>
      <c r="F99" s="68"/>
    </row>
    <row r="100" spans="4:6" x14ac:dyDescent="0.2">
      <c r="D100" s="68"/>
      <c r="E100" s="68"/>
      <c r="F100" s="68"/>
    </row>
    <row r="101" spans="4:6" x14ac:dyDescent="0.2">
      <c r="D101" s="68"/>
      <c r="E101" s="68"/>
      <c r="F101" s="68"/>
    </row>
    <row r="102" spans="4:6" x14ac:dyDescent="0.2">
      <c r="D102" s="68"/>
      <c r="E102" s="68"/>
      <c r="F102" s="68"/>
    </row>
    <row r="103" spans="4:6" x14ac:dyDescent="0.2">
      <c r="D103" s="68"/>
      <c r="E103" s="68"/>
      <c r="F103" s="68"/>
    </row>
    <row r="104" spans="4:6" x14ac:dyDescent="0.2">
      <c r="D104" s="68"/>
      <c r="E104" s="68"/>
      <c r="F104" s="68"/>
    </row>
    <row r="105" spans="4:6" x14ac:dyDescent="0.2">
      <c r="D105" s="68"/>
      <c r="E105" s="68"/>
      <c r="F105" s="68"/>
    </row>
    <row r="106" spans="4:6" x14ac:dyDescent="0.2">
      <c r="D106" s="68"/>
      <c r="E106" s="68"/>
      <c r="F106" s="68"/>
    </row>
    <row r="107" spans="4:6" x14ac:dyDescent="0.2">
      <c r="D107" s="68"/>
      <c r="E107" s="68"/>
      <c r="F107" s="68"/>
    </row>
    <row r="108" spans="4:6" x14ac:dyDescent="0.2">
      <c r="D108" s="68"/>
      <c r="E108" s="68"/>
      <c r="F108" s="68"/>
    </row>
    <row r="109" spans="4:6" x14ac:dyDescent="0.2">
      <c r="D109" s="68"/>
      <c r="E109" s="68"/>
      <c r="F109" s="68"/>
    </row>
    <row r="110" spans="4:6" x14ac:dyDescent="0.2">
      <c r="D110" s="68"/>
      <c r="E110" s="68"/>
      <c r="F110" s="68"/>
    </row>
    <row r="111" spans="4:6" x14ac:dyDescent="0.2">
      <c r="D111" s="68"/>
      <c r="E111" s="68"/>
      <c r="F111" s="68"/>
    </row>
    <row r="112" spans="4:6" x14ac:dyDescent="0.2">
      <c r="D112" s="68"/>
      <c r="E112" s="68"/>
      <c r="F112" s="68"/>
    </row>
    <row r="113" spans="4:6" x14ac:dyDescent="0.2">
      <c r="D113" s="68"/>
      <c r="E113" s="68"/>
      <c r="F113" s="68"/>
    </row>
    <row r="114" spans="4:6" x14ac:dyDescent="0.2">
      <c r="D114" s="68"/>
      <c r="E114" s="68"/>
      <c r="F114" s="68"/>
    </row>
    <row r="115" spans="4:6" x14ac:dyDescent="0.2">
      <c r="D115" s="68"/>
      <c r="E115" s="68"/>
      <c r="F115" s="68"/>
    </row>
    <row r="116" spans="4:6" x14ac:dyDescent="0.2">
      <c r="D116" s="68"/>
      <c r="E116" s="68"/>
      <c r="F116" s="68"/>
    </row>
    <row r="117" spans="4:6" x14ac:dyDescent="0.2">
      <c r="D117" s="68"/>
      <c r="E117" s="68"/>
      <c r="F117" s="68"/>
    </row>
    <row r="118" spans="4:6" x14ac:dyDescent="0.2">
      <c r="D118" s="68"/>
      <c r="E118" s="68"/>
      <c r="F118" s="68"/>
    </row>
    <row r="119" spans="4:6" x14ac:dyDescent="0.2">
      <c r="D119" s="68"/>
      <c r="E119" s="68"/>
      <c r="F119" s="68"/>
    </row>
    <row r="120" spans="4:6" x14ac:dyDescent="0.2">
      <c r="D120" s="68"/>
      <c r="E120" s="68"/>
      <c r="F120" s="68"/>
    </row>
    <row r="121" spans="4:6" x14ac:dyDescent="0.2">
      <c r="D121" s="68"/>
      <c r="E121" s="68"/>
      <c r="F121" s="68"/>
    </row>
    <row r="122" spans="4:6" x14ac:dyDescent="0.2">
      <c r="D122" s="68"/>
      <c r="E122" s="68"/>
      <c r="F122" s="68"/>
    </row>
    <row r="123" spans="4:6" x14ac:dyDescent="0.2">
      <c r="D123" s="68"/>
      <c r="E123" s="68"/>
      <c r="F123" s="68"/>
    </row>
    <row r="124" spans="4:6" x14ac:dyDescent="0.2">
      <c r="D124" s="68"/>
      <c r="E124" s="68"/>
      <c r="F124" s="68"/>
    </row>
    <row r="125" spans="4:6" x14ac:dyDescent="0.2">
      <c r="D125" s="68"/>
      <c r="E125" s="68"/>
      <c r="F125" s="68"/>
    </row>
    <row r="126" spans="4:6" x14ac:dyDescent="0.2">
      <c r="D126" s="68"/>
      <c r="E126" s="68"/>
      <c r="F126" s="68"/>
    </row>
    <row r="127" spans="4:6" x14ac:dyDescent="0.2">
      <c r="D127" s="68"/>
      <c r="E127" s="68"/>
      <c r="F127" s="68"/>
    </row>
    <row r="128" spans="4:6" x14ac:dyDescent="0.2">
      <c r="D128" s="68"/>
      <c r="E128" s="68"/>
      <c r="F128" s="68"/>
    </row>
    <row r="129" spans="4:6" x14ac:dyDescent="0.2">
      <c r="D129" s="68"/>
      <c r="E129" s="68"/>
      <c r="F129" s="68"/>
    </row>
    <row r="130" spans="4:6" x14ac:dyDescent="0.2">
      <c r="D130" s="68"/>
      <c r="E130" s="68"/>
      <c r="F130" s="68"/>
    </row>
    <row r="131" spans="4:6" x14ac:dyDescent="0.2">
      <c r="D131" s="68"/>
      <c r="E131" s="68"/>
      <c r="F131" s="68"/>
    </row>
    <row r="132" spans="4:6" x14ac:dyDescent="0.2">
      <c r="D132" s="68"/>
      <c r="E132" s="68"/>
      <c r="F132" s="68"/>
    </row>
    <row r="133" spans="4:6" x14ac:dyDescent="0.2">
      <c r="D133" s="68"/>
      <c r="E133" s="68"/>
      <c r="F133" s="68"/>
    </row>
    <row r="134" spans="4:6" x14ac:dyDescent="0.2">
      <c r="D134" s="68"/>
      <c r="E134" s="68"/>
      <c r="F134" s="68"/>
    </row>
    <row r="135" spans="4:6" x14ac:dyDescent="0.2">
      <c r="D135" s="68"/>
      <c r="E135" s="68"/>
      <c r="F135" s="68"/>
    </row>
    <row r="136" spans="4:6" x14ac:dyDescent="0.2">
      <c r="D136" s="68"/>
      <c r="E136" s="68"/>
      <c r="F136" s="68"/>
    </row>
    <row r="137" spans="4:6" x14ac:dyDescent="0.2">
      <c r="D137" s="68"/>
      <c r="E137" s="68"/>
      <c r="F137" s="68"/>
    </row>
    <row r="138" spans="4:6" x14ac:dyDescent="0.2">
      <c r="D138" s="68"/>
      <c r="E138" s="68"/>
      <c r="F138" s="68"/>
    </row>
    <row r="139" spans="4:6" x14ac:dyDescent="0.2">
      <c r="D139" s="68"/>
      <c r="E139" s="68"/>
      <c r="F139" s="68"/>
    </row>
    <row r="140" spans="4:6" x14ac:dyDescent="0.2">
      <c r="D140" s="68"/>
      <c r="E140" s="68"/>
      <c r="F140" s="68"/>
    </row>
    <row r="141" spans="4:6" x14ac:dyDescent="0.2">
      <c r="D141" s="68"/>
      <c r="E141" s="68"/>
      <c r="F141" s="68"/>
    </row>
    <row r="142" spans="4:6" x14ac:dyDescent="0.2">
      <c r="D142" s="68"/>
      <c r="E142" s="68"/>
      <c r="F142" s="68"/>
    </row>
    <row r="143" spans="4:6" x14ac:dyDescent="0.2">
      <c r="D143" s="68"/>
      <c r="E143" s="68"/>
      <c r="F143" s="68"/>
    </row>
    <row r="144" spans="4:6" x14ac:dyDescent="0.2">
      <c r="D144" s="68"/>
      <c r="E144" s="68"/>
      <c r="F144" s="68"/>
    </row>
    <row r="145" spans="4:6" x14ac:dyDescent="0.2">
      <c r="D145" s="68"/>
      <c r="E145" s="68"/>
      <c r="F145" s="68"/>
    </row>
    <row r="146" spans="4:6" x14ac:dyDescent="0.2">
      <c r="D146" s="68"/>
      <c r="E146" s="68"/>
      <c r="F146" s="68"/>
    </row>
    <row r="147" spans="4:6" x14ac:dyDescent="0.2">
      <c r="D147" s="68"/>
      <c r="E147" s="68"/>
      <c r="F147" s="68"/>
    </row>
    <row r="148" spans="4:6" x14ac:dyDescent="0.2">
      <c r="D148" s="68"/>
      <c r="E148" s="68"/>
      <c r="F148" s="68"/>
    </row>
    <row r="149" spans="4:6" x14ac:dyDescent="0.2">
      <c r="D149" s="68"/>
      <c r="E149" s="68"/>
      <c r="F149" s="68"/>
    </row>
    <row r="150" spans="4:6" x14ac:dyDescent="0.2">
      <c r="D150" s="68"/>
      <c r="E150" s="68"/>
      <c r="F150" s="68"/>
    </row>
    <row r="151" spans="4:6" x14ac:dyDescent="0.2">
      <c r="D151" s="68"/>
      <c r="E151" s="68"/>
      <c r="F151" s="68"/>
    </row>
    <row r="152" spans="4:6" x14ac:dyDescent="0.2">
      <c r="D152" s="68"/>
      <c r="E152" s="68"/>
      <c r="F152" s="68"/>
    </row>
    <row r="153" spans="4:6" x14ac:dyDescent="0.2">
      <c r="D153" s="68"/>
      <c r="E153" s="68"/>
      <c r="F153" s="68"/>
    </row>
    <row r="154" spans="4:6" x14ac:dyDescent="0.2">
      <c r="D154" s="68"/>
      <c r="E154" s="68"/>
      <c r="F154" s="68"/>
    </row>
    <row r="155" spans="4:6" x14ac:dyDescent="0.2">
      <c r="D155" s="68"/>
      <c r="E155" s="68"/>
      <c r="F155" s="68"/>
    </row>
    <row r="156" spans="4:6" x14ac:dyDescent="0.2">
      <c r="D156" s="68"/>
      <c r="E156" s="68"/>
      <c r="F156" s="68"/>
    </row>
    <row r="157" spans="4:6" x14ac:dyDescent="0.2">
      <c r="D157" s="68"/>
      <c r="E157" s="68"/>
      <c r="F157" s="68"/>
    </row>
    <row r="158" spans="4:6" x14ac:dyDescent="0.2">
      <c r="D158" s="68"/>
      <c r="E158" s="68"/>
      <c r="F158" s="68"/>
    </row>
    <row r="159" spans="4:6" x14ac:dyDescent="0.2">
      <c r="D159" s="68"/>
      <c r="E159" s="68"/>
      <c r="F159" s="68"/>
    </row>
    <row r="160" spans="4:6" x14ac:dyDescent="0.2">
      <c r="D160" s="68"/>
      <c r="E160" s="68"/>
      <c r="F160" s="68"/>
    </row>
    <row r="161" spans="4:6" x14ac:dyDescent="0.2">
      <c r="D161" s="68"/>
      <c r="E161" s="68"/>
      <c r="F161" s="68"/>
    </row>
    <row r="162" spans="4:6" x14ac:dyDescent="0.2">
      <c r="D162" s="68"/>
      <c r="E162" s="68"/>
      <c r="F162" s="68"/>
    </row>
    <row r="163" spans="4:6" x14ac:dyDescent="0.2">
      <c r="D163" s="68"/>
      <c r="E163" s="68"/>
      <c r="F163" s="68"/>
    </row>
    <row r="164" spans="4:6" x14ac:dyDescent="0.2">
      <c r="D164" s="68"/>
      <c r="E164" s="68"/>
      <c r="F164" s="68"/>
    </row>
    <row r="165" spans="4:6" x14ac:dyDescent="0.2">
      <c r="D165" s="68"/>
      <c r="E165" s="68"/>
      <c r="F165" s="68"/>
    </row>
    <row r="166" spans="4:6" x14ac:dyDescent="0.2">
      <c r="D166" s="68"/>
      <c r="E166" s="68"/>
      <c r="F166" s="68"/>
    </row>
    <row r="167" spans="4:6" x14ac:dyDescent="0.2">
      <c r="D167" s="68"/>
      <c r="E167" s="68"/>
      <c r="F167" s="68"/>
    </row>
    <row r="168" spans="4:6" x14ac:dyDescent="0.2">
      <c r="D168" s="68"/>
      <c r="E168" s="68"/>
      <c r="F168" s="68"/>
    </row>
    <row r="169" spans="4:6" x14ac:dyDescent="0.2">
      <c r="D169" s="68"/>
      <c r="E169" s="68"/>
      <c r="F169" s="68"/>
    </row>
    <row r="170" spans="4:6" x14ac:dyDescent="0.2">
      <c r="D170" s="68"/>
      <c r="E170" s="68"/>
      <c r="F170" s="68"/>
    </row>
    <row r="171" spans="4:6" x14ac:dyDescent="0.2">
      <c r="D171" s="68"/>
      <c r="E171" s="68"/>
      <c r="F171" s="68"/>
    </row>
    <row r="172" spans="4:6" x14ac:dyDescent="0.2">
      <c r="D172" s="68"/>
      <c r="E172" s="68"/>
      <c r="F172" s="68"/>
    </row>
    <row r="173" spans="4:6" x14ac:dyDescent="0.2">
      <c r="D173" s="68"/>
      <c r="E173" s="68"/>
      <c r="F173" s="68"/>
    </row>
    <row r="174" spans="4:6" x14ac:dyDescent="0.2">
      <c r="D174" s="68"/>
      <c r="E174" s="68"/>
      <c r="F174" s="68"/>
    </row>
    <row r="175" spans="4:6" x14ac:dyDescent="0.2">
      <c r="D175" s="68"/>
      <c r="E175" s="68"/>
      <c r="F175" s="68"/>
    </row>
    <row r="176" spans="4:6" x14ac:dyDescent="0.2">
      <c r="D176" s="68"/>
      <c r="E176" s="68"/>
      <c r="F176" s="68"/>
    </row>
    <row r="177" spans="4:6" x14ac:dyDescent="0.2">
      <c r="D177" s="68"/>
      <c r="E177" s="68"/>
      <c r="F177" s="68"/>
    </row>
    <row r="178" spans="4:6" x14ac:dyDescent="0.2">
      <c r="D178" s="68"/>
      <c r="E178" s="68"/>
      <c r="F178" s="68"/>
    </row>
    <row r="179" spans="4:6" x14ac:dyDescent="0.2">
      <c r="D179" s="68"/>
      <c r="E179" s="68"/>
      <c r="F179" s="68"/>
    </row>
    <row r="180" spans="4:6" x14ac:dyDescent="0.2">
      <c r="D180" s="68"/>
      <c r="E180" s="68"/>
      <c r="F180" s="68"/>
    </row>
    <row r="181" spans="4:6" x14ac:dyDescent="0.2">
      <c r="D181" s="68"/>
      <c r="E181" s="68"/>
      <c r="F181" s="68"/>
    </row>
    <row r="182" spans="4:6" x14ac:dyDescent="0.2">
      <c r="D182" s="68"/>
      <c r="E182" s="68"/>
      <c r="F182" s="68"/>
    </row>
    <row r="183" spans="4:6" x14ac:dyDescent="0.2">
      <c r="D183" s="68"/>
      <c r="E183" s="68"/>
      <c r="F183" s="68"/>
    </row>
    <row r="184" spans="4:6" x14ac:dyDescent="0.2">
      <c r="D184" s="68"/>
      <c r="E184" s="68"/>
      <c r="F184" s="68"/>
    </row>
    <row r="185" spans="4:6" x14ac:dyDescent="0.2">
      <c r="D185" s="68"/>
      <c r="E185" s="68"/>
      <c r="F185" s="68"/>
    </row>
    <row r="186" spans="4:6" x14ac:dyDescent="0.2">
      <c r="D186" s="68"/>
      <c r="E186" s="68"/>
      <c r="F186" s="68"/>
    </row>
    <row r="187" spans="4:6" x14ac:dyDescent="0.2">
      <c r="D187" s="68"/>
      <c r="E187" s="68"/>
      <c r="F187" s="68"/>
    </row>
    <row r="188" spans="4:6" x14ac:dyDescent="0.2">
      <c r="D188" s="68"/>
      <c r="E188" s="68"/>
      <c r="F188" s="68"/>
    </row>
    <row r="189" spans="4:6" x14ac:dyDescent="0.2">
      <c r="D189" s="68"/>
      <c r="E189" s="68"/>
      <c r="F189" s="68"/>
    </row>
    <row r="190" spans="4:6" x14ac:dyDescent="0.2">
      <c r="D190" s="68"/>
      <c r="E190" s="68"/>
      <c r="F190" s="68"/>
    </row>
    <row r="191" spans="4:6" x14ac:dyDescent="0.2">
      <c r="D191" s="68"/>
      <c r="E191" s="68"/>
      <c r="F191" s="68"/>
    </row>
    <row r="192" spans="4:6" x14ac:dyDescent="0.2">
      <c r="D192" s="68"/>
      <c r="E192" s="68"/>
      <c r="F192" s="68"/>
    </row>
    <row r="193" spans="4:6" x14ac:dyDescent="0.2">
      <c r="D193" s="68"/>
      <c r="E193" s="68"/>
      <c r="F193" s="68"/>
    </row>
    <row r="194" spans="4:6" x14ac:dyDescent="0.2">
      <c r="D194" s="68"/>
      <c r="E194" s="68"/>
      <c r="F194" s="68"/>
    </row>
    <row r="195" spans="4:6" x14ac:dyDescent="0.2">
      <c r="D195" s="68"/>
      <c r="E195" s="68"/>
      <c r="F195" s="68"/>
    </row>
    <row r="196" spans="4:6" x14ac:dyDescent="0.2">
      <c r="D196" s="68"/>
      <c r="E196" s="68"/>
      <c r="F196" s="68"/>
    </row>
    <row r="197" spans="4:6" x14ac:dyDescent="0.2">
      <c r="D197" s="68"/>
      <c r="E197" s="68"/>
      <c r="F197" s="68"/>
    </row>
    <row r="198" spans="4:6" x14ac:dyDescent="0.2">
      <c r="D198" s="68"/>
      <c r="E198" s="68"/>
      <c r="F198" s="68"/>
    </row>
    <row r="199" spans="4:6" x14ac:dyDescent="0.2">
      <c r="D199" s="68"/>
      <c r="E199" s="68"/>
      <c r="F199" s="68"/>
    </row>
    <row r="200" spans="4:6" x14ac:dyDescent="0.2">
      <c r="D200" s="68"/>
      <c r="E200" s="68"/>
      <c r="F200" s="68"/>
    </row>
    <row r="201" spans="4:6" x14ac:dyDescent="0.2">
      <c r="D201" s="68"/>
      <c r="E201" s="68"/>
      <c r="F201" s="68"/>
    </row>
    <row r="202" spans="4:6" x14ac:dyDescent="0.2">
      <c r="D202" s="68"/>
      <c r="E202" s="68"/>
      <c r="F202" s="68"/>
    </row>
    <row r="203" spans="4:6" x14ac:dyDescent="0.2">
      <c r="D203" s="68"/>
      <c r="E203" s="68"/>
      <c r="F203" s="68"/>
    </row>
    <row r="204" spans="4:6" x14ac:dyDescent="0.2">
      <c r="D204" s="68"/>
      <c r="E204" s="68"/>
      <c r="F204" s="68"/>
    </row>
    <row r="205" spans="4:6" x14ac:dyDescent="0.2">
      <c r="D205" s="68"/>
      <c r="E205" s="68"/>
      <c r="F205" s="68"/>
    </row>
    <row r="206" spans="4:6" x14ac:dyDescent="0.2">
      <c r="D206" s="68"/>
      <c r="E206" s="68"/>
      <c r="F206" s="68"/>
    </row>
    <row r="207" spans="4:6" x14ac:dyDescent="0.2">
      <c r="D207" s="68"/>
      <c r="E207" s="68"/>
      <c r="F207" s="68"/>
    </row>
    <row r="208" spans="4:6" x14ac:dyDescent="0.2">
      <c r="D208" s="68"/>
      <c r="E208" s="68"/>
      <c r="F208" s="68"/>
    </row>
    <row r="209" spans="4:6" x14ac:dyDescent="0.2">
      <c r="D209" s="68"/>
      <c r="E209" s="68"/>
      <c r="F209" s="68"/>
    </row>
    <row r="210" spans="4:6" x14ac:dyDescent="0.2">
      <c r="D210" s="68"/>
      <c r="E210" s="68"/>
      <c r="F210" s="68"/>
    </row>
    <row r="211" spans="4:6" x14ac:dyDescent="0.2">
      <c r="D211" s="68"/>
      <c r="E211" s="68"/>
      <c r="F211" s="68"/>
    </row>
    <row r="212" spans="4:6" x14ac:dyDescent="0.2">
      <c r="D212" s="68"/>
      <c r="E212" s="68"/>
      <c r="F212" s="68"/>
    </row>
    <row r="213" spans="4:6" x14ac:dyDescent="0.2">
      <c r="D213" s="68"/>
      <c r="E213" s="68"/>
      <c r="F213" s="68"/>
    </row>
    <row r="214" spans="4:6" x14ac:dyDescent="0.2">
      <c r="D214" s="68"/>
      <c r="E214" s="68"/>
      <c r="F214" s="68"/>
    </row>
    <row r="215" spans="4:6" x14ac:dyDescent="0.2">
      <c r="D215" s="68"/>
      <c r="E215" s="68"/>
      <c r="F215" s="68"/>
    </row>
    <row r="216" spans="4:6" x14ac:dyDescent="0.2">
      <c r="D216" s="68"/>
      <c r="E216" s="68"/>
      <c r="F216" s="68"/>
    </row>
    <row r="217" spans="4:6" x14ac:dyDescent="0.2">
      <c r="D217" s="68"/>
      <c r="E217" s="68"/>
      <c r="F217" s="68"/>
    </row>
    <row r="218" spans="4:6" x14ac:dyDescent="0.2">
      <c r="D218" s="68"/>
      <c r="E218" s="68"/>
      <c r="F218" s="68"/>
    </row>
    <row r="219" spans="4:6" x14ac:dyDescent="0.2">
      <c r="D219" s="68"/>
      <c r="E219" s="68"/>
      <c r="F219" s="68"/>
    </row>
    <row r="220" spans="4:6" x14ac:dyDescent="0.2">
      <c r="D220" s="68"/>
      <c r="E220" s="68"/>
      <c r="F220" s="68"/>
    </row>
    <row r="221" spans="4:6" x14ac:dyDescent="0.2">
      <c r="D221" s="68"/>
      <c r="E221" s="68"/>
      <c r="F221" s="68"/>
    </row>
    <row r="222" spans="4:6" x14ac:dyDescent="0.2">
      <c r="D222" s="68"/>
      <c r="E222" s="68"/>
      <c r="F222" s="68"/>
    </row>
    <row r="223" spans="4:6" x14ac:dyDescent="0.2">
      <c r="D223" s="68"/>
      <c r="E223" s="68"/>
      <c r="F223" s="68"/>
    </row>
    <row r="224" spans="4:6" x14ac:dyDescent="0.2">
      <c r="D224" s="68"/>
      <c r="E224" s="68"/>
      <c r="F224" s="68"/>
    </row>
    <row r="225" spans="4:6" x14ac:dyDescent="0.2">
      <c r="D225" s="68"/>
      <c r="E225" s="68"/>
      <c r="F225" s="68"/>
    </row>
    <row r="226" spans="4:6" x14ac:dyDescent="0.2">
      <c r="D226" s="68"/>
      <c r="E226" s="68"/>
      <c r="F226" s="68"/>
    </row>
    <row r="227" spans="4:6" x14ac:dyDescent="0.2">
      <c r="D227" s="68"/>
      <c r="E227" s="68"/>
      <c r="F227" s="68"/>
    </row>
    <row r="228" spans="4:6" x14ac:dyDescent="0.2">
      <c r="D228" s="68"/>
      <c r="E228" s="68"/>
      <c r="F228" s="68"/>
    </row>
    <row r="229" spans="4:6" x14ac:dyDescent="0.2">
      <c r="D229" s="68"/>
      <c r="E229" s="68"/>
      <c r="F229" s="68"/>
    </row>
    <row r="230" spans="4:6" x14ac:dyDescent="0.2">
      <c r="D230" s="68"/>
      <c r="E230" s="68"/>
      <c r="F230" s="68"/>
    </row>
    <row r="231" spans="4:6" x14ac:dyDescent="0.2">
      <c r="D231" s="68"/>
      <c r="E231" s="68"/>
      <c r="F231" s="68"/>
    </row>
    <row r="232" spans="4:6" x14ac:dyDescent="0.2">
      <c r="D232" s="68"/>
      <c r="E232" s="68"/>
      <c r="F232" s="68"/>
    </row>
    <row r="233" spans="4:6" x14ac:dyDescent="0.2">
      <c r="D233" s="68"/>
      <c r="E233" s="68"/>
      <c r="F233" s="68"/>
    </row>
    <row r="234" spans="4:6" x14ac:dyDescent="0.2">
      <c r="D234" s="68"/>
      <c r="E234" s="68"/>
      <c r="F234" s="68"/>
    </row>
    <row r="235" spans="4:6" x14ac:dyDescent="0.2">
      <c r="D235" s="68"/>
      <c r="E235" s="68"/>
      <c r="F235" s="68"/>
    </row>
    <row r="236" spans="4:6" x14ac:dyDescent="0.2">
      <c r="D236" s="68"/>
      <c r="E236" s="68"/>
      <c r="F236" s="68"/>
    </row>
    <row r="237" spans="4:6" x14ac:dyDescent="0.2">
      <c r="D237" s="68"/>
      <c r="E237" s="68"/>
      <c r="F237" s="68"/>
    </row>
    <row r="238" spans="4:6" x14ac:dyDescent="0.2">
      <c r="D238" s="68"/>
      <c r="E238" s="68"/>
      <c r="F238" s="68"/>
    </row>
    <row r="239" spans="4:6" x14ac:dyDescent="0.2">
      <c r="D239" s="68"/>
      <c r="E239" s="68"/>
      <c r="F239" s="68"/>
    </row>
    <row r="240" spans="4:6" x14ac:dyDescent="0.2">
      <c r="D240" s="68"/>
      <c r="E240" s="68"/>
      <c r="F240" s="68"/>
    </row>
    <row r="241" spans="4:6" x14ac:dyDescent="0.2">
      <c r="D241" s="68"/>
      <c r="E241" s="68"/>
      <c r="F241" s="68"/>
    </row>
    <row r="242" spans="4:6" x14ac:dyDescent="0.2">
      <c r="D242" s="68"/>
      <c r="E242" s="68"/>
      <c r="F242" s="68"/>
    </row>
    <row r="243" spans="4:6" x14ac:dyDescent="0.2">
      <c r="D243" s="68"/>
      <c r="E243" s="68"/>
      <c r="F243" s="68"/>
    </row>
    <row r="244" spans="4:6" x14ac:dyDescent="0.2">
      <c r="D244" s="68"/>
      <c r="E244" s="68"/>
      <c r="F244" s="68"/>
    </row>
    <row r="245" spans="4:6" x14ac:dyDescent="0.2">
      <c r="D245" s="68"/>
      <c r="E245" s="68"/>
      <c r="F245" s="68"/>
    </row>
    <row r="246" spans="4:6" x14ac:dyDescent="0.2">
      <c r="D246" s="68"/>
      <c r="E246" s="68"/>
      <c r="F246" s="68"/>
    </row>
    <row r="247" spans="4:6" x14ac:dyDescent="0.2">
      <c r="D247" s="68"/>
      <c r="E247" s="68"/>
      <c r="F247" s="68"/>
    </row>
    <row r="248" spans="4:6" x14ac:dyDescent="0.2">
      <c r="D248" s="68"/>
      <c r="E248" s="68"/>
      <c r="F248" s="68"/>
    </row>
    <row r="249" spans="4:6" x14ac:dyDescent="0.2">
      <c r="D249" s="68"/>
      <c r="E249" s="68"/>
      <c r="F249" s="68"/>
    </row>
    <row r="250" spans="4:6" x14ac:dyDescent="0.2">
      <c r="D250" s="68"/>
      <c r="E250" s="68"/>
      <c r="F250" s="68"/>
    </row>
    <row r="251" spans="4:6" x14ac:dyDescent="0.2">
      <c r="D251" s="68"/>
      <c r="E251" s="68"/>
      <c r="F251" s="68"/>
    </row>
    <row r="252" spans="4:6" x14ac:dyDescent="0.2">
      <c r="D252" s="68"/>
      <c r="E252" s="68"/>
      <c r="F252" s="68"/>
    </row>
    <row r="253" spans="4:6" x14ac:dyDescent="0.2">
      <c r="D253" s="68"/>
      <c r="E253" s="68"/>
      <c r="F253" s="68"/>
    </row>
    <row r="254" spans="4:6" x14ac:dyDescent="0.2">
      <c r="D254" s="68"/>
      <c r="E254" s="68"/>
      <c r="F254" s="68"/>
    </row>
    <row r="255" spans="4:6" x14ac:dyDescent="0.2">
      <c r="D255" s="68"/>
      <c r="E255" s="68"/>
      <c r="F255" s="68"/>
    </row>
    <row r="256" spans="4:6" x14ac:dyDescent="0.2">
      <c r="D256" s="68"/>
      <c r="E256" s="68"/>
      <c r="F256" s="68"/>
    </row>
    <row r="257" spans="4:6" x14ac:dyDescent="0.2">
      <c r="D257" s="68"/>
      <c r="E257" s="68"/>
      <c r="F257" s="68"/>
    </row>
    <row r="258" spans="4:6" x14ac:dyDescent="0.2">
      <c r="D258" s="68"/>
      <c r="E258" s="68"/>
      <c r="F258" s="68"/>
    </row>
    <row r="259" spans="4:6" x14ac:dyDescent="0.2">
      <c r="D259" s="68"/>
      <c r="E259" s="68"/>
      <c r="F259" s="68"/>
    </row>
    <row r="260" spans="4:6" x14ac:dyDescent="0.2">
      <c r="D260" s="68"/>
      <c r="E260" s="68"/>
      <c r="F260" s="68"/>
    </row>
    <row r="261" spans="4:6" x14ac:dyDescent="0.2">
      <c r="D261" s="68"/>
      <c r="E261" s="68"/>
      <c r="F261" s="68"/>
    </row>
    <row r="262" spans="4:6" x14ac:dyDescent="0.2">
      <c r="D262" s="68"/>
      <c r="E262" s="68"/>
      <c r="F262" s="68"/>
    </row>
    <row r="263" spans="4:6" x14ac:dyDescent="0.2">
      <c r="D263" s="68"/>
      <c r="E263" s="68"/>
      <c r="F263" s="68"/>
    </row>
    <row r="264" spans="4:6" x14ac:dyDescent="0.2">
      <c r="D264" s="68"/>
      <c r="E264" s="68"/>
      <c r="F264" s="68"/>
    </row>
    <row r="265" spans="4:6" x14ac:dyDescent="0.2">
      <c r="D265" s="68"/>
      <c r="E265" s="68"/>
      <c r="F265" s="68"/>
    </row>
    <row r="266" spans="4:6" x14ac:dyDescent="0.2">
      <c r="D266" s="68"/>
      <c r="E266" s="68"/>
      <c r="F266" s="68"/>
    </row>
    <row r="267" spans="4:6" x14ac:dyDescent="0.2">
      <c r="D267" s="68"/>
      <c r="E267" s="68"/>
      <c r="F267" s="68"/>
    </row>
    <row r="268" spans="4:6" x14ac:dyDescent="0.2">
      <c r="D268" s="68"/>
      <c r="E268" s="68"/>
      <c r="F268" s="68"/>
    </row>
    <row r="269" spans="4:6" x14ac:dyDescent="0.2">
      <c r="D269" s="68"/>
      <c r="E269" s="68"/>
      <c r="F269" s="68"/>
    </row>
    <row r="270" spans="4:6" x14ac:dyDescent="0.2">
      <c r="D270" s="68"/>
      <c r="E270" s="68"/>
      <c r="F270" s="68"/>
    </row>
    <row r="271" spans="4:6" x14ac:dyDescent="0.2">
      <c r="D271" s="68"/>
      <c r="E271" s="68"/>
      <c r="F271" s="68"/>
    </row>
    <row r="272" spans="4:6" x14ac:dyDescent="0.2">
      <c r="D272" s="68"/>
      <c r="E272" s="68"/>
      <c r="F272" s="68"/>
    </row>
    <row r="273" spans="4:6" x14ac:dyDescent="0.2">
      <c r="D273" s="68"/>
      <c r="E273" s="68"/>
      <c r="F273" s="68"/>
    </row>
    <row r="274" spans="4:6" x14ac:dyDescent="0.2">
      <c r="D274" s="68"/>
      <c r="E274" s="68"/>
      <c r="F274" s="68"/>
    </row>
    <row r="275" spans="4:6" x14ac:dyDescent="0.2">
      <c r="D275" s="68"/>
      <c r="E275" s="68"/>
      <c r="F275" s="68"/>
    </row>
    <row r="276" spans="4:6" x14ac:dyDescent="0.2">
      <c r="D276" s="68"/>
      <c r="E276" s="68"/>
      <c r="F276" s="68"/>
    </row>
    <row r="277" spans="4:6" x14ac:dyDescent="0.2">
      <c r="D277" s="68"/>
      <c r="E277" s="68"/>
      <c r="F277" s="68"/>
    </row>
    <row r="278" spans="4:6" x14ac:dyDescent="0.2">
      <c r="D278" s="68"/>
      <c r="E278" s="68"/>
      <c r="F278" s="68"/>
    </row>
    <row r="279" spans="4:6" x14ac:dyDescent="0.2">
      <c r="D279" s="68"/>
      <c r="E279" s="68"/>
      <c r="F279" s="68"/>
    </row>
    <row r="280" spans="4:6" x14ac:dyDescent="0.2">
      <c r="D280" s="68"/>
      <c r="E280" s="68"/>
      <c r="F280" s="68"/>
    </row>
    <row r="281" spans="4:6" x14ac:dyDescent="0.2">
      <c r="D281" s="68"/>
      <c r="E281" s="68"/>
      <c r="F281" s="68"/>
    </row>
    <row r="282" spans="4:6" x14ac:dyDescent="0.2">
      <c r="D282" s="68"/>
      <c r="E282" s="68"/>
      <c r="F282" s="68"/>
    </row>
    <row r="283" spans="4:6" x14ac:dyDescent="0.2">
      <c r="D283" s="68"/>
      <c r="E283" s="68"/>
      <c r="F283" s="68"/>
    </row>
    <row r="284" spans="4:6" x14ac:dyDescent="0.2">
      <c r="D284" s="68"/>
      <c r="E284" s="68"/>
      <c r="F284" s="68"/>
    </row>
    <row r="285" spans="4:6" x14ac:dyDescent="0.2">
      <c r="D285" s="68"/>
      <c r="E285" s="68"/>
      <c r="F285" s="68"/>
    </row>
    <row r="286" spans="4:6" x14ac:dyDescent="0.2">
      <c r="D286" s="68"/>
      <c r="E286" s="68"/>
      <c r="F286" s="68"/>
    </row>
    <row r="287" spans="4:6" x14ac:dyDescent="0.2">
      <c r="D287" s="68"/>
      <c r="E287" s="68"/>
      <c r="F287" s="68"/>
    </row>
    <row r="288" spans="4:6" x14ac:dyDescent="0.2">
      <c r="D288" s="68"/>
      <c r="E288" s="68"/>
      <c r="F288" s="68"/>
    </row>
    <row r="289" spans="4:6" x14ac:dyDescent="0.2">
      <c r="D289" s="68"/>
      <c r="E289" s="68"/>
      <c r="F289" s="68"/>
    </row>
    <row r="290" spans="4:6" x14ac:dyDescent="0.2">
      <c r="D290" s="68"/>
      <c r="E290" s="68"/>
      <c r="F290" s="68"/>
    </row>
    <row r="291" spans="4:6" x14ac:dyDescent="0.2">
      <c r="D291" s="68"/>
      <c r="E291" s="68"/>
      <c r="F291" s="68"/>
    </row>
    <row r="292" spans="4:6" x14ac:dyDescent="0.2">
      <c r="D292" s="68"/>
      <c r="E292" s="68"/>
      <c r="F292" s="68"/>
    </row>
    <row r="293" spans="4:6" x14ac:dyDescent="0.2">
      <c r="D293" s="68"/>
      <c r="E293" s="68"/>
      <c r="F293" s="68"/>
    </row>
  </sheetData>
  <mergeCells count="2">
    <mergeCell ref="C9:G9"/>
    <mergeCell ref="C10:G10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C59DF8-7463-435C-A5F3-AAD82FA6391B}">
  <dimension ref="A1:D293"/>
  <sheetViews>
    <sheetView showGridLines="0" showRowColHeaders="0" workbookViewId="0">
      <selection activeCell="B6" sqref="B6"/>
    </sheetView>
  </sheetViews>
  <sheetFormatPr defaultColWidth="12" defaultRowHeight="12.75" x14ac:dyDescent="0.2"/>
  <cols>
    <col min="1" max="1" width="12" style="65"/>
    <col min="2" max="2" width="38" style="65" customWidth="1"/>
    <col min="3" max="3" width="20.140625" style="65" customWidth="1"/>
    <col min="4" max="4" width="21.7109375" style="65" customWidth="1"/>
    <col min="5" max="16384" width="12" style="65"/>
  </cols>
  <sheetData>
    <row r="1" spans="1:4" s="64" customFormat="1" ht="16.5" customHeight="1" x14ac:dyDescent="0.25"/>
    <row r="2" spans="1:4" s="64" customFormat="1" ht="16.5" customHeight="1" x14ac:dyDescent="0.25"/>
    <row r="3" spans="1:4" s="64" customFormat="1" ht="16.5" customHeight="1" x14ac:dyDescent="0.25"/>
    <row r="4" spans="1:4" s="64" customFormat="1" ht="16.5" customHeight="1" x14ac:dyDescent="0.25"/>
    <row r="5" spans="1:4" s="64" customFormat="1" ht="16.5" customHeight="1" x14ac:dyDescent="0.25">
      <c r="A5" s="107" t="s">
        <v>3</v>
      </c>
      <c r="B5" s="110" t="s">
        <v>191</v>
      </c>
      <c r="D5" s="66"/>
    </row>
    <row r="6" spans="1:4" s="64" customFormat="1" ht="12" customHeight="1" x14ac:dyDescent="0.2">
      <c r="A6" s="107"/>
      <c r="B6" s="105" t="s">
        <v>219</v>
      </c>
      <c r="D6" s="66"/>
    </row>
    <row r="7" spans="1:4" s="64" customFormat="1" ht="12" customHeight="1" x14ac:dyDescent="0.2">
      <c r="A7" s="107"/>
      <c r="B7" s="105"/>
      <c r="D7" s="66"/>
    </row>
    <row r="8" spans="1:4" s="64" customFormat="1" ht="12" customHeight="1" x14ac:dyDescent="0.2">
      <c r="A8" s="107"/>
      <c r="B8" s="105"/>
      <c r="D8" s="66"/>
    </row>
    <row r="9" spans="1:4" s="64" customFormat="1" ht="24.75" customHeight="1" x14ac:dyDescent="0.25">
      <c r="B9" s="7"/>
      <c r="C9" s="531" t="s">
        <v>190</v>
      </c>
      <c r="D9" s="531"/>
    </row>
    <row r="10" spans="1:4" s="64" customFormat="1" ht="24.75" customHeight="1" x14ac:dyDescent="0.25">
      <c r="B10" s="7"/>
      <c r="C10" s="530"/>
      <c r="D10" s="530"/>
    </row>
    <row r="11" spans="1:4" s="64" customFormat="1" ht="14.25" customHeight="1" x14ac:dyDescent="0.25">
      <c r="B11" s="35" t="s">
        <v>29</v>
      </c>
      <c r="C11" s="108" t="s">
        <v>11</v>
      </c>
      <c r="D11" s="108" t="s">
        <v>12</v>
      </c>
    </row>
    <row r="12" spans="1:4" s="64" customFormat="1" ht="14.25" customHeight="1" x14ac:dyDescent="0.2">
      <c r="B12" s="142" t="str">
        <f>'Beneficiarios CSI_genero (17)'!B12</f>
        <v>Portugal</v>
      </c>
      <c r="C12" s="457">
        <f>'Beneficiarios CSI_genero (07)'!C12/'Beneficiarios CSI_genero (07)'!E12</f>
        <v>0.69852941176470584</v>
      </c>
      <c r="D12" s="458">
        <f>'Beneficiarios CSI_genero (07)'!D12/'Beneficiarios CSI_genero (07)'!E12</f>
        <v>0.3014705882352941</v>
      </c>
    </row>
    <row r="13" spans="1:4" s="64" customFormat="1" ht="14.25" customHeight="1" x14ac:dyDescent="0.2">
      <c r="B13" s="3" t="str">
        <f>'Beneficiarios CSI_genero (17)'!B13</f>
        <v>Área Metropolitana de Lisboa</v>
      </c>
      <c r="C13" s="459">
        <f>'Beneficiarios CSI_genero (07)'!C13/'Beneficiarios CSI_genero (07)'!E13</f>
        <v>0.71965257429886986</v>
      </c>
      <c r="D13" s="460">
        <f>'Beneficiarios CSI_genero (07)'!D13/'Beneficiarios CSI_genero (07)'!E13</f>
        <v>0.28034742570113019</v>
      </c>
    </row>
    <row r="14" spans="1:4" s="64" customFormat="1" ht="14.25" customHeight="1" x14ac:dyDescent="0.2">
      <c r="B14" s="3" t="str">
        <f>'Beneficiarios CSI_genero (17)'!B14</f>
        <v>Distrito de Lisboa</v>
      </c>
      <c r="C14" s="459">
        <f>'Beneficiarios CSI_genero (07)'!C14/'Beneficiarios CSI_genero (07)'!E14</f>
        <v>0.72166427546628409</v>
      </c>
      <c r="D14" s="460">
        <f>'Beneficiarios CSI_genero (07)'!D14/'Beneficiarios CSI_genero (07)'!E14</f>
        <v>0.27833572453371591</v>
      </c>
    </row>
    <row r="15" spans="1:4" s="64" customFormat="1" ht="14.25" customHeight="1" x14ac:dyDescent="0.2">
      <c r="B15" s="3" t="str">
        <f>'Beneficiarios CSI_genero (17)'!B15</f>
        <v>Concelho de Lisboa</v>
      </c>
      <c r="C15" s="463">
        <f>'Beneficiarios CSI_genero (07)'!C15/'Beneficiarios CSI_genero (07)'!E15</f>
        <v>0.77192336035372144</v>
      </c>
      <c r="D15" s="464">
        <f>'Beneficiarios CSI_genero (07)'!D15/'Beneficiarios CSI_genero (07)'!E15</f>
        <v>0.22807663964627856</v>
      </c>
    </row>
    <row r="16" spans="1:4" s="64" customFormat="1" ht="14.25" customHeight="1" x14ac:dyDescent="0.2">
      <c r="B16" s="28" t="str">
        <f>'Beneficiarios CSI_genero (17)'!B16</f>
        <v>Ajuda</v>
      </c>
      <c r="C16" s="459">
        <f>'Beneficiarios CSI_genero (07)'!C16/'Beneficiarios CSI_genero (07)'!E16</f>
        <v>0.71134020618556704</v>
      </c>
      <c r="D16" s="460">
        <f>'Beneficiarios CSI_genero (07)'!D16/'Beneficiarios CSI_genero (07)'!E16</f>
        <v>0.28865979381443296</v>
      </c>
    </row>
    <row r="17" spans="2:4" s="64" customFormat="1" ht="14.25" customHeight="1" x14ac:dyDescent="0.2">
      <c r="B17" s="28" t="str">
        <f>'Beneficiarios CSI_genero (17)'!B17</f>
        <v>Alcântara</v>
      </c>
      <c r="C17" s="459">
        <f>'Beneficiarios CSI_genero (07)'!C17/'Beneficiarios CSI_genero (07)'!E17</f>
        <v>0.77215189873417722</v>
      </c>
      <c r="D17" s="460">
        <f>'Beneficiarios CSI_genero (07)'!D17/'Beneficiarios CSI_genero (07)'!E17</f>
        <v>0.22784810126582278</v>
      </c>
    </row>
    <row r="18" spans="2:4" s="64" customFormat="1" ht="14.25" customHeight="1" x14ac:dyDescent="0.2">
      <c r="B18" s="28" t="str">
        <f>'Beneficiarios CSI_genero (17)'!B18</f>
        <v>Alvalade</v>
      </c>
      <c r="C18" s="459">
        <f>'Beneficiarios CSI_genero (07)'!C18/'Beneficiarios CSI_genero (07)'!E18</f>
        <v>0.85606060606060608</v>
      </c>
      <c r="D18" s="460">
        <f>'Beneficiarios CSI_genero (07)'!D18/'Beneficiarios CSI_genero (07)'!E18</f>
        <v>0.14393939393939395</v>
      </c>
    </row>
    <row r="19" spans="2:4" s="64" customFormat="1" ht="14.25" customHeight="1" x14ac:dyDescent="0.2">
      <c r="B19" s="28" t="str">
        <f>'Beneficiarios CSI_genero (17)'!B19</f>
        <v>Areeiro</v>
      </c>
      <c r="C19" s="459">
        <f>'Beneficiarios CSI_genero (07)'!C19/'Beneficiarios CSI_genero (07)'!E19</f>
        <v>0.83739837398373984</v>
      </c>
      <c r="D19" s="460">
        <f>'Beneficiarios CSI_genero (07)'!D19/'Beneficiarios CSI_genero (07)'!E19</f>
        <v>0.16260162601626016</v>
      </c>
    </row>
    <row r="20" spans="2:4" s="64" customFormat="1" ht="14.25" customHeight="1" x14ac:dyDescent="0.2">
      <c r="B20" s="28" t="str">
        <f>'Beneficiarios CSI_genero (17)'!B20</f>
        <v>Arroios</v>
      </c>
      <c r="C20" s="459">
        <f>'Beneficiarios CSI_genero (07)'!C20/'Beneficiarios CSI_genero (07)'!E20</f>
        <v>0.78326996197718635</v>
      </c>
      <c r="D20" s="460">
        <f>'Beneficiarios CSI_genero (07)'!D20/'Beneficiarios CSI_genero (07)'!E20</f>
        <v>0.21673003802281368</v>
      </c>
    </row>
    <row r="21" spans="2:4" s="64" customFormat="1" ht="14.25" customHeight="1" x14ac:dyDescent="0.2">
      <c r="B21" s="28" t="str">
        <f>'Beneficiarios CSI_genero (17)'!B21</f>
        <v>Avenidas Novas</v>
      </c>
      <c r="C21" s="459">
        <f>'Beneficiarios CSI_genero (07)'!C21/'Beneficiarios CSI_genero (07)'!E21</f>
        <v>0.84347826086956523</v>
      </c>
      <c r="D21" s="460">
        <f>'Beneficiarios CSI_genero (07)'!D21/'Beneficiarios CSI_genero (07)'!E21</f>
        <v>0.15652173913043479</v>
      </c>
    </row>
    <row r="22" spans="2:4" s="64" customFormat="1" ht="14.25" customHeight="1" x14ac:dyDescent="0.2">
      <c r="B22" s="28" t="str">
        <f>'Beneficiarios CSI_genero (17)'!B22</f>
        <v>Beato</v>
      </c>
      <c r="C22" s="459">
        <f>'Beneficiarios CSI_genero (07)'!C22/'Beneficiarios CSI_genero (07)'!E22</f>
        <v>0.69565217391304346</v>
      </c>
      <c r="D22" s="460">
        <f>'Beneficiarios CSI_genero (07)'!D22/'Beneficiarios CSI_genero (07)'!E22</f>
        <v>0.30434782608695654</v>
      </c>
    </row>
    <row r="23" spans="2:4" s="64" customFormat="1" ht="14.25" customHeight="1" x14ac:dyDescent="0.2">
      <c r="B23" s="28" t="str">
        <f>'Beneficiarios CSI_genero (17)'!B23</f>
        <v>Belém</v>
      </c>
      <c r="C23" s="459">
        <f>'Beneficiarios CSI_genero (07)'!C23/'Beneficiarios CSI_genero (07)'!E23</f>
        <v>0.84</v>
      </c>
      <c r="D23" s="460">
        <f>'Beneficiarios CSI_genero (07)'!D23/'Beneficiarios CSI_genero (07)'!E23</f>
        <v>0.16</v>
      </c>
    </row>
    <row r="24" spans="2:4" s="64" customFormat="1" ht="14.25" customHeight="1" x14ac:dyDescent="0.2">
      <c r="B24" s="28" t="str">
        <f>'Beneficiarios CSI_genero (17)'!B24</f>
        <v>Benfica</v>
      </c>
      <c r="C24" s="459">
        <f>'Beneficiarios CSI_genero (07)'!C24/'Beneficiarios CSI_genero (07)'!E24</f>
        <v>0.79591836734693877</v>
      </c>
      <c r="D24" s="460">
        <f>'Beneficiarios CSI_genero (07)'!D24/'Beneficiarios CSI_genero (07)'!E24</f>
        <v>0.20408163265306123</v>
      </c>
    </row>
    <row r="25" spans="2:4" s="64" customFormat="1" ht="14.25" customHeight="1" x14ac:dyDescent="0.2">
      <c r="B25" s="28" t="str">
        <f>'Beneficiarios CSI_genero (17)'!B25</f>
        <v>Campo de Ourique</v>
      </c>
      <c r="C25" s="459">
        <f>'Beneficiarios CSI_genero (07)'!C25/'Beneficiarios CSI_genero (07)'!E25</f>
        <v>0.78813559322033899</v>
      </c>
      <c r="D25" s="460">
        <f>'Beneficiarios CSI_genero (07)'!D25/'Beneficiarios CSI_genero (07)'!E25</f>
        <v>0.21186440677966101</v>
      </c>
    </row>
    <row r="26" spans="2:4" s="64" customFormat="1" ht="14.25" customHeight="1" x14ac:dyDescent="0.2">
      <c r="B26" s="28" t="str">
        <f>'Beneficiarios CSI_genero (17)'!B26</f>
        <v>Campolide</v>
      </c>
      <c r="C26" s="459">
        <f>'Beneficiarios CSI_genero (07)'!C26/'Beneficiarios CSI_genero (07)'!E26</f>
        <v>0.70731707317073167</v>
      </c>
      <c r="D26" s="460">
        <f>'Beneficiarios CSI_genero (07)'!D26/'Beneficiarios CSI_genero (07)'!E26</f>
        <v>0.29268292682926828</v>
      </c>
    </row>
    <row r="27" spans="2:4" s="64" customFormat="1" ht="14.25" customHeight="1" x14ac:dyDescent="0.2">
      <c r="B27" s="28" t="str">
        <f>'Beneficiarios CSI_genero (17)'!B27</f>
        <v>Carnide</v>
      </c>
      <c r="C27" s="459">
        <f>'Beneficiarios CSI_genero (07)'!C27/'Beneficiarios CSI_genero (07)'!E27</f>
        <v>0.569620253164557</v>
      </c>
      <c r="D27" s="460">
        <f>'Beneficiarios CSI_genero (07)'!D27/'Beneficiarios CSI_genero (07)'!E27</f>
        <v>0.43037974683544306</v>
      </c>
    </row>
    <row r="28" spans="2:4" s="64" customFormat="1" ht="14.25" customHeight="1" x14ac:dyDescent="0.2">
      <c r="B28" s="28" t="str">
        <f>'Beneficiarios CSI_genero (17)'!B28</f>
        <v>Estrela</v>
      </c>
      <c r="C28" s="459">
        <f>'Beneficiarios CSI_genero (07)'!C28/'Beneficiarios CSI_genero (07)'!E28</f>
        <v>0.83653846153846156</v>
      </c>
      <c r="D28" s="460">
        <f>'Beneficiarios CSI_genero (07)'!D28/'Beneficiarios CSI_genero (07)'!E28</f>
        <v>0.16346153846153846</v>
      </c>
    </row>
    <row r="29" spans="2:4" s="64" customFormat="1" ht="14.25" customHeight="1" x14ac:dyDescent="0.2">
      <c r="B29" s="28" t="str">
        <f>'Beneficiarios CSI_genero (17)'!B29</f>
        <v>Lumiar</v>
      </c>
      <c r="C29" s="459">
        <f>'Beneficiarios CSI_genero (07)'!C29/'Beneficiarios CSI_genero (07)'!E29</f>
        <v>0.67708333333333337</v>
      </c>
      <c r="D29" s="460">
        <f>'Beneficiarios CSI_genero (07)'!D29/'Beneficiarios CSI_genero (07)'!E29</f>
        <v>0.32291666666666669</v>
      </c>
    </row>
    <row r="30" spans="2:4" s="64" customFormat="1" ht="14.25" customHeight="1" x14ac:dyDescent="0.2">
      <c r="B30" s="28" t="str">
        <f>'Beneficiarios CSI_genero (17)'!B30</f>
        <v>Marvila</v>
      </c>
      <c r="C30" s="459">
        <f>'Beneficiarios CSI_genero (07)'!C30/'Beneficiarios CSI_genero (07)'!E30</f>
        <v>0.77722772277227725</v>
      </c>
      <c r="D30" s="460">
        <f>'Beneficiarios CSI_genero (07)'!D30/'Beneficiarios CSI_genero (07)'!E30</f>
        <v>0.22277227722772278</v>
      </c>
    </row>
    <row r="31" spans="2:4" s="64" customFormat="1" ht="14.25" customHeight="1" x14ac:dyDescent="0.2">
      <c r="B31" s="28" t="str">
        <f>'Beneficiarios CSI_genero (17)'!B31</f>
        <v>Misericórdia</v>
      </c>
      <c r="C31" s="459">
        <f>'Beneficiarios CSI_genero (07)'!C31/'Beneficiarios CSI_genero (07)'!E31</f>
        <v>0.74803149606299213</v>
      </c>
      <c r="D31" s="460">
        <f>'Beneficiarios CSI_genero (07)'!D31/'Beneficiarios CSI_genero (07)'!E31</f>
        <v>0.25196850393700787</v>
      </c>
    </row>
    <row r="32" spans="2:4" s="64" customFormat="1" ht="14.25" customHeight="1" x14ac:dyDescent="0.2">
      <c r="B32" s="28" t="str">
        <f>'Beneficiarios CSI_genero (17)'!B32</f>
        <v>Olivais</v>
      </c>
      <c r="C32" s="459">
        <f>'Beneficiarios CSI_genero (07)'!C32/'Beneficiarios CSI_genero (07)'!E32</f>
        <v>0.74509803921568629</v>
      </c>
      <c r="D32" s="460">
        <f>'Beneficiarios CSI_genero (07)'!D32/'Beneficiarios CSI_genero (07)'!E32</f>
        <v>0.25490196078431371</v>
      </c>
    </row>
    <row r="33" spans="2:4" s="64" customFormat="1" ht="14.25" customHeight="1" x14ac:dyDescent="0.2">
      <c r="B33" s="28" t="str">
        <f>'Beneficiarios CSI_genero (17)'!B33</f>
        <v>Parque das Nações</v>
      </c>
      <c r="C33" s="459">
        <f>'Beneficiarios CSI_genero (07)'!C33/'Beneficiarios CSI_genero (07)'!E33</f>
        <v>0.75</v>
      </c>
      <c r="D33" s="460">
        <f>'Beneficiarios CSI_genero (07)'!D33/'Beneficiarios CSI_genero (07)'!E33</f>
        <v>0.25</v>
      </c>
    </row>
    <row r="34" spans="2:4" s="64" customFormat="1" ht="14.25" customHeight="1" x14ac:dyDescent="0.2">
      <c r="B34" s="28" t="str">
        <f>'Beneficiarios CSI_genero (17)'!B34</f>
        <v>Penha de França</v>
      </c>
      <c r="C34" s="459">
        <f>'Beneficiarios CSI_genero (07)'!C34/'Beneficiarios CSI_genero (07)'!E34</f>
        <v>0.8258426966292135</v>
      </c>
      <c r="D34" s="460">
        <f>'Beneficiarios CSI_genero (07)'!D34/'Beneficiarios CSI_genero (07)'!E34</f>
        <v>0.17415730337078653</v>
      </c>
    </row>
    <row r="35" spans="2:4" s="64" customFormat="1" ht="14.25" customHeight="1" x14ac:dyDescent="0.2">
      <c r="B35" s="28" t="str">
        <f>'Beneficiarios CSI_genero (17)'!B35</f>
        <v>Santa Clara</v>
      </c>
      <c r="C35" s="459">
        <f>'Beneficiarios CSI_genero (07)'!C35/'Beneficiarios CSI_genero (07)'!E35</f>
        <v>0.74468085106382975</v>
      </c>
      <c r="D35" s="460">
        <f>'Beneficiarios CSI_genero (07)'!D35/'Beneficiarios CSI_genero (07)'!E35</f>
        <v>0.25531914893617019</v>
      </c>
    </row>
    <row r="36" spans="2:4" s="64" customFormat="1" ht="14.25" customHeight="1" x14ac:dyDescent="0.2">
      <c r="B36" s="28" t="str">
        <f>'Beneficiarios CSI_genero (17)'!B36</f>
        <v>Santa Maria Maior</v>
      </c>
      <c r="C36" s="459">
        <f>'Beneficiarios CSI_genero (07)'!C36/'Beneficiarios CSI_genero (07)'!E36</f>
        <v>0.74242424242424243</v>
      </c>
      <c r="D36" s="460">
        <f>'Beneficiarios CSI_genero (07)'!D36/'Beneficiarios CSI_genero (07)'!E36</f>
        <v>0.25757575757575757</v>
      </c>
    </row>
    <row r="37" spans="2:4" s="64" customFormat="1" ht="14.25" customHeight="1" x14ac:dyDescent="0.2">
      <c r="B37" s="28" t="str">
        <f>'Beneficiarios CSI_genero (17)'!B37</f>
        <v>Santo António</v>
      </c>
      <c r="C37" s="459">
        <f>'Beneficiarios CSI_genero (07)'!C37/'Beneficiarios CSI_genero (07)'!E37</f>
        <v>0.69411764705882351</v>
      </c>
      <c r="D37" s="460">
        <f>'Beneficiarios CSI_genero (07)'!D37/'Beneficiarios CSI_genero (07)'!E37</f>
        <v>0.30588235294117649</v>
      </c>
    </row>
    <row r="38" spans="2:4" s="64" customFormat="1" ht="14.25" customHeight="1" x14ac:dyDescent="0.2">
      <c r="B38" s="28" t="str">
        <f>'Beneficiarios CSI_genero (17)'!B38</f>
        <v>São Domingos de Benfica</v>
      </c>
      <c r="C38" s="459">
        <f>'Beneficiarios CSI_genero (07)'!C38/'Beneficiarios CSI_genero (07)'!E38</f>
        <v>0.81720430107526887</v>
      </c>
      <c r="D38" s="460">
        <f>'Beneficiarios CSI_genero (07)'!D38/'Beneficiarios CSI_genero (07)'!E38</f>
        <v>0.18279569892473119</v>
      </c>
    </row>
    <row r="39" spans="2:4" s="64" customFormat="1" ht="14.25" customHeight="1" x14ac:dyDescent="0.2">
      <c r="B39" s="176" t="str">
        <f>'Beneficiarios CSI_genero (17)'!B39</f>
        <v xml:space="preserve">      São Vicente</v>
      </c>
      <c r="C39" s="461">
        <f>'Beneficiarios CSI_genero (07)'!C39/'Beneficiarios CSI_genero (07)'!E39</f>
        <v>0.78260869565217395</v>
      </c>
      <c r="D39" s="462">
        <f>'Beneficiarios CSI_genero (07)'!D39/'Beneficiarios CSI_genero (07)'!E39</f>
        <v>0.21739130434782608</v>
      </c>
    </row>
    <row r="40" spans="2:4" s="1" customFormat="1" ht="15" x14ac:dyDescent="0.25">
      <c r="B40" s="31"/>
      <c r="C40" s="249"/>
      <c r="D40" s="249"/>
    </row>
    <row r="41" spans="2:4" x14ac:dyDescent="0.2">
      <c r="B41" s="31"/>
      <c r="C41" s="76"/>
      <c r="D41" s="68"/>
    </row>
    <row r="42" spans="2:4" x14ac:dyDescent="0.2">
      <c r="D42" s="68"/>
    </row>
    <row r="43" spans="2:4" x14ac:dyDescent="0.2">
      <c r="D43" s="68"/>
    </row>
    <row r="44" spans="2:4" x14ac:dyDescent="0.2">
      <c r="D44" s="68"/>
    </row>
    <row r="45" spans="2:4" x14ac:dyDescent="0.2">
      <c r="D45" s="68"/>
    </row>
    <row r="46" spans="2:4" x14ac:dyDescent="0.2">
      <c r="D46" s="68"/>
    </row>
    <row r="47" spans="2:4" x14ac:dyDescent="0.2">
      <c r="D47" s="68"/>
    </row>
    <row r="48" spans="2:4" x14ac:dyDescent="0.2">
      <c r="D48" s="68"/>
    </row>
    <row r="49" spans="4:4" x14ac:dyDescent="0.2">
      <c r="D49" s="68"/>
    </row>
    <row r="50" spans="4:4" x14ac:dyDescent="0.2">
      <c r="D50" s="68"/>
    </row>
    <row r="51" spans="4:4" x14ac:dyDescent="0.2">
      <c r="D51" s="68"/>
    </row>
    <row r="52" spans="4:4" x14ac:dyDescent="0.2">
      <c r="D52" s="68"/>
    </row>
    <row r="53" spans="4:4" x14ac:dyDescent="0.2">
      <c r="D53" s="68"/>
    </row>
    <row r="54" spans="4:4" x14ac:dyDescent="0.2">
      <c r="D54" s="68"/>
    </row>
    <row r="55" spans="4:4" x14ac:dyDescent="0.2">
      <c r="D55" s="68"/>
    </row>
    <row r="56" spans="4:4" x14ac:dyDescent="0.2">
      <c r="D56" s="68"/>
    </row>
    <row r="57" spans="4:4" x14ac:dyDescent="0.2">
      <c r="D57" s="68"/>
    </row>
    <row r="58" spans="4:4" x14ac:dyDescent="0.2">
      <c r="D58" s="68"/>
    </row>
    <row r="59" spans="4:4" x14ac:dyDescent="0.2">
      <c r="D59" s="68"/>
    </row>
    <row r="60" spans="4:4" x14ac:dyDescent="0.2">
      <c r="D60" s="68"/>
    </row>
    <row r="61" spans="4:4" x14ac:dyDescent="0.2">
      <c r="D61" s="68"/>
    </row>
    <row r="62" spans="4:4" x14ac:dyDescent="0.2">
      <c r="D62" s="68"/>
    </row>
    <row r="63" spans="4:4" x14ac:dyDescent="0.2">
      <c r="D63" s="68"/>
    </row>
    <row r="64" spans="4:4" x14ac:dyDescent="0.2">
      <c r="D64" s="68"/>
    </row>
    <row r="65" spans="4:4" x14ac:dyDescent="0.2">
      <c r="D65" s="68"/>
    </row>
    <row r="66" spans="4:4" x14ac:dyDescent="0.2">
      <c r="D66" s="68"/>
    </row>
    <row r="67" spans="4:4" x14ac:dyDescent="0.2">
      <c r="D67" s="68"/>
    </row>
    <row r="68" spans="4:4" x14ac:dyDescent="0.2">
      <c r="D68" s="68"/>
    </row>
    <row r="69" spans="4:4" x14ac:dyDescent="0.2">
      <c r="D69" s="68"/>
    </row>
    <row r="70" spans="4:4" x14ac:dyDescent="0.2">
      <c r="D70" s="68"/>
    </row>
    <row r="71" spans="4:4" x14ac:dyDescent="0.2">
      <c r="D71" s="68"/>
    </row>
    <row r="72" spans="4:4" x14ac:dyDescent="0.2">
      <c r="D72" s="68"/>
    </row>
    <row r="73" spans="4:4" x14ac:dyDescent="0.2">
      <c r="D73" s="68"/>
    </row>
    <row r="74" spans="4:4" x14ac:dyDescent="0.2">
      <c r="D74" s="68"/>
    </row>
    <row r="75" spans="4:4" x14ac:dyDescent="0.2">
      <c r="D75" s="68"/>
    </row>
    <row r="76" spans="4:4" x14ac:dyDescent="0.2">
      <c r="D76" s="68"/>
    </row>
    <row r="77" spans="4:4" x14ac:dyDescent="0.2">
      <c r="D77" s="68"/>
    </row>
    <row r="78" spans="4:4" x14ac:dyDescent="0.2">
      <c r="D78" s="68"/>
    </row>
    <row r="79" spans="4:4" x14ac:dyDescent="0.2">
      <c r="D79" s="68"/>
    </row>
    <row r="80" spans="4:4" x14ac:dyDescent="0.2">
      <c r="D80" s="68"/>
    </row>
    <row r="81" spans="4:4" x14ac:dyDescent="0.2">
      <c r="D81" s="68"/>
    </row>
    <row r="82" spans="4:4" x14ac:dyDescent="0.2">
      <c r="D82" s="68"/>
    </row>
    <row r="83" spans="4:4" x14ac:dyDescent="0.2">
      <c r="D83" s="68"/>
    </row>
    <row r="84" spans="4:4" x14ac:dyDescent="0.2">
      <c r="D84" s="68"/>
    </row>
    <row r="85" spans="4:4" x14ac:dyDescent="0.2">
      <c r="D85" s="68"/>
    </row>
    <row r="86" spans="4:4" x14ac:dyDescent="0.2">
      <c r="D86" s="68"/>
    </row>
    <row r="87" spans="4:4" x14ac:dyDescent="0.2">
      <c r="D87" s="68"/>
    </row>
    <row r="88" spans="4:4" x14ac:dyDescent="0.2">
      <c r="D88" s="68"/>
    </row>
    <row r="89" spans="4:4" x14ac:dyDescent="0.2">
      <c r="D89" s="68"/>
    </row>
    <row r="90" spans="4:4" x14ac:dyDescent="0.2">
      <c r="D90" s="68"/>
    </row>
    <row r="91" spans="4:4" x14ac:dyDescent="0.2">
      <c r="D91" s="68"/>
    </row>
    <row r="92" spans="4:4" x14ac:dyDescent="0.2">
      <c r="D92" s="68"/>
    </row>
    <row r="93" spans="4:4" x14ac:dyDescent="0.2">
      <c r="D93" s="68"/>
    </row>
    <row r="94" spans="4:4" x14ac:dyDescent="0.2">
      <c r="D94" s="68"/>
    </row>
    <row r="95" spans="4:4" x14ac:dyDescent="0.2">
      <c r="D95" s="68"/>
    </row>
    <row r="96" spans="4:4" x14ac:dyDescent="0.2">
      <c r="D96" s="68"/>
    </row>
    <row r="97" spans="4:4" x14ac:dyDescent="0.2">
      <c r="D97" s="68"/>
    </row>
    <row r="98" spans="4:4" x14ac:dyDescent="0.2">
      <c r="D98" s="68"/>
    </row>
    <row r="99" spans="4:4" x14ac:dyDescent="0.2">
      <c r="D99" s="68"/>
    </row>
    <row r="100" spans="4:4" x14ac:dyDescent="0.2">
      <c r="D100" s="68"/>
    </row>
    <row r="101" spans="4:4" x14ac:dyDescent="0.2">
      <c r="D101" s="68"/>
    </row>
    <row r="102" spans="4:4" x14ac:dyDescent="0.2">
      <c r="D102" s="68"/>
    </row>
    <row r="103" spans="4:4" x14ac:dyDescent="0.2">
      <c r="D103" s="68"/>
    </row>
    <row r="104" spans="4:4" x14ac:dyDescent="0.2">
      <c r="D104" s="68"/>
    </row>
    <row r="105" spans="4:4" x14ac:dyDescent="0.2">
      <c r="D105" s="68"/>
    </row>
    <row r="106" spans="4:4" x14ac:dyDescent="0.2">
      <c r="D106" s="68"/>
    </row>
    <row r="107" spans="4:4" x14ac:dyDescent="0.2">
      <c r="D107" s="68"/>
    </row>
    <row r="108" spans="4:4" x14ac:dyDescent="0.2">
      <c r="D108" s="68"/>
    </row>
    <row r="109" spans="4:4" x14ac:dyDescent="0.2">
      <c r="D109" s="68"/>
    </row>
    <row r="110" spans="4:4" x14ac:dyDescent="0.2">
      <c r="D110" s="68"/>
    </row>
    <row r="111" spans="4:4" x14ac:dyDescent="0.2">
      <c r="D111" s="68"/>
    </row>
    <row r="112" spans="4:4" x14ac:dyDescent="0.2">
      <c r="D112" s="68"/>
    </row>
    <row r="113" spans="4:4" x14ac:dyDescent="0.2">
      <c r="D113" s="68"/>
    </row>
    <row r="114" spans="4:4" x14ac:dyDescent="0.2">
      <c r="D114" s="68"/>
    </row>
    <row r="115" spans="4:4" x14ac:dyDescent="0.2">
      <c r="D115" s="68"/>
    </row>
    <row r="116" spans="4:4" x14ac:dyDescent="0.2">
      <c r="D116" s="68"/>
    </row>
    <row r="117" spans="4:4" x14ac:dyDescent="0.2">
      <c r="D117" s="68"/>
    </row>
    <row r="118" spans="4:4" x14ac:dyDescent="0.2">
      <c r="D118" s="68"/>
    </row>
    <row r="119" spans="4:4" x14ac:dyDescent="0.2">
      <c r="D119" s="68"/>
    </row>
    <row r="120" spans="4:4" x14ac:dyDescent="0.2">
      <c r="D120" s="68"/>
    </row>
    <row r="121" spans="4:4" x14ac:dyDescent="0.2">
      <c r="D121" s="68"/>
    </row>
    <row r="122" spans="4:4" x14ac:dyDescent="0.2">
      <c r="D122" s="68"/>
    </row>
    <row r="123" spans="4:4" x14ac:dyDescent="0.2">
      <c r="D123" s="68"/>
    </row>
    <row r="124" spans="4:4" x14ac:dyDescent="0.2">
      <c r="D124" s="68"/>
    </row>
    <row r="125" spans="4:4" x14ac:dyDescent="0.2">
      <c r="D125" s="68"/>
    </row>
    <row r="126" spans="4:4" x14ac:dyDescent="0.2">
      <c r="D126" s="68"/>
    </row>
    <row r="127" spans="4:4" x14ac:dyDescent="0.2">
      <c r="D127" s="68"/>
    </row>
    <row r="128" spans="4:4" x14ac:dyDescent="0.2">
      <c r="D128" s="68"/>
    </row>
    <row r="129" spans="4:4" x14ac:dyDescent="0.2">
      <c r="D129" s="68"/>
    </row>
    <row r="130" spans="4:4" x14ac:dyDescent="0.2">
      <c r="D130" s="68"/>
    </row>
    <row r="131" spans="4:4" x14ac:dyDescent="0.2">
      <c r="D131" s="68"/>
    </row>
    <row r="132" spans="4:4" x14ac:dyDescent="0.2">
      <c r="D132" s="68"/>
    </row>
    <row r="133" spans="4:4" x14ac:dyDescent="0.2">
      <c r="D133" s="68"/>
    </row>
    <row r="134" spans="4:4" x14ac:dyDescent="0.2">
      <c r="D134" s="68"/>
    </row>
    <row r="135" spans="4:4" x14ac:dyDescent="0.2">
      <c r="D135" s="68"/>
    </row>
    <row r="136" spans="4:4" x14ac:dyDescent="0.2">
      <c r="D136" s="68"/>
    </row>
    <row r="137" spans="4:4" x14ac:dyDescent="0.2">
      <c r="D137" s="68"/>
    </row>
    <row r="138" spans="4:4" x14ac:dyDescent="0.2">
      <c r="D138" s="68"/>
    </row>
    <row r="139" spans="4:4" x14ac:dyDescent="0.2">
      <c r="D139" s="68"/>
    </row>
    <row r="140" spans="4:4" x14ac:dyDescent="0.2">
      <c r="D140" s="68"/>
    </row>
    <row r="141" spans="4:4" x14ac:dyDescent="0.2">
      <c r="D141" s="68"/>
    </row>
    <row r="142" spans="4:4" x14ac:dyDescent="0.2">
      <c r="D142" s="68"/>
    </row>
    <row r="143" spans="4:4" x14ac:dyDescent="0.2">
      <c r="D143" s="68"/>
    </row>
    <row r="144" spans="4:4" x14ac:dyDescent="0.2">
      <c r="D144" s="68"/>
    </row>
    <row r="145" spans="4:4" x14ac:dyDescent="0.2">
      <c r="D145" s="68"/>
    </row>
    <row r="146" spans="4:4" x14ac:dyDescent="0.2">
      <c r="D146" s="68"/>
    </row>
    <row r="147" spans="4:4" x14ac:dyDescent="0.2">
      <c r="D147" s="68"/>
    </row>
    <row r="148" spans="4:4" x14ac:dyDescent="0.2">
      <c r="D148" s="68"/>
    </row>
    <row r="149" spans="4:4" x14ac:dyDescent="0.2">
      <c r="D149" s="68"/>
    </row>
    <row r="150" spans="4:4" x14ac:dyDescent="0.2">
      <c r="D150" s="68"/>
    </row>
    <row r="151" spans="4:4" x14ac:dyDescent="0.2">
      <c r="D151" s="68"/>
    </row>
    <row r="152" spans="4:4" x14ac:dyDescent="0.2">
      <c r="D152" s="68"/>
    </row>
    <row r="153" spans="4:4" x14ac:dyDescent="0.2">
      <c r="D153" s="68"/>
    </row>
    <row r="154" spans="4:4" x14ac:dyDescent="0.2">
      <c r="D154" s="68"/>
    </row>
    <row r="155" spans="4:4" x14ac:dyDescent="0.2">
      <c r="D155" s="68"/>
    </row>
    <row r="156" spans="4:4" x14ac:dyDescent="0.2">
      <c r="D156" s="68"/>
    </row>
    <row r="157" spans="4:4" x14ac:dyDescent="0.2">
      <c r="D157" s="68"/>
    </row>
    <row r="158" spans="4:4" x14ac:dyDescent="0.2">
      <c r="D158" s="68"/>
    </row>
    <row r="159" spans="4:4" x14ac:dyDescent="0.2">
      <c r="D159" s="68"/>
    </row>
    <row r="160" spans="4:4" x14ac:dyDescent="0.2">
      <c r="D160" s="68"/>
    </row>
    <row r="161" spans="4:4" x14ac:dyDescent="0.2">
      <c r="D161" s="68"/>
    </row>
    <row r="162" spans="4:4" x14ac:dyDescent="0.2">
      <c r="D162" s="68"/>
    </row>
    <row r="163" spans="4:4" x14ac:dyDescent="0.2">
      <c r="D163" s="68"/>
    </row>
    <row r="164" spans="4:4" x14ac:dyDescent="0.2">
      <c r="D164" s="68"/>
    </row>
    <row r="165" spans="4:4" x14ac:dyDescent="0.2">
      <c r="D165" s="68"/>
    </row>
    <row r="166" spans="4:4" x14ac:dyDescent="0.2">
      <c r="D166" s="68"/>
    </row>
    <row r="167" spans="4:4" x14ac:dyDescent="0.2">
      <c r="D167" s="68"/>
    </row>
    <row r="168" spans="4:4" x14ac:dyDescent="0.2">
      <c r="D168" s="68"/>
    </row>
    <row r="169" spans="4:4" x14ac:dyDescent="0.2">
      <c r="D169" s="68"/>
    </row>
    <row r="170" spans="4:4" x14ac:dyDescent="0.2">
      <c r="D170" s="68"/>
    </row>
    <row r="171" spans="4:4" x14ac:dyDescent="0.2">
      <c r="D171" s="68"/>
    </row>
    <row r="172" spans="4:4" x14ac:dyDescent="0.2">
      <c r="D172" s="68"/>
    </row>
    <row r="173" spans="4:4" x14ac:dyDescent="0.2">
      <c r="D173" s="68"/>
    </row>
    <row r="174" spans="4:4" x14ac:dyDescent="0.2">
      <c r="D174" s="68"/>
    </row>
    <row r="175" spans="4:4" x14ac:dyDescent="0.2">
      <c r="D175" s="68"/>
    </row>
    <row r="176" spans="4:4" x14ac:dyDescent="0.2">
      <c r="D176" s="68"/>
    </row>
    <row r="177" spans="4:4" x14ac:dyDescent="0.2">
      <c r="D177" s="68"/>
    </row>
    <row r="178" spans="4:4" x14ac:dyDescent="0.2">
      <c r="D178" s="68"/>
    </row>
    <row r="179" spans="4:4" x14ac:dyDescent="0.2">
      <c r="D179" s="68"/>
    </row>
    <row r="180" spans="4:4" x14ac:dyDescent="0.2">
      <c r="D180" s="68"/>
    </row>
    <row r="181" spans="4:4" x14ac:dyDescent="0.2">
      <c r="D181" s="68"/>
    </row>
    <row r="182" spans="4:4" x14ac:dyDescent="0.2">
      <c r="D182" s="68"/>
    </row>
    <row r="183" spans="4:4" x14ac:dyDescent="0.2">
      <c r="D183" s="68"/>
    </row>
    <row r="184" spans="4:4" x14ac:dyDescent="0.2">
      <c r="D184" s="68"/>
    </row>
    <row r="185" spans="4:4" x14ac:dyDescent="0.2">
      <c r="D185" s="68"/>
    </row>
    <row r="186" spans="4:4" x14ac:dyDescent="0.2">
      <c r="D186" s="68"/>
    </row>
    <row r="187" spans="4:4" x14ac:dyDescent="0.2">
      <c r="D187" s="68"/>
    </row>
    <row r="188" spans="4:4" x14ac:dyDescent="0.2">
      <c r="D188" s="68"/>
    </row>
    <row r="189" spans="4:4" x14ac:dyDescent="0.2">
      <c r="D189" s="68"/>
    </row>
    <row r="190" spans="4:4" x14ac:dyDescent="0.2">
      <c r="D190" s="68"/>
    </row>
    <row r="191" spans="4:4" x14ac:dyDescent="0.2">
      <c r="D191" s="68"/>
    </row>
    <row r="192" spans="4:4" x14ac:dyDescent="0.2">
      <c r="D192" s="68"/>
    </row>
    <row r="193" spans="4:4" x14ac:dyDescent="0.2">
      <c r="D193" s="68"/>
    </row>
    <row r="194" spans="4:4" x14ac:dyDescent="0.2">
      <c r="D194" s="68"/>
    </row>
    <row r="195" spans="4:4" x14ac:dyDescent="0.2">
      <c r="D195" s="68"/>
    </row>
    <row r="196" spans="4:4" x14ac:dyDescent="0.2">
      <c r="D196" s="68"/>
    </row>
    <row r="197" spans="4:4" x14ac:dyDescent="0.2">
      <c r="D197" s="68"/>
    </row>
    <row r="198" spans="4:4" x14ac:dyDescent="0.2">
      <c r="D198" s="68"/>
    </row>
    <row r="199" spans="4:4" x14ac:dyDescent="0.2">
      <c r="D199" s="68"/>
    </row>
    <row r="200" spans="4:4" x14ac:dyDescent="0.2">
      <c r="D200" s="68"/>
    </row>
    <row r="201" spans="4:4" x14ac:dyDescent="0.2">
      <c r="D201" s="68"/>
    </row>
    <row r="202" spans="4:4" x14ac:dyDescent="0.2">
      <c r="D202" s="68"/>
    </row>
    <row r="203" spans="4:4" x14ac:dyDescent="0.2">
      <c r="D203" s="68"/>
    </row>
    <row r="204" spans="4:4" x14ac:dyDescent="0.2">
      <c r="D204" s="68"/>
    </row>
    <row r="205" spans="4:4" x14ac:dyDescent="0.2">
      <c r="D205" s="68"/>
    </row>
    <row r="206" spans="4:4" x14ac:dyDescent="0.2">
      <c r="D206" s="68"/>
    </row>
    <row r="207" spans="4:4" x14ac:dyDescent="0.2">
      <c r="D207" s="68"/>
    </row>
    <row r="208" spans="4:4" x14ac:dyDescent="0.2">
      <c r="D208" s="68"/>
    </row>
    <row r="209" spans="4:4" x14ac:dyDescent="0.2">
      <c r="D209" s="68"/>
    </row>
    <row r="210" spans="4:4" x14ac:dyDescent="0.2">
      <c r="D210" s="68"/>
    </row>
    <row r="211" spans="4:4" x14ac:dyDescent="0.2">
      <c r="D211" s="68"/>
    </row>
    <row r="212" spans="4:4" x14ac:dyDescent="0.2">
      <c r="D212" s="68"/>
    </row>
    <row r="213" spans="4:4" x14ac:dyDescent="0.2">
      <c r="D213" s="68"/>
    </row>
    <row r="214" spans="4:4" x14ac:dyDescent="0.2">
      <c r="D214" s="68"/>
    </row>
    <row r="215" spans="4:4" x14ac:dyDescent="0.2">
      <c r="D215" s="68"/>
    </row>
    <row r="216" spans="4:4" x14ac:dyDescent="0.2">
      <c r="D216" s="68"/>
    </row>
    <row r="217" spans="4:4" x14ac:dyDescent="0.2">
      <c r="D217" s="68"/>
    </row>
    <row r="218" spans="4:4" x14ac:dyDescent="0.2">
      <c r="D218" s="68"/>
    </row>
    <row r="219" spans="4:4" x14ac:dyDescent="0.2">
      <c r="D219" s="68"/>
    </row>
    <row r="220" spans="4:4" x14ac:dyDescent="0.2">
      <c r="D220" s="68"/>
    </row>
    <row r="221" spans="4:4" x14ac:dyDescent="0.2">
      <c r="D221" s="68"/>
    </row>
    <row r="222" spans="4:4" x14ac:dyDescent="0.2">
      <c r="D222" s="68"/>
    </row>
    <row r="223" spans="4:4" x14ac:dyDescent="0.2">
      <c r="D223" s="68"/>
    </row>
    <row r="224" spans="4:4" x14ac:dyDescent="0.2">
      <c r="D224" s="68"/>
    </row>
    <row r="225" spans="4:4" x14ac:dyDescent="0.2">
      <c r="D225" s="68"/>
    </row>
    <row r="226" spans="4:4" x14ac:dyDescent="0.2">
      <c r="D226" s="68"/>
    </row>
    <row r="227" spans="4:4" x14ac:dyDescent="0.2">
      <c r="D227" s="68"/>
    </row>
    <row r="228" spans="4:4" x14ac:dyDescent="0.2">
      <c r="D228" s="68"/>
    </row>
    <row r="229" spans="4:4" x14ac:dyDescent="0.2">
      <c r="D229" s="68"/>
    </row>
    <row r="230" spans="4:4" x14ac:dyDescent="0.2">
      <c r="D230" s="68"/>
    </row>
    <row r="231" spans="4:4" x14ac:dyDescent="0.2">
      <c r="D231" s="68"/>
    </row>
    <row r="232" spans="4:4" x14ac:dyDescent="0.2">
      <c r="D232" s="68"/>
    </row>
    <row r="233" spans="4:4" x14ac:dyDescent="0.2">
      <c r="D233" s="68"/>
    </row>
    <row r="234" spans="4:4" x14ac:dyDescent="0.2">
      <c r="D234" s="68"/>
    </row>
    <row r="235" spans="4:4" x14ac:dyDescent="0.2">
      <c r="D235" s="68"/>
    </row>
    <row r="236" spans="4:4" x14ac:dyDescent="0.2">
      <c r="D236" s="68"/>
    </row>
    <row r="237" spans="4:4" x14ac:dyDescent="0.2">
      <c r="D237" s="68"/>
    </row>
    <row r="238" spans="4:4" x14ac:dyDescent="0.2">
      <c r="D238" s="68"/>
    </row>
    <row r="239" spans="4:4" x14ac:dyDescent="0.2">
      <c r="D239" s="68"/>
    </row>
    <row r="240" spans="4:4" x14ac:dyDescent="0.2">
      <c r="D240" s="68"/>
    </row>
    <row r="241" spans="4:4" x14ac:dyDescent="0.2">
      <c r="D241" s="68"/>
    </row>
    <row r="242" spans="4:4" x14ac:dyDescent="0.2">
      <c r="D242" s="68"/>
    </row>
    <row r="243" spans="4:4" x14ac:dyDescent="0.2">
      <c r="D243" s="68"/>
    </row>
    <row r="244" spans="4:4" x14ac:dyDescent="0.2">
      <c r="D244" s="68"/>
    </row>
    <row r="245" spans="4:4" x14ac:dyDescent="0.2">
      <c r="D245" s="68"/>
    </row>
    <row r="246" spans="4:4" x14ac:dyDescent="0.2">
      <c r="D246" s="68"/>
    </row>
    <row r="247" spans="4:4" x14ac:dyDescent="0.2">
      <c r="D247" s="68"/>
    </row>
    <row r="248" spans="4:4" x14ac:dyDescent="0.2">
      <c r="D248" s="68"/>
    </row>
    <row r="249" spans="4:4" x14ac:dyDescent="0.2">
      <c r="D249" s="68"/>
    </row>
    <row r="250" spans="4:4" x14ac:dyDescent="0.2">
      <c r="D250" s="68"/>
    </row>
    <row r="251" spans="4:4" x14ac:dyDescent="0.2">
      <c r="D251" s="68"/>
    </row>
    <row r="252" spans="4:4" x14ac:dyDescent="0.2">
      <c r="D252" s="68"/>
    </row>
    <row r="253" spans="4:4" x14ac:dyDescent="0.2">
      <c r="D253" s="68"/>
    </row>
    <row r="254" spans="4:4" x14ac:dyDescent="0.2">
      <c r="D254" s="68"/>
    </row>
    <row r="255" spans="4:4" x14ac:dyDescent="0.2">
      <c r="D255" s="68"/>
    </row>
    <row r="256" spans="4:4" x14ac:dyDescent="0.2">
      <c r="D256" s="68"/>
    </row>
    <row r="257" spans="4:4" x14ac:dyDescent="0.2">
      <c r="D257" s="68"/>
    </row>
    <row r="258" spans="4:4" x14ac:dyDescent="0.2">
      <c r="D258" s="68"/>
    </row>
    <row r="259" spans="4:4" x14ac:dyDescent="0.2">
      <c r="D259" s="68"/>
    </row>
    <row r="260" spans="4:4" x14ac:dyDescent="0.2">
      <c r="D260" s="68"/>
    </row>
    <row r="261" spans="4:4" x14ac:dyDescent="0.2">
      <c r="D261" s="68"/>
    </row>
    <row r="262" spans="4:4" x14ac:dyDescent="0.2">
      <c r="D262" s="68"/>
    </row>
    <row r="263" spans="4:4" x14ac:dyDescent="0.2">
      <c r="D263" s="68"/>
    </row>
    <row r="264" spans="4:4" x14ac:dyDescent="0.2">
      <c r="D264" s="68"/>
    </row>
    <row r="265" spans="4:4" x14ac:dyDescent="0.2">
      <c r="D265" s="68"/>
    </row>
    <row r="266" spans="4:4" x14ac:dyDescent="0.2">
      <c r="D266" s="68"/>
    </row>
    <row r="267" spans="4:4" x14ac:dyDescent="0.2">
      <c r="D267" s="68"/>
    </row>
    <row r="268" spans="4:4" x14ac:dyDescent="0.2">
      <c r="D268" s="68"/>
    </row>
    <row r="269" spans="4:4" x14ac:dyDescent="0.2">
      <c r="D269" s="68"/>
    </row>
    <row r="270" spans="4:4" x14ac:dyDescent="0.2">
      <c r="D270" s="68"/>
    </row>
    <row r="271" spans="4:4" x14ac:dyDescent="0.2">
      <c r="D271" s="68"/>
    </row>
    <row r="272" spans="4:4" x14ac:dyDescent="0.2">
      <c r="D272" s="68"/>
    </row>
    <row r="273" spans="4:4" x14ac:dyDescent="0.2">
      <c r="D273" s="68"/>
    </row>
    <row r="274" spans="4:4" x14ac:dyDescent="0.2">
      <c r="D274" s="68"/>
    </row>
    <row r="275" spans="4:4" x14ac:dyDescent="0.2">
      <c r="D275" s="68"/>
    </row>
    <row r="276" spans="4:4" x14ac:dyDescent="0.2">
      <c r="D276" s="68"/>
    </row>
    <row r="277" spans="4:4" x14ac:dyDescent="0.2">
      <c r="D277" s="68"/>
    </row>
    <row r="278" spans="4:4" x14ac:dyDescent="0.2">
      <c r="D278" s="68"/>
    </row>
    <row r="279" spans="4:4" x14ac:dyDescent="0.2">
      <c r="D279" s="68"/>
    </row>
    <row r="280" spans="4:4" x14ac:dyDescent="0.2">
      <c r="D280" s="68"/>
    </row>
    <row r="281" spans="4:4" x14ac:dyDescent="0.2">
      <c r="D281" s="68"/>
    </row>
    <row r="282" spans="4:4" x14ac:dyDescent="0.2">
      <c r="D282" s="68"/>
    </row>
    <row r="283" spans="4:4" x14ac:dyDescent="0.2">
      <c r="D283" s="68"/>
    </row>
    <row r="284" spans="4:4" x14ac:dyDescent="0.2">
      <c r="D284" s="68"/>
    </row>
    <row r="285" spans="4:4" x14ac:dyDescent="0.2">
      <c r="D285" s="68"/>
    </row>
    <row r="286" spans="4:4" x14ac:dyDescent="0.2">
      <c r="D286" s="68"/>
    </row>
    <row r="287" spans="4:4" x14ac:dyDescent="0.2">
      <c r="D287" s="68"/>
    </row>
    <row r="288" spans="4:4" x14ac:dyDescent="0.2">
      <c r="D288" s="68"/>
    </row>
    <row r="289" spans="4:4" x14ac:dyDescent="0.2">
      <c r="D289" s="68"/>
    </row>
    <row r="290" spans="4:4" x14ac:dyDescent="0.2">
      <c r="D290" s="68"/>
    </row>
    <row r="291" spans="4:4" x14ac:dyDescent="0.2">
      <c r="D291" s="68"/>
    </row>
    <row r="292" spans="4:4" x14ac:dyDescent="0.2">
      <c r="D292" s="68"/>
    </row>
    <row r="293" spans="4:4" x14ac:dyDescent="0.2">
      <c r="D293" s="68"/>
    </row>
  </sheetData>
  <mergeCells count="2">
    <mergeCell ref="C10:D10"/>
    <mergeCell ref="C9:D9"/>
  </mergeCells>
  <conditionalFormatting sqref="C12:D40">
    <cfRule type="cellIs" dxfId="139" priority="1" operator="between">
      <formula>1</formula>
      <formula>2</formula>
    </cfRule>
  </conditionalFormatting>
  <pageMargins left="0.7" right="0.7" top="0.75" bottom="0.75" header="0.3" footer="0.3"/>
  <pageSetup orientation="portrait" r:id="rId1"/>
  <drawing r:id="rId2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D6FEB4-AD9F-4EBD-ACA8-3888516161DE}">
  <dimension ref="A1:C41"/>
  <sheetViews>
    <sheetView showGridLines="0" showRowColHeaders="0" zoomScaleNormal="100" workbookViewId="0">
      <selection activeCell="B9" sqref="B9"/>
    </sheetView>
  </sheetViews>
  <sheetFormatPr defaultColWidth="12" defaultRowHeight="15" x14ac:dyDescent="0.25"/>
  <cols>
    <col min="2" max="2" width="38" style="65" customWidth="1"/>
    <col min="3" max="3" width="41.42578125" style="65" bestFit="1" customWidth="1"/>
    <col min="4" max="16384" width="12" style="65"/>
  </cols>
  <sheetData>
    <row r="1" spans="1:3" s="64" customFormat="1" ht="16.5" customHeight="1" x14ac:dyDescent="0.25">
      <c r="A1"/>
    </row>
    <row r="2" spans="1:3" s="64" customFormat="1" ht="16.5" customHeight="1" x14ac:dyDescent="0.25">
      <c r="A2"/>
    </row>
    <row r="3" spans="1:3" s="64" customFormat="1" ht="16.5" customHeight="1" x14ac:dyDescent="0.25">
      <c r="A3"/>
    </row>
    <row r="4" spans="1:3" s="64" customFormat="1" ht="16.5" customHeight="1" x14ac:dyDescent="0.25">
      <c r="A4"/>
    </row>
    <row r="5" spans="1:3" s="64" customFormat="1" ht="16.5" customHeight="1" x14ac:dyDescent="0.25">
      <c r="A5" s="107" t="s">
        <v>6</v>
      </c>
      <c r="B5" s="110" t="s">
        <v>82</v>
      </c>
    </row>
    <row r="6" spans="1:3" s="64" customFormat="1" ht="12" customHeight="1" x14ac:dyDescent="0.2">
      <c r="A6" s="107"/>
      <c r="B6" s="105" t="s">
        <v>218</v>
      </c>
    </row>
    <row r="7" spans="1:3" s="64" customFormat="1" ht="12" customHeight="1" x14ac:dyDescent="0.25">
      <c r="A7" s="107"/>
      <c r="B7" s="113"/>
    </row>
    <row r="8" spans="1:3" ht="15" customHeight="1" x14ac:dyDescent="0.25"/>
    <row r="9" spans="1:3" ht="31.5" customHeight="1" x14ac:dyDescent="0.25">
      <c r="B9" s="7"/>
      <c r="C9" s="441" t="s">
        <v>88</v>
      </c>
    </row>
    <row r="10" spans="1:3" ht="24.95" customHeight="1" x14ac:dyDescent="0.25">
      <c r="B10" s="10"/>
      <c r="C10" s="349"/>
    </row>
    <row r="11" spans="1:3" x14ac:dyDescent="0.25">
      <c r="B11" s="35" t="s">
        <v>63</v>
      </c>
      <c r="C11" s="108"/>
    </row>
    <row r="12" spans="1:3" x14ac:dyDescent="0.25">
      <c r="B12" s="142" t="str">
        <f>'Ev.%1º-4ºtrim_idade (17)'!B11</f>
        <v>Portugal</v>
      </c>
      <c r="C12" s="471">
        <v>93.312858201531924</v>
      </c>
    </row>
    <row r="13" spans="1:3" x14ac:dyDescent="0.25">
      <c r="B13" s="3" t="str">
        <f>'Ev.%1º-4ºtrim_idade (17)'!B12</f>
        <v>Área Metropolitana de Lisboa</v>
      </c>
      <c r="C13" s="472">
        <v>97.259085550464604</v>
      </c>
    </row>
    <row r="14" spans="1:3" x14ac:dyDescent="0.25">
      <c r="B14" s="3" t="str">
        <f>'Ev.%1º-4ºtrim_idade (17)'!B13</f>
        <v>Distrito de Lisboa</v>
      </c>
      <c r="C14" s="472">
        <v>95.797026767526958</v>
      </c>
    </row>
    <row r="15" spans="1:3" x14ac:dyDescent="0.25">
      <c r="B15" s="3" t="str">
        <f>'Ev.%1º-4ºtrim_idade (17)'!B14</f>
        <v>Concelho de Lisboa</v>
      </c>
      <c r="C15" s="473">
        <v>94.905666127298943</v>
      </c>
    </row>
    <row r="16" spans="1:3" x14ac:dyDescent="0.25">
      <c r="B16" s="28" t="str">
        <f>'Ev.%1º-4ºtrim_idade (17)'!B15</f>
        <v>Ajuda</v>
      </c>
      <c r="C16" s="472">
        <v>94.665246958163877</v>
      </c>
    </row>
    <row r="17" spans="2:3" x14ac:dyDescent="0.25">
      <c r="B17" s="28" t="str">
        <f>'Ev.%1º-4ºtrim_idade (17)'!B16</f>
        <v>Alcântara</v>
      </c>
      <c r="C17" s="472">
        <v>91.516254540938519</v>
      </c>
    </row>
    <row r="18" spans="2:3" x14ac:dyDescent="0.25">
      <c r="B18" s="28" t="str">
        <f>'Ev.%1º-4ºtrim_idade (17)'!B17</f>
        <v>Alvalade</v>
      </c>
      <c r="C18" s="472">
        <v>103.1105749518161</v>
      </c>
    </row>
    <row r="19" spans="2:3" x14ac:dyDescent="0.25">
      <c r="B19" s="28" t="str">
        <f>'Ev.%1º-4ºtrim_idade (17)'!B18</f>
        <v>Areeiro</v>
      </c>
      <c r="C19" s="472">
        <v>98.17283193676964</v>
      </c>
    </row>
    <row r="20" spans="2:3" x14ac:dyDescent="0.25">
      <c r="B20" s="28" t="str">
        <f>'Ev.%1º-4ºtrim_idade (17)'!B19</f>
        <v>Arroios</v>
      </c>
      <c r="C20" s="472">
        <v>92.324831362103055</v>
      </c>
    </row>
    <row r="21" spans="2:3" x14ac:dyDescent="0.25">
      <c r="B21" s="28" t="str">
        <f>'Ev.%1º-4ºtrim_idade (17)'!B20</f>
        <v>Avenidas Novas</v>
      </c>
      <c r="C21" s="472">
        <v>98.92288121934142</v>
      </c>
    </row>
    <row r="22" spans="2:3" x14ac:dyDescent="0.25">
      <c r="B22" s="28" t="str">
        <f>'Ev.%1º-4ºtrim_idade (17)'!B21</f>
        <v>Beato</v>
      </c>
      <c r="C22" s="472">
        <v>102.40556004701487</v>
      </c>
    </row>
    <row r="23" spans="2:3" x14ac:dyDescent="0.25">
      <c r="B23" s="28" t="str">
        <f>'Ev.%1º-4ºtrim_idade (17)'!B22</f>
        <v>Belém</v>
      </c>
      <c r="C23" s="472">
        <v>97.931108190209955</v>
      </c>
    </row>
    <row r="24" spans="2:3" x14ac:dyDescent="0.25">
      <c r="B24" s="28" t="str">
        <f>'Ev.%1º-4ºtrim_idade (17)'!B23</f>
        <v>Benfica</v>
      </c>
      <c r="C24" s="472">
        <v>94.287016171105577</v>
      </c>
    </row>
    <row r="25" spans="2:3" x14ac:dyDescent="0.25">
      <c r="B25" s="28" t="str">
        <f>'Ev.%1º-4ºtrim_idade (17)'!B24</f>
        <v>Campo de Ourique</v>
      </c>
      <c r="C25" s="472">
        <v>92.488063311311279</v>
      </c>
    </row>
    <row r="26" spans="2:3" x14ac:dyDescent="0.25">
      <c r="B26" s="28" t="str">
        <f>'Ev.%1º-4ºtrim_idade (17)'!B25</f>
        <v>Campolide</v>
      </c>
      <c r="C26" s="472">
        <v>95.183882652561167</v>
      </c>
    </row>
    <row r="27" spans="2:3" x14ac:dyDescent="0.25">
      <c r="B27" s="28" t="str">
        <f>'Ev.%1º-4ºtrim_idade (17)'!B26</f>
        <v>Carnide</v>
      </c>
      <c r="C27" s="472">
        <v>91.463015733380004</v>
      </c>
    </row>
    <row r="28" spans="2:3" x14ac:dyDescent="0.25">
      <c r="B28" s="28" t="str">
        <f>'Ev.%1º-4ºtrim_idade (17)'!B27</f>
        <v>Estrela</v>
      </c>
      <c r="C28" s="472">
        <v>93.903348596747705</v>
      </c>
    </row>
    <row r="29" spans="2:3" x14ac:dyDescent="0.25">
      <c r="B29" s="28" t="str">
        <f>'Ev.%1º-4ºtrim_idade (17)'!B28</f>
        <v>Lumiar</v>
      </c>
      <c r="C29" s="472">
        <v>94.952920497330297</v>
      </c>
    </row>
    <row r="30" spans="2:3" x14ac:dyDescent="0.25">
      <c r="B30" s="28" t="str">
        <f>'Ev.%1º-4ºtrim_idade (17)'!B29</f>
        <v>Marvila</v>
      </c>
      <c r="C30" s="472">
        <v>96.503468817489022</v>
      </c>
    </row>
    <row r="31" spans="2:3" x14ac:dyDescent="0.25">
      <c r="B31" s="28" t="str">
        <f>'Ev.%1º-4ºtrim_idade (17)'!B30</f>
        <v>Misericórdia</v>
      </c>
      <c r="C31" s="472">
        <v>95.088949392553673</v>
      </c>
    </row>
    <row r="32" spans="2:3" x14ac:dyDescent="0.25">
      <c r="B32" s="28" t="str">
        <f>'Ev.%1º-4ºtrim_idade (17)'!B31</f>
        <v>Olivais</v>
      </c>
      <c r="C32" s="472">
        <v>93.365303355870125</v>
      </c>
    </row>
    <row r="33" spans="2:3" x14ac:dyDescent="0.25">
      <c r="B33" s="28" t="str">
        <f>'Ev.%1º-4ºtrim_idade (17)'!B32</f>
        <v>Parque das Nações</v>
      </c>
      <c r="C33" s="472">
        <v>99.506994430906659</v>
      </c>
    </row>
    <row r="34" spans="2:3" x14ac:dyDescent="0.25">
      <c r="B34" s="28" t="str">
        <f>'Ev.%1º-4ºtrim_idade (17)'!B33</f>
        <v>Penha de França</v>
      </c>
      <c r="C34" s="472">
        <v>91.343539301180485</v>
      </c>
    </row>
    <row r="35" spans="2:3" ht="12.75" customHeight="1" x14ac:dyDescent="0.25">
      <c r="B35" s="28" t="str">
        <f>'Ev.%1º-4ºtrim_idade (17)'!B34</f>
        <v>Santa Clara</v>
      </c>
      <c r="C35" s="472">
        <v>98.057366261705496</v>
      </c>
    </row>
    <row r="36" spans="2:3" x14ac:dyDescent="0.25">
      <c r="B36" s="28" t="str">
        <f>'Ev.%1º-4ºtrim_idade (17)'!B35</f>
        <v>Santa Maria Maior</v>
      </c>
      <c r="C36" s="472">
        <v>94.959260415475413</v>
      </c>
    </row>
    <row r="37" spans="2:3" x14ac:dyDescent="0.25">
      <c r="B37" s="28" t="str">
        <f>'Ev.%1º-4ºtrim_idade (17)'!B36</f>
        <v>Santo António</v>
      </c>
      <c r="C37" s="472">
        <v>94.55875152944914</v>
      </c>
    </row>
    <row r="38" spans="2:3" x14ac:dyDescent="0.25">
      <c r="B38" s="28" t="str">
        <f>'Ev.%1º-4ºtrim_idade (17)'!B37</f>
        <v>São Domingos de Benfica</v>
      </c>
      <c r="C38" s="472">
        <v>94.625023914634951</v>
      </c>
    </row>
    <row r="39" spans="2:3" x14ac:dyDescent="0.25">
      <c r="B39" s="28" t="str">
        <f>'Ev.%1º-4ºtrim_idade (17)'!B38</f>
        <v>São Vicente</v>
      </c>
      <c r="C39" s="473">
        <v>87.431946740415114</v>
      </c>
    </row>
    <row r="40" spans="2:3" x14ac:dyDescent="0.25">
      <c r="B40" s="31"/>
      <c r="C40" s="350"/>
    </row>
    <row r="41" spans="2:3" x14ac:dyDescent="0.25">
      <c r="B41" s="31"/>
      <c r="C41" s="27"/>
    </row>
  </sheetData>
  <pageMargins left="0.7" right="0.7" top="0.75" bottom="0.75" header="0.3" footer="0.3"/>
  <pageSetup orientation="portrait" verticalDpi="0" r:id="rId1"/>
  <headerFooter>
    <oddHeader>&amp;COLCPL - Observatório de Luta Contra a Pobreza</oddHeader>
  </headerFooter>
  <drawing r:id="rId2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sheetPr codeName="Folha110"/>
  <dimension ref="A4:N69"/>
  <sheetViews>
    <sheetView showGridLines="0" showRowColHeaders="0" workbookViewId="0"/>
  </sheetViews>
  <sheetFormatPr defaultRowHeight="15" x14ac:dyDescent="0.25"/>
  <cols>
    <col min="1" max="1" width="6.85546875" style="1" customWidth="1"/>
    <col min="2" max="2" width="112.140625" style="70" bestFit="1" customWidth="1"/>
    <col min="3" max="16384" width="9.140625" style="1"/>
  </cols>
  <sheetData>
    <row r="4" spans="1:14" x14ac:dyDescent="0.25">
      <c r="B4" s="51"/>
      <c r="C4" s="52"/>
      <c r="E4" s="52"/>
      <c r="F4" s="51"/>
      <c r="G4" s="52"/>
      <c r="H4" s="52"/>
      <c r="I4" s="52"/>
      <c r="J4" s="52"/>
      <c r="K4" s="52"/>
    </row>
    <row r="5" spans="1:14" x14ac:dyDescent="0.25">
      <c r="B5" s="527" t="s">
        <v>55</v>
      </c>
      <c r="C5" s="528"/>
      <c r="D5" s="528"/>
      <c r="E5" s="52"/>
      <c r="F5" s="51"/>
      <c r="G5" s="52"/>
      <c r="H5" s="52"/>
      <c r="I5" s="52"/>
      <c r="J5" s="52"/>
      <c r="K5" s="52"/>
    </row>
    <row r="6" spans="1:14" x14ac:dyDescent="0.25">
      <c r="B6" s="200" t="s">
        <v>108</v>
      </c>
      <c r="C6" s="139"/>
      <c r="D6" s="139"/>
      <c r="E6" s="52"/>
      <c r="F6" s="51"/>
      <c r="G6" s="52"/>
      <c r="H6" s="52"/>
      <c r="I6" s="52"/>
      <c r="J6" s="52"/>
      <c r="K6" s="52"/>
    </row>
    <row r="7" spans="1:14" x14ac:dyDescent="0.25">
      <c r="A7" s="104"/>
      <c r="B7" s="439" t="s">
        <v>70</v>
      </c>
      <c r="C7" s="194"/>
      <c r="D7" s="194"/>
      <c r="E7" s="194"/>
      <c r="F7" s="194"/>
      <c r="G7" s="194"/>
      <c r="H7" s="194"/>
      <c r="I7" s="194"/>
      <c r="J7" s="194"/>
      <c r="K7" s="115"/>
      <c r="L7" s="30"/>
      <c r="M7" s="30"/>
      <c r="N7" s="30"/>
    </row>
    <row r="8" spans="1:14" x14ac:dyDescent="0.25">
      <c r="A8" s="104" t="s">
        <v>2</v>
      </c>
      <c r="B8" s="526" t="s">
        <v>83</v>
      </c>
      <c r="C8" s="526"/>
      <c r="D8" s="526"/>
      <c r="E8" s="526"/>
      <c r="F8" s="526"/>
      <c r="G8" s="526"/>
      <c r="H8" s="526"/>
      <c r="I8" s="526"/>
      <c r="J8" s="526"/>
      <c r="K8" s="71"/>
      <c r="L8" s="30"/>
      <c r="M8" s="30"/>
      <c r="N8" s="30"/>
    </row>
    <row r="9" spans="1:14" x14ac:dyDescent="0.25">
      <c r="A9" s="104" t="s">
        <v>3</v>
      </c>
      <c r="B9" s="529" t="s">
        <v>84</v>
      </c>
      <c r="C9" s="529"/>
      <c r="D9" s="529"/>
      <c r="E9" s="529"/>
      <c r="F9" s="529"/>
      <c r="G9" s="529"/>
      <c r="H9" s="529"/>
      <c r="I9" s="529"/>
      <c r="J9" s="529"/>
      <c r="K9" s="71"/>
      <c r="L9" s="30"/>
      <c r="M9" s="30"/>
      <c r="N9" s="30"/>
    </row>
    <row r="10" spans="1:14" x14ac:dyDescent="0.25">
      <c r="A10" s="104" t="s">
        <v>4</v>
      </c>
      <c r="B10" s="526" t="s">
        <v>85</v>
      </c>
      <c r="C10" s="526"/>
      <c r="D10" s="526"/>
      <c r="E10" s="526"/>
      <c r="F10" s="526"/>
      <c r="G10" s="526"/>
      <c r="H10" s="526"/>
      <c r="I10" s="526"/>
      <c r="J10" s="526"/>
      <c r="K10" s="133"/>
      <c r="L10" s="30"/>
      <c r="M10" s="30"/>
      <c r="N10" s="30"/>
    </row>
    <row r="11" spans="1:14" x14ac:dyDescent="0.25">
      <c r="A11" s="104" t="s">
        <v>5</v>
      </c>
      <c r="B11" s="526" t="s">
        <v>86</v>
      </c>
      <c r="C11" s="526"/>
      <c r="D11" s="526"/>
      <c r="E11" s="526"/>
      <c r="F11" s="526"/>
      <c r="G11" s="526"/>
      <c r="H11" s="526"/>
      <c r="I11" s="526"/>
      <c r="J11" s="526"/>
      <c r="K11" s="133"/>
      <c r="L11" s="30"/>
      <c r="M11" s="30"/>
      <c r="N11" s="30"/>
    </row>
    <row r="12" spans="1:14" x14ac:dyDescent="0.25">
      <c r="A12" s="104"/>
      <c r="B12" s="439" t="s">
        <v>71</v>
      </c>
      <c r="C12" s="195"/>
      <c r="D12" s="195"/>
      <c r="E12" s="195"/>
      <c r="F12" s="195"/>
      <c r="G12" s="195"/>
      <c r="H12" s="195"/>
      <c r="I12" s="195"/>
      <c r="J12" s="195"/>
      <c r="K12" s="115"/>
      <c r="L12" s="30"/>
      <c r="M12" s="30"/>
      <c r="N12" s="30"/>
    </row>
    <row r="13" spans="1:14" x14ac:dyDescent="0.25">
      <c r="A13" s="104" t="s">
        <v>6</v>
      </c>
      <c r="B13" s="529" t="s">
        <v>87</v>
      </c>
      <c r="C13" s="529"/>
      <c r="D13" s="529"/>
      <c r="E13" s="529"/>
      <c r="F13" s="529"/>
      <c r="G13" s="529"/>
      <c r="H13" s="529"/>
      <c r="I13" s="529"/>
      <c r="J13" s="529"/>
      <c r="K13" s="115"/>
      <c r="L13" s="30"/>
      <c r="M13" s="30"/>
      <c r="N13" s="30"/>
    </row>
    <row r="14" spans="1:14" x14ac:dyDescent="0.25">
      <c r="A14" s="104"/>
      <c r="B14" s="71"/>
      <c r="C14" s="234"/>
      <c r="D14" s="234"/>
      <c r="E14" s="234"/>
      <c r="F14" s="234"/>
      <c r="G14" s="234"/>
      <c r="H14" s="234"/>
      <c r="I14" s="234"/>
      <c r="J14" s="234"/>
      <c r="K14" s="116"/>
      <c r="L14" s="30"/>
      <c r="M14" s="30"/>
      <c r="N14" s="30"/>
    </row>
    <row r="15" spans="1:14" x14ac:dyDescent="0.25">
      <c r="A15" s="104"/>
      <c r="B15" s="529"/>
      <c r="C15" s="529"/>
      <c r="D15" s="529"/>
      <c r="E15" s="529"/>
      <c r="F15" s="529"/>
      <c r="G15" s="529"/>
      <c r="H15" s="529"/>
      <c r="I15" s="529"/>
      <c r="J15" s="529"/>
      <c r="K15" s="116"/>
      <c r="L15" s="30"/>
      <c r="M15" s="30"/>
      <c r="N15" s="30"/>
    </row>
    <row r="16" spans="1:14" x14ac:dyDescent="0.25">
      <c r="A16" s="104"/>
      <c r="B16" s="529"/>
      <c r="C16" s="529"/>
      <c r="D16" s="529"/>
      <c r="E16" s="529"/>
      <c r="F16" s="529"/>
      <c r="G16" s="529"/>
      <c r="H16" s="529"/>
      <c r="I16" s="529"/>
      <c r="J16" s="529"/>
      <c r="K16" s="133"/>
      <c r="L16" s="30"/>
      <c r="M16" s="30"/>
      <c r="N16" s="30"/>
    </row>
    <row r="17" spans="1:14" x14ac:dyDescent="0.25">
      <c r="A17" s="104"/>
      <c r="B17" s="526"/>
      <c r="C17" s="526"/>
      <c r="D17" s="526"/>
      <c r="E17" s="526"/>
      <c r="F17" s="526"/>
      <c r="G17" s="526"/>
      <c r="H17" s="526"/>
      <c r="I17" s="526"/>
      <c r="J17" s="526"/>
      <c r="K17" s="133"/>
      <c r="L17" s="30"/>
      <c r="M17" s="30"/>
      <c r="N17" s="30"/>
    </row>
    <row r="18" spans="1:14" x14ac:dyDescent="0.25">
      <c r="A18" s="104"/>
      <c r="B18" s="526"/>
      <c r="C18" s="526"/>
      <c r="D18" s="526"/>
      <c r="E18" s="526"/>
      <c r="F18" s="526"/>
      <c r="G18" s="526"/>
      <c r="H18" s="526"/>
      <c r="I18" s="526"/>
      <c r="J18" s="526"/>
      <c r="K18" s="71"/>
      <c r="L18" s="30"/>
      <c r="M18" s="30"/>
      <c r="N18" s="30"/>
    </row>
    <row r="19" spans="1:14" x14ac:dyDescent="0.25">
      <c r="A19" s="104"/>
      <c r="B19" s="526"/>
      <c r="C19" s="526"/>
      <c r="D19" s="526"/>
      <c r="E19" s="526"/>
      <c r="F19" s="526"/>
      <c r="G19" s="526"/>
      <c r="H19" s="526"/>
      <c r="I19" s="526"/>
      <c r="J19" s="526"/>
      <c r="K19" s="71"/>
      <c r="L19" s="30"/>
      <c r="M19" s="30"/>
      <c r="N19" s="30"/>
    </row>
    <row r="20" spans="1:14" x14ac:dyDescent="0.25">
      <c r="A20" s="104"/>
      <c r="B20" s="526"/>
      <c r="C20" s="526"/>
      <c r="D20" s="526"/>
      <c r="E20" s="526"/>
      <c r="F20" s="526"/>
      <c r="G20" s="526"/>
      <c r="H20" s="526"/>
      <c r="I20" s="526"/>
      <c r="J20" s="526"/>
      <c r="K20" s="131"/>
      <c r="L20" s="30"/>
      <c r="M20" s="30"/>
      <c r="N20" s="30"/>
    </row>
    <row r="21" spans="1:14" x14ac:dyDescent="0.25">
      <c r="A21" s="104"/>
      <c r="B21" s="130"/>
      <c r="C21" s="129"/>
      <c r="D21" s="129"/>
      <c r="E21" s="128"/>
      <c r="F21" s="128"/>
      <c r="G21" s="128"/>
      <c r="H21" s="128"/>
      <c r="I21" s="128"/>
      <c r="J21" s="128"/>
      <c r="K21" s="131"/>
      <c r="L21" s="30"/>
      <c r="M21" s="30"/>
      <c r="N21" s="30"/>
    </row>
    <row r="22" spans="1:14" x14ac:dyDescent="0.25">
      <c r="A22" s="104"/>
      <c r="B22" s="130"/>
      <c r="C22" s="129"/>
      <c r="D22" s="129"/>
      <c r="E22" s="128"/>
      <c r="F22" s="128"/>
      <c r="G22" s="128"/>
      <c r="H22" s="128"/>
      <c r="I22" s="128"/>
      <c r="J22" s="128"/>
      <c r="K22" s="131"/>
      <c r="L22" s="131"/>
      <c r="M22" s="30"/>
      <c r="N22" s="30"/>
    </row>
    <row r="23" spans="1:14" x14ac:dyDescent="0.25">
      <c r="A23" s="104"/>
      <c r="B23" s="130"/>
      <c r="C23" s="129"/>
      <c r="D23" s="129"/>
      <c r="E23" s="128"/>
      <c r="F23" s="128"/>
      <c r="G23" s="128"/>
      <c r="H23" s="128"/>
      <c r="I23" s="128"/>
      <c r="J23" s="128"/>
      <c r="K23" s="131"/>
      <c r="L23" s="30"/>
      <c r="M23" s="30"/>
      <c r="N23" s="30"/>
    </row>
    <row r="24" spans="1:14" x14ac:dyDescent="0.25">
      <c r="A24" s="104"/>
      <c r="B24" s="130"/>
      <c r="C24" s="129"/>
      <c r="D24" s="129"/>
      <c r="E24" s="128"/>
      <c r="F24" s="128"/>
      <c r="G24" s="128"/>
      <c r="H24" s="128"/>
      <c r="I24" s="128"/>
      <c r="J24" s="128"/>
      <c r="K24" s="30"/>
      <c r="L24" s="30"/>
      <c r="M24" s="30"/>
      <c r="N24" s="30"/>
    </row>
    <row r="25" spans="1:14" x14ac:dyDescent="0.25">
      <c r="A25" s="104"/>
      <c r="B25" s="130"/>
      <c r="C25" s="129"/>
      <c r="D25" s="129"/>
      <c r="E25" s="128"/>
      <c r="F25" s="128"/>
      <c r="G25" s="128"/>
      <c r="H25" s="128"/>
      <c r="I25" s="128"/>
      <c r="J25" s="128"/>
      <c r="K25" s="30"/>
      <c r="L25" s="30"/>
      <c r="M25" s="30"/>
      <c r="N25" s="30"/>
    </row>
    <row r="26" spans="1:14" x14ac:dyDescent="0.25">
      <c r="A26" s="104"/>
      <c r="B26" s="130"/>
      <c r="C26" s="129"/>
      <c r="D26" s="129"/>
      <c r="E26" s="128"/>
      <c r="F26" s="128"/>
      <c r="G26" s="128"/>
      <c r="H26" s="128"/>
      <c r="I26" s="128"/>
      <c r="J26" s="128"/>
      <c r="K26" s="131"/>
      <c r="L26" s="131"/>
      <c r="M26" s="30"/>
      <c r="N26" s="30"/>
    </row>
    <row r="27" spans="1:14" x14ac:dyDescent="0.25">
      <c r="A27" s="104"/>
      <c r="B27" s="140"/>
      <c r="C27" s="129"/>
      <c r="D27" s="129"/>
      <c r="E27" s="128"/>
      <c r="F27" s="128"/>
      <c r="G27" s="128"/>
      <c r="H27" s="128"/>
      <c r="I27" s="128"/>
      <c r="J27" s="128"/>
      <c r="K27" s="138"/>
      <c r="L27" s="138"/>
      <c r="M27" s="30"/>
      <c r="N27" s="30"/>
    </row>
    <row r="28" spans="1:14" x14ac:dyDescent="0.25">
      <c r="A28" s="104"/>
      <c r="B28" s="130"/>
      <c r="C28" s="129"/>
      <c r="D28" s="129"/>
      <c r="E28" s="128"/>
      <c r="F28" s="128"/>
      <c r="G28" s="128"/>
      <c r="H28" s="128"/>
      <c r="I28" s="128"/>
      <c r="J28" s="128"/>
      <c r="K28" s="131"/>
      <c r="L28" s="30"/>
      <c r="M28" s="30"/>
      <c r="N28" s="30"/>
    </row>
    <row r="29" spans="1:14" x14ac:dyDescent="0.25">
      <c r="A29" s="104"/>
      <c r="B29" s="130"/>
      <c r="C29" s="129"/>
      <c r="D29" s="129"/>
      <c r="E29" s="128"/>
      <c r="F29" s="128"/>
      <c r="G29" s="128"/>
      <c r="H29" s="128"/>
      <c r="I29" s="128"/>
      <c r="J29" s="128"/>
      <c r="K29" s="131"/>
      <c r="L29" s="131"/>
      <c r="M29" s="30"/>
      <c r="N29" s="30"/>
    </row>
    <row r="30" spans="1:14" x14ac:dyDescent="0.25">
      <c r="A30" s="104"/>
      <c r="B30" s="130"/>
      <c r="C30" s="129"/>
      <c r="D30" s="129"/>
      <c r="E30" s="128"/>
      <c r="F30" s="128"/>
      <c r="G30" s="128"/>
      <c r="H30" s="128"/>
      <c r="I30" s="128"/>
      <c r="J30" s="128"/>
      <c r="K30" s="131"/>
      <c r="L30" s="131"/>
      <c r="M30" s="131"/>
      <c r="N30" s="131"/>
    </row>
    <row r="31" spans="1:14" x14ac:dyDescent="0.25">
      <c r="A31" s="104"/>
      <c r="B31" s="130"/>
      <c r="C31" s="129"/>
      <c r="D31" s="129"/>
      <c r="E31" s="128"/>
      <c r="F31" s="128"/>
      <c r="G31" s="128"/>
      <c r="H31" s="128"/>
      <c r="I31" s="128"/>
      <c r="J31" s="128"/>
      <c r="K31" s="131"/>
      <c r="L31" s="131"/>
      <c r="M31" s="131"/>
      <c r="N31" s="30"/>
    </row>
    <row r="32" spans="1:14" x14ac:dyDescent="0.25">
      <c r="A32" s="104"/>
      <c r="B32" s="130"/>
      <c r="C32" s="129"/>
      <c r="D32" s="129"/>
      <c r="E32" s="128"/>
      <c r="F32" s="128"/>
      <c r="G32" s="128"/>
      <c r="H32" s="128"/>
      <c r="I32" s="128"/>
      <c r="J32" s="128"/>
      <c r="K32" s="131"/>
      <c r="L32" s="131"/>
      <c r="M32" s="131"/>
      <c r="N32" s="30"/>
    </row>
    <row r="33" spans="1:14" x14ac:dyDescent="0.25">
      <c r="A33" s="104"/>
      <c r="B33" s="130"/>
      <c r="C33" s="129"/>
      <c r="D33" s="129"/>
      <c r="E33" s="128"/>
      <c r="F33" s="128"/>
      <c r="G33" s="128"/>
      <c r="H33" s="128"/>
      <c r="I33" s="128"/>
      <c r="J33" s="128"/>
      <c r="K33" s="30"/>
      <c r="L33" s="30"/>
      <c r="M33" s="30"/>
      <c r="N33" s="30"/>
    </row>
    <row r="34" spans="1:14" x14ac:dyDescent="0.25">
      <c r="A34" s="104"/>
      <c r="B34" s="130"/>
      <c r="C34" s="129"/>
      <c r="D34" s="129"/>
      <c r="E34" s="128"/>
      <c r="F34" s="128"/>
      <c r="G34" s="128"/>
      <c r="H34" s="128"/>
      <c r="I34" s="128"/>
      <c r="J34" s="128"/>
      <c r="K34" s="30"/>
      <c r="L34" s="30"/>
      <c r="M34" s="30"/>
      <c r="N34" s="30"/>
    </row>
    <row r="35" spans="1:14" x14ac:dyDescent="0.25">
      <c r="A35" s="104"/>
      <c r="B35" s="130"/>
      <c r="C35" s="129"/>
      <c r="D35" s="129"/>
      <c r="E35" s="128"/>
      <c r="F35" s="128"/>
      <c r="G35" s="128"/>
      <c r="H35" s="128"/>
      <c r="I35" s="128"/>
      <c r="J35" s="128"/>
      <c r="K35" s="30"/>
      <c r="L35" s="30"/>
      <c r="M35" s="30"/>
      <c r="N35" s="30"/>
    </row>
    <row r="36" spans="1:14" x14ac:dyDescent="0.25">
      <c r="A36" s="104"/>
      <c r="B36" s="132"/>
      <c r="C36" s="128"/>
      <c r="D36" s="128"/>
      <c r="E36" s="128"/>
      <c r="F36" s="128"/>
      <c r="G36" s="128"/>
      <c r="H36" s="128"/>
      <c r="I36" s="128"/>
      <c r="J36" s="128"/>
    </row>
    <row r="37" spans="1:14" ht="16.5" customHeight="1" x14ac:dyDescent="0.25">
      <c r="A37" s="104"/>
      <c r="B37" s="132"/>
      <c r="C37" s="128"/>
      <c r="D37" s="128"/>
      <c r="E37" s="128"/>
      <c r="F37" s="128"/>
      <c r="G37" s="128"/>
      <c r="H37" s="128"/>
      <c r="I37" s="128"/>
      <c r="J37" s="128"/>
    </row>
    <row r="38" spans="1:14" x14ac:dyDescent="0.25">
      <c r="A38" s="104"/>
      <c r="B38" s="132"/>
      <c r="C38" s="128"/>
      <c r="D38" s="128"/>
      <c r="E38" s="128"/>
      <c r="F38" s="128"/>
      <c r="G38" s="128"/>
      <c r="H38" s="128"/>
      <c r="I38" s="128"/>
      <c r="J38" s="128"/>
    </row>
    <row r="39" spans="1:14" x14ac:dyDescent="0.25">
      <c r="A39" s="104"/>
      <c r="B39" s="132"/>
      <c r="C39" s="128"/>
      <c r="D39" s="128"/>
      <c r="E39" s="128"/>
      <c r="F39" s="128"/>
      <c r="G39" s="128"/>
      <c r="H39" s="128"/>
      <c r="I39" s="128"/>
      <c r="J39" s="128"/>
    </row>
    <row r="40" spans="1:14" x14ac:dyDescent="0.25">
      <c r="A40" s="63"/>
      <c r="B40" s="73"/>
      <c r="C40" s="74"/>
      <c r="D40" s="74"/>
    </row>
    <row r="41" spans="1:14" x14ac:dyDescent="0.25">
      <c r="A41" s="63"/>
      <c r="B41" s="73"/>
      <c r="C41" s="74"/>
      <c r="D41" s="74"/>
    </row>
    <row r="42" spans="1:14" x14ac:dyDescent="0.25">
      <c r="A42" s="63"/>
      <c r="B42" s="73"/>
      <c r="C42" s="74"/>
      <c r="D42" s="74"/>
    </row>
    <row r="43" spans="1:14" x14ac:dyDescent="0.25">
      <c r="A43" s="63"/>
      <c r="B43" s="73"/>
      <c r="C43" s="74"/>
      <c r="D43" s="74"/>
    </row>
    <row r="44" spans="1:14" x14ac:dyDescent="0.25">
      <c r="A44" s="63"/>
      <c r="B44" s="73"/>
      <c r="C44" s="74"/>
      <c r="D44" s="74"/>
    </row>
    <row r="45" spans="1:14" x14ac:dyDescent="0.25">
      <c r="A45" s="63"/>
      <c r="B45" s="73"/>
      <c r="C45" s="74"/>
      <c r="D45" s="74"/>
    </row>
    <row r="46" spans="1:14" x14ac:dyDescent="0.25">
      <c r="A46" s="63"/>
      <c r="B46" s="73"/>
      <c r="C46" s="74"/>
      <c r="D46" s="74"/>
    </row>
    <row r="47" spans="1:14" x14ac:dyDescent="0.25">
      <c r="A47" s="63"/>
      <c r="B47" s="73"/>
      <c r="C47" s="74"/>
      <c r="D47" s="74"/>
    </row>
    <row r="48" spans="1:14" x14ac:dyDescent="0.25">
      <c r="A48" s="63"/>
      <c r="B48" s="73"/>
      <c r="C48" s="74"/>
      <c r="D48" s="74"/>
    </row>
    <row r="49" spans="1:4" x14ac:dyDescent="0.25">
      <c r="A49" s="63"/>
      <c r="B49" s="73"/>
      <c r="C49" s="74"/>
      <c r="D49" s="74"/>
    </row>
    <row r="50" spans="1:4" x14ac:dyDescent="0.25">
      <c r="A50" s="63"/>
      <c r="B50" s="73"/>
      <c r="C50" s="74"/>
      <c r="D50" s="74"/>
    </row>
    <row r="51" spans="1:4" x14ac:dyDescent="0.25">
      <c r="A51" s="63"/>
      <c r="B51" s="73"/>
      <c r="C51" s="74"/>
      <c r="D51" s="74"/>
    </row>
    <row r="52" spans="1:4" x14ac:dyDescent="0.25">
      <c r="A52" s="63"/>
      <c r="B52" s="73"/>
      <c r="C52" s="74"/>
      <c r="D52" s="74"/>
    </row>
    <row r="53" spans="1:4" x14ac:dyDescent="0.25">
      <c r="A53" s="63"/>
      <c r="B53" s="73"/>
      <c r="C53" s="74"/>
      <c r="D53" s="74"/>
    </row>
    <row r="54" spans="1:4" x14ac:dyDescent="0.25">
      <c r="A54" s="63"/>
      <c r="B54" s="73"/>
      <c r="C54" s="74"/>
      <c r="D54" s="74"/>
    </row>
    <row r="55" spans="1:4" x14ac:dyDescent="0.25">
      <c r="A55" s="63"/>
      <c r="B55" s="73"/>
      <c r="C55" s="74"/>
      <c r="D55" s="74"/>
    </row>
    <row r="56" spans="1:4" x14ac:dyDescent="0.25">
      <c r="A56" s="63"/>
      <c r="B56" s="73"/>
      <c r="C56" s="74"/>
      <c r="D56" s="74"/>
    </row>
    <row r="57" spans="1:4" x14ac:dyDescent="0.25">
      <c r="A57" s="63"/>
      <c r="B57" s="73"/>
      <c r="C57" s="74"/>
      <c r="D57" s="74"/>
    </row>
    <row r="58" spans="1:4" x14ac:dyDescent="0.25">
      <c r="A58" s="63"/>
      <c r="B58" s="73"/>
      <c r="C58" s="74"/>
      <c r="D58" s="74"/>
    </row>
    <row r="59" spans="1:4" x14ac:dyDescent="0.25">
      <c r="A59" s="63"/>
      <c r="B59" s="73"/>
      <c r="C59" s="74"/>
      <c r="D59" s="74"/>
    </row>
    <row r="60" spans="1:4" x14ac:dyDescent="0.25">
      <c r="A60" s="63"/>
      <c r="B60" s="73"/>
      <c r="C60" s="74"/>
      <c r="D60" s="74"/>
    </row>
    <row r="61" spans="1:4" x14ac:dyDescent="0.25">
      <c r="A61" s="63"/>
      <c r="B61" s="73"/>
      <c r="C61" s="74"/>
      <c r="D61" s="74"/>
    </row>
    <row r="62" spans="1:4" x14ac:dyDescent="0.25">
      <c r="A62" s="63"/>
      <c r="B62" s="73"/>
      <c r="C62" s="74"/>
      <c r="D62" s="74"/>
    </row>
    <row r="63" spans="1:4" x14ac:dyDescent="0.25">
      <c r="A63" s="63"/>
      <c r="B63" s="73"/>
      <c r="C63" s="74"/>
      <c r="D63" s="74"/>
    </row>
    <row r="64" spans="1:4" x14ac:dyDescent="0.25">
      <c r="A64" s="63"/>
      <c r="B64" s="73"/>
      <c r="C64" s="74"/>
      <c r="D64" s="74"/>
    </row>
    <row r="65" spans="1:4" x14ac:dyDescent="0.25">
      <c r="A65" s="63"/>
      <c r="B65" s="73"/>
      <c r="C65" s="74"/>
      <c r="D65" s="74"/>
    </row>
    <row r="66" spans="1:4" x14ac:dyDescent="0.25">
      <c r="A66" s="63"/>
      <c r="B66" s="73"/>
      <c r="C66" s="74"/>
      <c r="D66" s="74"/>
    </row>
    <row r="67" spans="1:4" x14ac:dyDescent="0.25">
      <c r="A67" s="63"/>
      <c r="B67" s="73"/>
      <c r="C67" s="74"/>
      <c r="D67" s="74"/>
    </row>
    <row r="68" spans="1:4" x14ac:dyDescent="0.25">
      <c r="A68" s="63"/>
      <c r="B68" s="73"/>
      <c r="C68" s="74"/>
      <c r="D68" s="74"/>
    </row>
    <row r="69" spans="1:4" x14ac:dyDescent="0.25">
      <c r="A69" s="63"/>
      <c r="B69" s="73"/>
      <c r="C69" s="74"/>
      <c r="D69" s="74"/>
    </row>
  </sheetData>
  <mergeCells count="12">
    <mergeCell ref="B5:D5"/>
    <mergeCell ref="B13:J13"/>
    <mergeCell ref="B15:J15"/>
    <mergeCell ref="B8:J8"/>
    <mergeCell ref="B10:J10"/>
    <mergeCell ref="B11:J11"/>
    <mergeCell ref="B9:J9"/>
    <mergeCell ref="B16:J16"/>
    <mergeCell ref="B17:J17"/>
    <mergeCell ref="B18:J18"/>
    <mergeCell ref="B19:J19"/>
    <mergeCell ref="B20:J20"/>
  </mergeCells>
  <hyperlinks>
    <hyperlink ref="B8:I8" location="Desempregados_Genero!A1" display="Número de desempregados inscritos nos Centros de Emprego, género 2008" xr:uid="{00000000-0004-0000-3300-000000000000}"/>
    <hyperlink ref="B9:I9" location="'Ev. 1º trim-4º trim_Genero'!A1" display="Evolução número de desempregados inscritos nos Centros de Emprego, género 2008, 1º trim.-2º trim. 2008" xr:uid="{00000000-0004-0000-3300-000001000000}"/>
    <hyperlink ref="B11:J11" location="'Beneficiarios CSI_idade % (15)'!A1" display="Número de beneficiários de Complemento Solidário para Idosos, escalão etário, 2015 (%)" xr:uid="{00000000-0004-0000-3300-000003000000}"/>
    <hyperlink ref="B8:J8" location="'Beneficiarios CSI_Genero (15)'!A1" display="Número de Beneficiários de Complemento Solidário para Idosos, género, 2015" xr:uid="{00000000-0004-0000-3300-000004000000}"/>
    <hyperlink ref="B9:J9" location="'BeneficiáriosCSI_genero %  (15)'!A1" display="Número de Beneficiários de Complemento Solidário para Idosos, género, 2015 (%)" xr:uid="{00000000-0004-0000-3300-000005000000}"/>
    <hyperlink ref="B10:J10" location="'Beneficiarios CSI_idade (15)'!A1" display="Número de beneficiários de Complemento Solidário para Idosos, escalão etário, 2015" xr:uid="{00000000-0004-0000-3300-000007000000}"/>
    <hyperlink ref="B13:J13" location="'CSI Valor Médio (15)'!A1" display="Valor médio mensal processado por beneficiário de Complemento Solidário para Idosos, 2015 (€)" xr:uid="{00000000-0004-0000-3300-00000A000000}"/>
  </hyperlinks>
  <pageMargins left="0.7" right="0.7" top="0.75" bottom="0.75" header="0.3" footer="0.3"/>
  <pageSetup orientation="portrait" verticalDpi="0" r:id="rId1"/>
  <drawing r:id="rId2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8557A9-50D4-4C70-B191-B483E8327F42}">
  <dimension ref="A1:E292"/>
  <sheetViews>
    <sheetView showGridLines="0" showRowColHeaders="0" zoomScaleNormal="100" workbookViewId="0">
      <pane xSplit="2" topLeftCell="C1" activePane="topRight" state="frozen"/>
      <selection activeCell="C42" sqref="C42"/>
      <selection pane="topRight" activeCell="B6" sqref="B6"/>
    </sheetView>
  </sheetViews>
  <sheetFormatPr defaultColWidth="12" defaultRowHeight="12.75" x14ac:dyDescent="0.2"/>
  <cols>
    <col min="1" max="1" width="12" style="65"/>
    <col min="2" max="2" width="38" style="65" customWidth="1"/>
    <col min="3" max="3" width="15.140625" style="65" customWidth="1"/>
    <col min="4" max="4" width="12.7109375" style="65" customWidth="1"/>
    <col min="5" max="5" width="13.42578125" style="69" customWidth="1"/>
    <col min="6" max="16384" width="12" style="65"/>
  </cols>
  <sheetData>
    <row r="1" spans="1:5" s="64" customFormat="1" ht="16.5" customHeight="1" x14ac:dyDescent="0.25">
      <c r="E1" s="66"/>
    </row>
    <row r="2" spans="1:5" s="64" customFormat="1" ht="16.5" customHeight="1" x14ac:dyDescent="0.25">
      <c r="E2" s="66"/>
    </row>
    <row r="3" spans="1:5" s="64" customFormat="1" ht="16.5" customHeight="1" x14ac:dyDescent="0.25">
      <c r="E3" s="66"/>
    </row>
    <row r="4" spans="1:5" s="64" customFormat="1" ht="16.5" customHeight="1" x14ac:dyDescent="0.25">
      <c r="E4" s="66"/>
    </row>
    <row r="5" spans="1:5" s="64" customFormat="1" ht="16.5" customHeight="1" x14ac:dyDescent="0.2">
      <c r="A5" s="109" t="s">
        <v>2</v>
      </c>
      <c r="B5" s="112" t="s">
        <v>83</v>
      </c>
      <c r="D5" s="66"/>
    </row>
    <row r="6" spans="1:5" s="64" customFormat="1" ht="12" customHeight="1" x14ac:dyDescent="0.2">
      <c r="A6" s="109"/>
      <c r="B6" s="105" t="s">
        <v>218</v>
      </c>
      <c r="D6" s="66"/>
    </row>
    <row r="7" spans="1:5" s="64" customFormat="1" ht="12" customHeight="1" x14ac:dyDescent="0.2">
      <c r="A7" s="109"/>
      <c r="B7" s="105"/>
      <c r="D7" s="66"/>
    </row>
    <row r="8" spans="1:5" s="64" customFormat="1" ht="12" customHeight="1" x14ac:dyDescent="0.2">
      <c r="A8" s="109"/>
      <c r="B8" s="105"/>
      <c r="D8" s="66"/>
    </row>
    <row r="9" spans="1:5" s="64" customFormat="1" ht="24.75" customHeight="1" x14ac:dyDescent="0.25">
      <c r="B9" s="7"/>
      <c r="C9" s="531" t="s">
        <v>83</v>
      </c>
      <c r="D9" s="531"/>
      <c r="E9" s="531"/>
    </row>
    <row r="10" spans="1:5" s="64" customFormat="1" ht="24.75" customHeight="1" x14ac:dyDescent="0.25">
      <c r="B10" s="7"/>
      <c r="C10" s="530"/>
      <c r="D10" s="530"/>
      <c r="E10" s="530"/>
    </row>
    <row r="11" spans="1:5" s="64" customFormat="1" ht="14.25" customHeight="1" x14ac:dyDescent="0.2">
      <c r="B11" s="111" t="s">
        <v>10</v>
      </c>
      <c r="C11" s="108" t="s">
        <v>11</v>
      </c>
      <c r="D11" s="108" t="s">
        <v>12</v>
      </c>
      <c r="E11" s="108" t="s">
        <v>0</v>
      </c>
    </row>
    <row r="12" spans="1:5" s="64" customFormat="1" ht="14.25" customHeight="1" x14ac:dyDescent="0.2">
      <c r="B12" s="142" t="str">
        <f>'[1]Q3.3.'!A12</f>
        <v>Portugal</v>
      </c>
      <c r="C12" s="442">
        <v>122805</v>
      </c>
      <c r="D12" s="443">
        <v>53817</v>
      </c>
      <c r="E12" s="444">
        <v>176622</v>
      </c>
    </row>
    <row r="13" spans="1:5" s="64" customFormat="1" ht="14.25" customHeight="1" x14ac:dyDescent="0.2">
      <c r="B13" s="3" t="str">
        <f>'[1]Q3.3.'!A13</f>
        <v>Área Metropolitana de Lisboa</v>
      </c>
      <c r="C13" s="445">
        <v>22466</v>
      </c>
      <c r="D13" s="446">
        <v>9189</v>
      </c>
      <c r="E13" s="447">
        <v>31655</v>
      </c>
    </row>
    <row r="14" spans="1:5" s="64" customFormat="1" ht="14.25" customHeight="1" x14ac:dyDescent="0.2">
      <c r="B14" s="3" t="str">
        <f>'[1]Q3.3.'!A14</f>
        <v>Distrito de Lisboa</v>
      </c>
      <c r="C14" s="445">
        <v>18112</v>
      </c>
      <c r="D14" s="446">
        <v>7451</v>
      </c>
      <c r="E14" s="447">
        <v>25563</v>
      </c>
    </row>
    <row r="15" spans="1:5" s="64" customFormat="1" ht="14.25" customHeight="1" x14ac:dyDescent="0.2">
      <c r="B15" s="3" t="str">
        <f>'[1]Q3.3.'!A15</f>
        <v>Concelho de Lisboa</v>
      </c>
      <c r="C15" s="453">
        <v>5041</v>
      </c>
      <c r="D15" s="454">
        <v>1837</v>
      </c>
      <c r="E15" s="455">
        <v>6878</v>
      </c>
    </row>
    <row r="16" spans="1:5" s="64" customFormat="1" ht="14.25" customHeight="1" x14ac:dyDescent="0.2">
      <c r="B16" s="28" t="s">
        <v>17</v>
      </c>
      <c r="C16" s="445">
        <v>196</v>
      </c>
      <c r="D16" s="446">
        <v>67</v>
      </c>
      <c r="E16" s="447">
        <v>263</v>
      </c>
    </row>
    <row r="17" spans="2:5" s="64" customFormat="1" ht="14.25" customHeight="1" x14ac:dyDescent="0.2">
      <c r="B17" s="28" t="s">
        <v>18</v>
      </c>
      <c r="C17" s="445">
        <v>126</v>
      </c>
      <c r="D17" s="446">
        <v>43</v>
      </c>
      <c r="E17" s="447">
        <v>169</v>
      </c>
    </row>
    <row r="18" spans="2:5" s="64" customFormat="1" ht="14.25" customHeight="1" x14ac:dyDescent="0.2">
      <c r="B18" s="28" t="s">
        <v>19</v>
      </c>
      <c r="C18" s="448">
        <v>254</v>
      </c>
      <c r="D18" s="249">
        <v>61</v>
      </c>
      <c r="E18" s="449">
        <v>315</v>
      </c>
    </row>
    <row r="19" spans="2:5" s="64" customFormat="1" ht="14.25" customHeight="1" x14ac:dyDescent="0.2">
      <c r="B19" s="28" t="s">
        <v>33</v>
      </c>
      <c r="C19" s="448">
        <v>178</v>
      </c>
      <c r="D19" s="249">
        <v>45</v>
      </c>
      <c r="E19" s="449">
        <v>223</v>
      </c>
    </row>
    <row r="20" spans="2:5" s="64" customFormat="1" ht="14.25" customHeight="1" x14ac:dyDescent="0.2">
      <c r="B20" s="28" t="s">
        <v>34</v>
      </c>
      <c r="C20" s="448">
        <v>393</v>
      </c>
      <c r="D20" s="249">
        <v>192</v>
      </c>
      <c r="E20" s="449">
        <v>585</v>
      </c>
    </row>
    <row r="21" spans="2:5" s="64" customFormat="1" ht="14.25" customHeight="1" x14ac:dyDescent="0.2">
      <c r="B21" s="28" t="s">
        <v>35</v>
      </c>
      <c r="C21" s="448">
        <v>199</v>
      </c>
      <c r="D21" s="249">
        <v>67</v>
      </c>
      <c r="E21" s="449">
        <v>266</v>
      </c>
    </row>
    <row r="22" spans="2:5" s="64" customFormat="1" ht="14.25" customHeight="1" x14ac:dyDescent="0.2">
      <c r="B22" s="28" t="s">
        <v>20</v>
      </c>
      <c r="C22" s="448">
        <v>148</v>
      </c>
      <c r="D22" s="249">
        <v>60</v>
      </c>
      <c r="E22" s="449">
        <v>208</v>
      </c>
    </row>
    <row r="23" spans="2:5" s="64" customFormat="1" ht="14.25" customHeight="1" x14ac:dyDescent="0.2">
      <c r="B23" s="28" t="s">
        <v>36</v>
      </c>
      <c r="C23" s="448">
        <v>124</v>
      </c>
      <c r="D23" s="249">
        <v>25</v>
      </c>
      <c r="E23" s="449">
        <v>149</v>
      </c>
    </row>
    <row r="24" spans="2:5" s="64" customFormat="1" ht="14.25" customHeight="1" x14ac:dyDescent="0.2">
      <c r="B24" s="28" t="s">
        <v>21</v>
      </c>
      <c r="C24" s="448">
        <v>351</v>
      </c>
      <c r="D24" s="249">
        <v>119</v>
      </c>
      <c r="E24" s="449">
        <v>470</v>
      </c>
    </row>
    <row r="25" spans="2:5" s="64" customFormat="1" ht="14.25" customHeight="1" x14ac:dyDescent="0.2">
      <c r="B25" s="28" t="s">
        <v>37</v>
      </c>
      <c r="C25" s="448">
        <v>205</v>
      </c>
      <c r="D25" s="249">
        <v>64</v>
      </c>
      <c r="E25" s="449">
        <v>269</v>
      </c>
    </row>
    <row r="26" spans="2:5" s="64" customFormat="1" ht="14.25" customHeight="1" x14ac:dyDescent="0.2">
      <c r="B26" s="28" t="s">
        <v>22</v>
      </c>
      <c r="C26" s="448">
        <v>122</v>
      </c>
      <c r="D26" s="249">
        <v>59</v>
      </c>
      <c r="E26" s="449">
        <v>181</v>
      </c>
    </row>
    <row r="27" spans="2:5" s="64" customFormat="1" ht="14.25" customHeight="1" x14ac:dyDescent="0.2">
      <c r="B27" s="28" t="s">
        <v>23</v>
      </c>
      <c r="C27" s="448">
        <v>135</v>
      </c>
      <c r="D27" s="249">
        <v>53</v>
      </c>
      <c r="E27" s="449">
        <v>188</v>
      </c>
    </row>
    <row r="28" spans="2:5" s="64" customFormat="1" ht="14.25" customHeight="1" x14ac:dyDescent="0.2">
      <c r="B28" s="28" t="s">
        <v>38</v>
      </c>
      <c r="C28" s="448">
        <v>189</v>
      </c>
      <c r="D28" s="249">
        <v>42</v>
      </c>
      <c r="E28" s="449">
        <v>231</v>
      </c>
    </row>
    <row r="29" spans="2:5" s="64" customFormat="1" ht="14.25" customHeight="1" x14ac:dyDescent="0.2">
      <c r="B29" s="28" t="s">
        <v>24</v>
      </c>
      <c r="C29" s="448">
        <v>222</v>
      </c>
      <c r="D29" s="249">
        <v>72</v>
      </c>
      <c r="E29" s="449">
        <v>294</v>
      </c>
    </row>
    <row r="30" spans="2:5" s="64" customFormat="1" ht="14.25" customHeight="1" x14ac:dyDescent="0.2">
      <c r="B30" s="28" t="s">
        <v>25</v>
      </c>
      <c r="C30" s="448">
        <v>483</v>
      </c>
      <c r="D30" s="249">
        <v>183</v>
      </c>
      <c r="E30" s="449">
        <v>666</v>
      </c>
    </row>
    <row r="31" spans="2:5" s="64" customFormat="1" ht="14.25" customHeight="1" x14ac:dyDescent="0.2">
      <c r="B31" s="28" t="s">
        <v>39</v>
      </c>
      <c r="C31" s="448">
        <v>163</v>
      </c>
      <c r="D31" s="249">
        <v>72</v>
      </c>
      <c r="E31" s="449">
        <v>235</v>
      </c>
    </row>
    <row r="32" spans="2:5" s="64" customFormat="1" ht="14.25" customHeight="1" x14ac:dyDescent="0.2">
      <c r="B32" s="28" t="s">
        <v>40</v>
      </c>
      <c r="C32" s="448">
        <v>266</v>
      </c>
      <c r="D32" s="249">
        <v>96</v>
      </c>
      <c r="E32" s="449">
        <v>362</v>
      </c>
    </row>
    <row r="33" spans="2:5" s="64" customFormat="1" ht="14.25" customHeight="1" x14ac:dyDescent="0.2">
      <c r="B33" s="28" t="s">
        <v>41</v>
      </c>
      <c r="C33" s="448">
        <v>41</v>
      </c>
      <c r="D33" s="249">
        <v>15</v>
      </c>
      <c r="E33" s="449">
        <v>56</v>
      </c>
    </row>
    <row r="34" spans="2:5" s="64" customFormat="1" ht="14.25" customHeight="1" x14ac:dyDescent="0.2">
      <c r="B34" s="28" t="s">
        <v>26</v>
      </c>
      <c r="C34" s="448">
        <v>366</v>
      </c>
      <c r="D34" s="249">
        <v>138</v>
      </c>
      <c r="E34" s="449">
        <v>504</v>
      </c>
    </row>
    <row r="35" spans="2:5" s="64" customFormat="1" ht="14.25" customHeight="1" x14ac:dyDescent="0.2">
      <c r="B35" s="28" t="s">
        <v>42</v>
      </c>
      <c r="C35" s="448">
        <v>253</v>
      </c>
      <c r="D35" s="249">
        <v>115</v>
      </c>
      <c r="E35" s="449">
        <v>368</v>
      </c>
    </row>
    <row r="36" spans="2:5" s="64" customFormat="1" ht="14.25" customHeight="1" x14ac:dyDescent="0.2">
      <c r="B36" s="28" t="s">
        <v>43</v>
      </c>
      <c r="C36" s="448">
        <v>166</v>
      </c>
      <c r="D36" s="249">
        <v>103</v>
      </c>
      <c r="E36" s="449">
        <v>269</v>
      </c>
    </row>
    <row r="37" spans="2:5" s="64" customFormat="1" ht="14.25" customHeight="1" x14ac:dyDescent="0.2">
      <c r="B37" s="28" t="s">
        <v>44</v>
      </c>
      <c r="C37" s="448">
        <v>118</v>
      </c>
      <c r="D37" s="249">
        <v>49</v>
      </c>
      <c r="E37" s="449">
        <v>167</v>
      </c>
    </row>
    <row r="38" spans="2:5" s="64" customFormat="1" ht="14.25" customHeight="1" x14ac:dyDescent="0.2">
      <c r="B38" s="28" t="s">
        <v>27</v>
      </c>
      <c r="C38" s="448">
        <v>165</v>
      </c>
      <c r="D38" s="249">
        <v>50</v>
      </c>
      <c r="E38" s="449">
        <v>215</v>
      </c>
    </row>
    <row r="39" spans="2:5" s="1" customFormat="1" ht="15" x14ac:dyDescent="0.25">
      <c r="B39" s="440" t="s">
        <v>90</v>
      </c>
      <c r="C39" s="450">
        <v>178</v>
      </c>
      <c r="D39" s="451">
        <v>47</v>
      </c>
      <c r="E39" s="452">
        <v>225</v>
      </c>
    </row>
    <row r="40" spans="2:5" x14ac:dyDescent="0.2">
      <c r="B40" s="31"/>
      <c r="D40" s="68"/>
      <c r="E40" s="68"/>
    </row>
    <row r="41" spans="2:5" x14ac:dyDescent="0.2">
      <c r="D41" s="68"/>
      <c r="E41" s="68"/>
    </row>
    <row r="42" spans="2:5" x14ac:dyDescent="0.2">
      <c r="D42" s="68"/>
      <c r="E42" s="68"/>
    </row>
    <row r="43" spans="2:5" x14ac:dyDescent="0.2">
      <c r="D43" s="68"/>
      <c r="E43" s="68"/>
    </row>
    <row r="44" spans="2:5" x14ac:dyDescent="0.2">
      <c r="D44" s="68"/>
      <c r="E44" s="68"/>
    </row>
    <row r="45" spans="2:5" x14ac:dyDescent="0.2">
      <c r="D45" s="68"/>
      <c r="E45" s="68"/>
    </row>
    <row r="46" spans="2:5" x14ac:dyDescent="0.2">
      <c r="D46" s="68"/>
      <c r="E46" s="68"/>
    </row>
    <row r="47" spans="2:5" x14ac:dyDescent="0.2">
      <c r="D47" s="68"/>
      <c r="E47" s="68"/>
    </row>
    <row r="48" spans="2:5" x14ac:dyDescent="0.2">
      <c r="D48" s="68"/>
      <c r="E48" s="68"/>
    </row>
    <row r="49" spans="4:5" x14ac:dyDescent="0.2">
      <c r="D49" s="68"/>
      <c r="E49" s="68"/>
    </row>
    <row r="50" spans="4:5" x14ac:dyDescent="0.2">
      <c r="D50" s="68"/>
      <c r="E50" s="68"/>
    </row>
    <row r="51" spans="4:5" x14ac:dyDescent="0.2">
      <c r="D51" s="68"/>
      <c r="E51" s="68"/>
    </row>
    <row r="52" spans="4:5" x14ac:dyDescent="0.2">
      <c r="D52" s="68"/>
      <c r="E52" s="68"/>
    </row>
    <row r="53" spans="4:5" x14ac:dyDescent="0.2">
      <c r="D53" s="68"/>
      <c r="E53" s="68"/>
    </row>
    <row r="54" spans="4:5" x14ac:dyDescent="0.2">
      <c r="D54" s="68"/>
      <c r="E54" s="68"/>
    </row>
    <row r="55" spans="4:5" x14ac:dyDescent="0.2">
      <c r="D55" s="68"/>
      <c r="E55" s="68"/>
    </row>
    <row r="56" spans="4:5" x14ac:dyDescent="0.2">
      <c r="D56" s="68"/>
      <c r="E56" s="68"/>
    </row>
    <row r="57" spans="4:5" x14ac:dyDescent="0.2">
      <c r="D57" s="68"/>
      <c r="E57" s="68"/>
    </row>
    <row r="58" spans="4:5" x14ac:dyDescent="0.2">
      <c r="D58" s="68"/>
      <c r="E58" s="68"/>
    </row>
    <row r="59" spans="4:5" x14ac:dyDescent="0.2">
      <c r="D59" s="68"/>
      <c r="E59" s="68"/>
    </row>
    <row r="60" spans="4:5" x14ac:dyDescent="0.2">
      <c r="D60" s="68"/>
      <c r="E60" s="68"/>
    </row>
    <row r="61" spans="4:5" x14ac:dyDescent="0.2">
      <c r="D61" s="68"/>
      <c r="E61" s="68"/>
    </row>
    <row r="62" spans="4:5" x14ac:dyDescent="0.2">
      <c r="D62" s="68"/>
      <c r="E62" s="68"/>
    </row>
    <row r="63" spans="4:5" x14ac:dyDescent="0.2">
      <c r="D63" s="68"/>
      <c r="E63" s="68"/>
    </row>
    <row r="64" spans="4:5" x14ac:dyDescent="0.2">
      <c r="D64" s="68"/>
      <c r="E64" s="68"/>
    </row>
    <row r="65" spans="4:5" x14ac:dyDescent="0.2">
      <c r="D65" s="68"/>
      <c r="E65" s="68"/>
    </row>
    <row r="66" spans="4:5" x14ac:dyDescent="0.2">
      <c r="D66" s="68"/>
      <c r="E66" s="68"/>
    </row>
    <row r="67" spans="4:5" x14ac:dyDescent="0.2">
      <c r="D67" s="68"/>
      <c r="E67" s="68"/>
    </row>
    <row r="68" spans="4:5" x14ac:dyDescent="0.2">
      <c r="D68" s="68"/>
      <c r="E68" s="68"/>
    </row>
    <row r="69" spans="4:5" x14ac:dyDescent="0.2">
      <c r="D69" s="68"/>
      <c r="E69" s="68"/>
    </row>
    <row r="70" spans="4:5" x14ac:dyDescent="0.2">
      <c r="D70" s="68"/>
      <c r="E70" s="68"/>
    </row>
    <row r="71" spans="4:5" x14ac:dyDescent="0.2">
      <c r="D71" s="68"/>
      <c r="E71" s="68"/>
    </row>
    <row r="72" spans="4:5" x14ac:dyDescent="0.2">
      <c r="D72" s="68"/>
      <c r="E72" s="68"/>
    </row>
    <row r="73" spans="4:5" x14ac:dyDescent="0.2">
      <c r="D73" s="68"/>
      <c r="E73" s="68"/>
    </row>
    <row r="74" spans="4:5" x14ac:dyDescent="0.2">
      <c r="D74" s="68"/>
      <c r="E74" s="68"/>
    </row>
    <row r="75" spans="4:5" x14ac:dyDescent="0.2">
      <c r="D75" s="68"/>
      <c r="E75" s="68"/>
    </row>
    <row r="76" spans="4:5" x14ac:dyDescent="0.2">
      <c r="D76" s="68"/>
      <c r="E76" s="68"/>
    </row>
    <row r="77" spans="4:5" x14ac:dyDescent="0.2">
      <c r="D77" s="68"/>
      <c r="E77" s="68"/>
    </row>
    <row r="78" spans="4:5" x14ac:dyDescent="0.2">
      <c r="D78" s="68"/>
      <c r="E78" s="68"/>
    </row>
    <row r="79" spans="4:5" x14ac:dyDescent="0.2">
      <c r="D79" s="68"/>
      <c r="E79" s="68"/>
    </row>
    <row r="80" spans="4:5" x14ac:dyDescent="0.2">
      <c r="D80" s="68"/>
      <c r="E80" s="68"/>
    </row>
    <row r="81" spans="4:5" x14ac:dyDescent="0.2">
      <c r="D81" s="68"/>
      <c r="E81" s="68"/>
    </row>
    <row r="82" spans="4:5" x14ac:dyDescent="0.2">
      <c r="D82" s="68"/>
      <c r="E82" s="68"/>
    </row>
    <row r="83" spans="4:5" x14ac:dyDescent="0.2">
      <c r="D83" s="68"/>
      <c r="E83" s="68"/>
    </row>
    <row r="84" spans="4:5" x14ac:dyDescent="0.2">
      <c r="D84" s="68"/>
      <c r="E84" s="68"/>
    </row>
    <row r="85" spans="4:5" x14ac:dyDescent="0.2">
      <c r="D85" s="68"/>
      <c r="E85" s="68"/>
    </row>
    <row r="86" spans="4:5" x14ac:dyDescent="0.2">
      <c r="D86" s="68"/>
      <c r="E86" s="68"/>
    </row>
    <row r="87" spans="4:5" x14ac:dyDescent="0.2">
      <c r="D87" s="68"/>
      <c r="E87" s="68"/>
    </row>
    <row r="88" spans="4:5" x14ac:dyDescent="0.2">
      <c r="D88" s="68"/>
      <c r="E88" s="68"/>
    </row>
    <row r="89" spans="4:5" x14ac:dyDescent="0.2">
      <c r="D89" s="68"/>
      <c r="E89" s="68"/>
    </row>
    <row r="90" spans="4:5" x14ac:dyDescent="0.2">
      <c r="D90" s="68"/>
      <c r="E90" s="68"/>
    </row>
    <row r="91" spans="4:5" x14ac:dyDescent="0.2">
      <c r="D91" s="68"/>
      <c r="E91" s="68"/>
    </row>
    <row r="92" spans="4:5" x14ac:dyDescent="0.2">
      <c r="D92" s="68"/>
      <c r="E92" s="68"/>
    </row>
    <row r="93" spans="4:5" x14ac:dyDescent="0.2">
      <c r="D93" s="68"/>
      <c r="E93" s="68"/>
    </row>
    <row r="94" spans="4:5" x14ac:dyDescent="0.2">
      <c r="D94" s="68"/>
      <c r="E94" s="68"/>
    </row>
    <row r="95" spans="4:5" x14ac:dyDescent="0.2">
      <c r="D95" s="68"/>
      <c r="E95" s="68"/>
    </row>
    <row r="96" spans="4:5" x14ac:dyDescent="0.2">
      <c r="D96" s="68"/>
      <c r="E96" s="68"/>
    </row>
    <row r="97" spans="4:5" x14ac:dyDescent="0.2">
      <c r="D97" s="68"/>
      <c r="E97" s="68"/>
    </row>
    <row r="98" spans="4:5" x14ac:dyDescent="0.2">
      <c r="D98" s="68"/>
      <c r="E98" s="68"/>
    </row>
    <row r="99" spans="4:5" x14ac:dyDescent="0.2">
      <c r="D99" s="68"/>
      <c r="E99" s="68"/>
    </row>
    <row r="100" spans="4:5" x14ac:dyDescent="0.2">
      <c r="D100" s="68"/>
      <c r="E100" s="68"/>
    </row>
    <row r="101" spans="4:5" x14ac:dyDescent="0.2">
      <c r="D101" s="68"/>
      <c r="E101" s="68"/>
    </row>
    <row r="102" spans="4:5" x14ac:dyDescent="0.2">
      <c r="D102" s="68"/>
      <c r="E102" s="68"/>
    </row>
    <row r="103" spans="4:5" x14ac:dyDescent="0.2">
      <c r="D103" s="68"/>
      <c r="E103" s="68"/>
    </row>
    <row r="104" spans="4:5" x14ac:dyDescent="0.2">
      <c r="D104" s="68"/>
      <c r="E104" s="68"/>
    </row>
    <row r="105" spans="4:5" x14ac:dyDescent="0.2">
      <c r="D105" s="68"/>
      <c r="E105" s="68"/>
    </row>
    <row r="106" spans="4:5" x14ac:dyDescent="0.2">
      <c r="D106" s="68"/>
      <c r="E106" s="68"/>
    </row>
    <row r="107" spans="4:5" x14ac:dyDescent="0.2">
      <c r="D107" s="68"/>
      <c r="E107" s="68"/>
    </row>
    <row r="108" spans="4:5" x14ac:dyDescent="0.2">
      <c r="D108" s="68"/>
      <c r="E108" s="68"/>
    </row>
    <row r="109" spans="4:5" x14ac:dyDescent="0.2">
      <c r="D109" s="68"/>
      <c r="E109" s="68"/>
    </row>
    <row r="110" spans="4:5" x14ac:dyDescent="0.2">
      <c r="D110" s="68"/>
      <c r="E110" s="68"/>
    </row>
    <row r="111" spans="4:5" x14ac:dyDescent="0.2">
      <c r="D111" s="68"/>
      <c r="E111" s="68"/>
    </row>
    <row r="112" spans="4:5" x14ac:dyDescent="0.2">
      <c r="D112" s="68"/>
      <c r="E112" s="68"/>
    </row>
    <row r="113" spans="4:5" x14ac:dyDescent="0.2">
      <c r="D113" s="68"/>
      <c r="E113" s="68"/>
    </row>
    <row r="114" spans="4:5" x14ac:dyDescent="0.2">
      <c r="D114" s="68"/>
      <c r="E114" s="68"/>
    </row>
    <row r="115" spans="4:5" x14ac:dyDescent="0.2">
      <c r="D115" s="68"/>
      <c r="E115" s="68"/>
    </row>
    <row r="116" spans="4:5" x14ac:dyDescent="0.2">
      <c r="D116" s="68"/>
      <c r="E116" s="68"/>
    </row>
    <row r="117" spans="4:5" x14ac:dyDescent="0.2">
      <c r="D117" s="68"/>
      <c r="E117" s="68"/>
    </row>
    <row r="118" spans="4:5" x14ac:dyDescent="0.2">
      <c r="D118" s="68"/>
      <c r="E118" s="68"/>
    </row>
    <row r="119" spans="4:5" x14ac:dyDescent="0.2">
      <c r="D119" s="68"/>
      <c r="E119" s="68"/>
    </row>
    <row r="120" spans="4:5" x14ac:dyDescent="0.2">
      <c r="D120" s="68"/>
      <c r="E120" s="68"/>
    </row>
    <row r="121" spans="4:5" x14ac:dyDescent="0.2">
      <c r="D121" s="68"/>
      <c r="E121" s="68"/>
    </row>
    <row r="122" spans="4:5" x14ac:dyDescent="0.2">
      <c r="D122" s="68"/>
      <c r="E122" s="68"/>
    </row>
    <row r="123" spans="4:5" x14ac:dyDescent="0.2">
      <c r="D123" s="68"/>
      <c r="E123" s="68"/>
    </row>
    <row r="124" spans="4:5" x14ac:dyDescent="0.2">
      <c r="D124" s="68"/>
      <c r="E124" s="68"/>
    </row>
    <row r="125" spans="4:5" x14ac:dyDescent="0.2">
      <c r="D125" s="68"/>
      <c r="E125" s="68"/>
    </row>
    <row r="126" spans="4:5" x14ac:dyDescent="0.2">
      <c r="D126" s="68"/>
      <c r="E126" s="68"/>
    </row>
    <row r="127" spans="4:5" x14ac:dyDescent="0.2">
      <c r="D127" s="68"/>
      <c r="E127" s="68"/>
    </row>
    <row r="128" spans="4:5" x14ac:dyDescent="0.2">
      <c r="D128" s="68"/>
      <c r="E128" s="68"/>
    </row>
    <row r="129" spans="4:5" x14ac:dyDescent="0.2">
      <c r="D129" s="68"/>
      <c r="E129" s="68"/>
    </row>
    <row r="130" spans="4:5" x14ac:dyDescent="0.2">
      <c r="D130" s="68"/>
      <c r="E130" s="68"/>
    </row>
    <row r="131" spans="4:5" x14ac:dyDescent="0.2">
      <c r="D131" s="68"/>
      <c r="E131" s="68"/>
    </row>
    <row r="132" spans="4:5" x14ac:dyDescent="0.2">
      <c r="D132" s="68"/>
      <c r="E132" s="68"/>
    </row>
    <row r="133" spans="4:5" x14ac:dyDescent="0.2">
      <c r="D133" s="68"/>
      <c r="E133" s="68"/>
    </row>
    <row r="134" spans="4:5" x14ac:dyDescent="0.2">
      <c r="D134" s="68"/>
      <c r="E134" s="68"/>
    </row>
    <row r="135" spans="4:5" x14ac:dyDescent="0.2">
      <c r="D135" s="68"/>
      <c r="E135" s="68"/>
    </row>
    <row r="136" spans="4:5" x14ac:dyDescent="0.2">
      <c r="D136" s="68"/>
      <c r="E136" s="68"/>
    </row>
    <row r="137" spans="4:5" x14ac:dyDescent="0.2">
      <c r="D137" s="68"/>
      <c r="E137" s="68"/>
    </row>
    <row r="138" spans="4:5" x14ac:dyDescent="0.2">
      <c r="D138" s="68"/>
      <c r="E138" s="68"/>
    </row>
    <row r="139" spans="4:5" x14ac:dyDescent="0.2">
      <c r="D139" s="68"/>
      <c r="E139" s="68"/>
    </row>
    <row r="140" spans="4:5" x14ac:dyDescent="0.2">
      <c r="D140" s="68"/>
      <c r="E140" s="68"/>
    </row>
    <row r="141" spans="4:5" x14ac:dyDescent="0.2">
      <c r="D141" s="68"/>
      <c r="E141" s="68"/>
    </row>
    <row r="142" spans="4:5" x14ac:dyDescent="0.2">
      <c r="D142" s="68"/>
      <c r="E142" s="68"/>
    </row>
    <row r="143" spans="4:5" x14ac:dyDescent="0.2">
      <c r="D143" s="68"/>
      <c r="E143" s="68"/>
    </row>
    <row r="144" spans="4:5" x14ac:dyDescent="0.2">
      <c r="D144" s="68"/>
      <c r="E144" s="68"/>
    </row>
    <row r="145" spans="4:5" x14ac:dyDescent="0.2">
      <c r="D145" s="68"/>
      <c r="E145" s="68"/>
    </row>
    <row r="146" spans="4:5" x14ac:dyDescent="0.2">
      <c r="D146" s="68"/>
      <c r="E146" s="68"/>
    </row>
    <row r="147" spans="4:5" x14ac:dyDescent="0.2">
      <c r="D147" s="68"/>
      <c r="E147" s="68"/>
    </row>
    <row r="148" spans="4:5" x14ac:dyDescent="0.2">
      <c r="D148" s="68"/>
      <c r="E148" s="68"/>
    </row>
    <row r="149" spans="4:5" x14ac:dyDescent="0.2">
      <c r="D149" s="68"/>
      <c r="E149" s="68"/>
    </row>
    <row r="150" spans="4:5" x14ac:dyDescent="0.2">
      <c r="D150" s="68"/>
      <c r="E150" s="68"/>
    </row>
    <row r="151" spans="4:5" x14ac:dyDescent="0.2">
      <c r="D151" s="68"/>
      <c r="E151" s="68"/>
    </row>
    <row r="152" spans="4:5" x14ac:dyDescent="0.2">
      <c r="D152" s="68"/>
      <c r="E152" s="68"/>
    </row>
    <row r="153" spans="4:5" x14ac:dyDescent="0.2">
      <c r="D153" s="68"/>
      <c r="E153" s="68"/>
    </row>
    <row r="154" spans="4:5" x14ac:dyDescent="0.2">
      <c r="D154" s="68"/>
      <c r="E154" s="68"/>
    </row>
    <row r="155" spans="4:5" x14ac:dyDescent="0.2">
      <c r="D155" s="68"/>
      <c r="E155" s="68"/>
    </row>
    <row r="156" spans="4:5" x14ac:dyDescent="0.2">
      <c r="D156" s="68"/>
      <c r="E156" s="68"/>
    </row>
    <row r="157" spans="4:5" x14ac:dyDescent="0.2">
      <c r="D157" s="68"/>
      <c r="E157" s="68"/>
    </row>
    <row r="158" spans="4:5" x14ac:dyDescent="0.2">
      <c r="D158" s="68"/>
      <c r="E158" s="68"/>
    </row>
    <row r="159" spans="4:5" x14ac:dyDescent="0.2">
      <c r="D159" s="68"/>
      <c r="E159" s="68"/>
    </row>
    <row r="160" spans="4:5" x14ac:dyDescent="0.2">
      <c r="D160" s="68"/>
      <c r="E160" s="68"/>
    </row>
    <row r="161" spans="4:5" x14ac:dyDescent="0.2">
      <c r="D161" s="68"/>
      <c r="E161" s="68"/>
    </row>
    <row r="162" spans="4:5" x14ac:dyDescent="0.2">
      <c r="D162" s="68"/>
      <c r="E162" s="68"/>
    </row>
    <row r="163" spans="4:5" x14ac:dyDescent="0.2">
      <c r="D163" s="68"/>
      <c r="E163" s="68"/>
    </row>
    <row r="164" spans="4:5" x14ac:dyDescent="0.2">
      <c r="D164" s="68"/>
      <c r="E164" s="68"/>
    </row>
    <row r="165" spans="4:5" x14ac:dyDescent="0.2">
      <c r="D165" s="68"/>
      <c r="E165" s="68"/>
    </row>
    <row r="166" spans="4:5" x14ac:dyDescent="0.2">
      <c r="D166" s="68"/>
      <c r="E166" s="68"/>
    </row>
    <row r="167" spans="4:5" x14ac:dyDescent="0.2">
      <c r="D167" s="68"/>
      <c r="E167" s="68"/>
    </row>
    <row r="168" spans="4:5" x14ac:dyDescent="0.2">
      <c r="D168" s="68"/>
      <c r="E168" s="68"/>
    </row>
    <row r="169" spans="4:5" x14ac:dyDescent="0.2">
      <c r="D169" s="68"/>
      <c r="E169" s="68"/>
    </row>
    <row r="170" spans="4:5" x14ac:dyDescent="0.2">
      <c r="D170" s="68"/>
      <c r="E170" s="68"/>
    </row>
    <row r="171" spans="4:5" x14ac:dyDescent="0.2">
      <c r="D171" s="68"/>
      <c r="E171" s="68"/>
    </row>
    <row r="172" spans="4:5" x14ac:dyDescent="0.2">
      <c r="D172" s="68"/>
      <c r="E172" s="68"/>
    </row>
    <row r="173" spans="4:5" x14ac:dyDescent="0.2">
      <c r="D173" s="68"/>
      <c r="E173" s="68"/>
    </row>
    <row r="174" spans="4:5" x14ac:dyDescent="0.2">
      <c r="D174" s="68"/>
      <c r="E174" s="68"/>
    </row>
    <row r="175" spans="4:5" x14ac:dyDescent="0.2">
      <c r="D175" s="68"/>
      <c r="E175" s="68"/>
    </row>
    <row r="176" spans="4:5" x14ac:dyDescent="0.2">
      <c r="D176" s="68"/>
      <c r="E176" s="68"/>
    </row>
    <row r="177" spans="4:5" x14ac:dyDescent="0.2">
      <c r="D177" s="68"/>
      <c r="E177" s="68"/>
    </row>
    <row r="178" spans="4:5" x14ac:dyDescent="0.2">
      <c r="D178" s="68"/>
      <c r="E178" s="68"/>
    </row>
    <row r="179" spans="4:5" x14ac:dyDescent="0.2">
      <c r="D179" s="68"/>
      <c r="E179" s="68"/>
    </row>
    <row r="180" spans="4:5" x14ac:dyDescent="0.2">
      <c r="D180" s="68"/>
      <c r="E180" s="68"/>
    </row>
    <row r="181" spans="4:5" x14ac:dyDescent="0.2">
      <c r="D181" s="68"/>
      <c r="E181" s="68"/>
    </row>
    <row r="182" spans="4:5" x14ac:dyDescent="0.2">
      <c r="D182" s="68"/>
      <c r="E182" s="68"/>
    </row>
    <row r="183" spans="4:5" x14ac:dyDescent="0.2">
      <c r="D183" s="68"/>
      <c r="E183" s="68"/>
    </row>
    <row r="184" spans="4:5" x14ac:dyDescent="0.2">
      <c r="D184" s="68"/>
      <c r="E184" s="68"/>
    </row>
    <row r="185" spans="4:5" x14ac:dyDescent="0.2">
      <c r="D185" s="68"/>
      <c r="E185" s="68"/>
    </row>
    <row r="186" spans="4:5" x14ac:dyDescent="0.2">
      <c r="D186" s="68"/>
      <c r="E186" s="68"/>
    </row>
    <row r="187" spans="4:5" x14ac:dyDescent="0.2">
      <c r="D187" s="68"/>
      <c r="E187" s="68"/>
    </row>
    <row r="188" spans="4:5" x14ac:dyDescent="0.2">
      <c r="D188" s="68"/>
      <c r="E188" s="68"/>
    </row>
    <row r="189" spans="4:5" x14ac:dyDescent="0.2">
      <c r="D189" s="68"/>
      <c r="E189" s="68"/>
    </row>
    <row r="190" spans="4:5" x14ac:dyDescent="0.2">
      <c r="D190" s="68"/>
      <c r="E190" s="68"/>
    </row>
    <row r="191" spans="4:5" x14ac:dyDescent="0.2">
      <c r="D191" s="68"/>
      <c r="E191" s="68"/>
    </row>
    <row r="192" spans="4:5" x14ac:dyDescent="0.2">
      <c r="D192" s="68"/>
      <c r="E192" s="68"/>
    </row>
    <row r="193" spans="4:5" x14ac:dyDescent="0.2">
      <c r="D193" s="68"/>
      <c r="E193" s="68"/>
    </row>
    <row r="194" spans="4:5" x14ac:dyDescent="0.2">
      <c r="D194" s="68"/>
      <c r="E194" s="68"/>
    </row>
    <row r="195" spans="4:5" x14ac:dyDescent="0.2">
      <c r="D195" s="68"/>
      <c r="E195" s="68"/>
    </row>
    <row r="196" spans="4:5" x14ac:dyDescent="0.2">
      <c r="D196" s="68"/>
      <c r="E196" s="68"/>
    </row>
    <row r="197" spans="4:5" x14ac:dyDescent="0.2">
      <c r="D197" s="68"/>
      <c r="E197" s="68"/>
    </row>
    <row r="198" spans="4:5" x14ac:dyDescent="0.2">
      <c r="D198" s="68"/>
      <c r="E198" s="68"/>
    </row>
    <row r="199" spans="4:5" x14ac:dyDescent="0.2">
      <c r="D199" s="68"/>
      <c r="E199" s="68"/>
    </row>
    <row r="200" spans="4:5" x14ac:dyDescent="0.2">
      <c r="D200" s="68"/>
      <c r="E200" s="68"/>
    </row>
    <row r="201" spans="4:5" x14ac:dyDescent="0.2">
      <c r="D201" s="68"/>
      <c r="E201" s="68"/>
    </row>
    <row r="202" spans="4:5" x14ac:dyDescent="0.2">
      <c r="D202" s="68"/>
      <c r="E202" s="68"/>
    </row>
    <row r="203" spans="4:5" x14ac:dyDescent="0.2">
      <c r="D203" s="68"/>
      <c r="E203" s="68"/>
    </row>
    <row r="204" spans="4:5" x14ac:dyDescent="0.2">
      <c r="D204" s="68"/>
      <c r="E204" s="68"/>
    </row>
    <row r="205" spans="4:5" x14ac:dyDescent="0.2">
      <c r="D205" s="68"/>
      <c r="E205" s="68"/>
    </row>
    <row r="206" spans="4:5" x14ac:dyDescent="0.2">
      <c r="D206" s="68"/>
      <c r="E206" s="68"/>
    </row>
    <row r="207" spans="4:5" x14ac:dyDescent="0.2">
      <c r="D207" s="68"/>
      <c r="E207" s="68"/>
    </row>
    <row r="208" spans="4:5" x14ac:dyDescent="0.2">
      <c r="D208" s="68"/>
      <c r="E208" s="68"/>
    </row>
    <row r="209" spans="4:5" x14ac:dyDescent="0.2">
      <c r="D209" s="68"/>
      <c r="E209" s="68"/>
    </row>
    <row r="210" spans="4:5" x14ac:dyDescent="0.2">
      <c r="D210" s="68"/>
      <c r="E210" s="68"/>
    </row>
    <row r="211" spans="4:5" x14ac:dyDescent="0.2">
      <c r="D211" s="68"/>
      <c r="E211" s="68"/>
    </row>
    <row r="212" spans="4:5" x14ac:dyDescent="0.2">
      <c r="D212" s="68"/>
      <c r="E212" s="68"/>
    </row>
    <row r="213" spans="4:5" x14ac:dyDescent="0.2">
      <c r="D213" s="68"/>
      <c r="E213" s="68"/>
    </row>
    <row r="214" spans="4:5" x14ac:dyDescent="0.2">
      <c r="D214" s="68"/>
      <c r="E214" s="68"/>
    </row>
    <row r="215" spans="4:5" x14ac:dyDescent="0.2">
      <c r="D215" s="68"/>
      <c r="E215" s="68"/>
    </row>
    <row r="216" spans="4:5" x14ac:dyDescent="0.2">
      <c r="D216" s="68"/>
      <c r="E216" s="68"/>
    </row>
    <row r="217" spans="4:5" x14ac:dyDescent="0.2">
      <c r="D217" s="68"/>
      <c r="E217" s="68"/>
    </row>
    <row r="218" spans="4:5" x14ac:dyDescent="0.2">
      <c r="D218" s="68"/>
      <c r="E218" s="68"/>
    </row>
    <row r="219" spans="4:5" x14ac:dyDescent="0.2">
      <c r="D219" s="68"/>
      <c r="E219" s="68"/>
    </row>
    <row r="220" spans="4:5" x14ac:dyDescent="0.2">
      <c r="D220" s="68"/>
      <c r="E220" s="68"/>
    </row>
    <row r="221" spans="4:5" x14ac:dyDescent="0.2">
      <c r="D221" s="68"/>
      <c r="E221" s="68"/>
    </row>
    <row r="222" spans="4:5" x14ac:dyDescent="0.2">
      <c r="D222" s="68"/>
      <c r="E222" s="68"/>
    </row>
    <row r="223" spans="4:5" x14ac:dyDescent="0.2">
      <c r="D223" s="68"/>
      <c r="E223" s="68"/>
    </row>
    <row r="224" spans="4:5" x14ac:dyDescent="0.2">
      <c r="D224" s="68"/>
      <c r="E224" s="68"/>
    </row>
    <row r="225" spans="4:5" x14ac:dyDescent="0.2">
      <c r="D225" s="68"/>
      <c r="E225" s="68"/>
    </row>
    <row r="226" spans="4:5" x14ac:dyDescent="0.2">
      <c r="D226" s="68"/>
      <c r="E226" s="68"/>
    </row>
    <row r="227" spans="4:5" x14ac:dyDescent="0.2">
      <c r="D227" s="68"/>
      <c r="E227" s="68"/>
    </row>
    <row r="228" spans="4:5" x14ac:dyDescent="0.2">
      <c r="D228" s="68"/>
      <c r="E228" s="68"/>
    </row>
    <row r="229" spans="4:5" x14ac:dyDescent="0.2">
      <c r="D229" s="68"/>
      <c r="E229" s="68"/>
    </row>
    <row r="230" spans="4:5" x14ac:dyDescent="0.2">
      <c r="D230" s="68"/>
      <c r="E230" s="68"/>
    </row>
    <row r="231" spans="4:5" x14ac:dyDescent="0.2">
      <c r="D231" s="68"/>
      <c r="E231" s="68"/>
    </row>
    <row r="232" spans="4:5" x14ac:dyDescent="0.2">
      <c r="D232" s="68"/>
      <c r="E232" s="68"/>
    </row>
    <row r="233" spans="4:5" x14ac:dyDescent="0.2">
      <c r="D233" s="68"/>
      <c r="E233" s="68"/>
    </row>
    <row r="234" spans="4:5" x14ac:dyDescent="0.2">
      <c r="D234" s="68"/>
      <c r="E234" s="68"/>
    </row>
    <row r="235" spans="4:5" x14ac:dyDescent="0.2">
      <c r="D235" s="68"/>
      <c r="E235" s="68"/>
    </row>
    <row r="236" spans="4:5" x14ac:dyDescent="0.2">
      <c r="D236" s="68"/>
      <c r="E236" s="68"/>
    </row>
    <row r="237" spans="4:5" x14ac:dyDescent="0.2">
      <c r="D237" s="68"/>
      <c r="E237" s="68"/>
    </row>
    <row r="238" spans="4:5" x14ac:dyDescent="0.2">
      <c r="D238" s="68"/>
      <c r="E238" s="68"/>
    </row>
    <row r="239" spans="4:5" x14ac:dyDescent="0.2">
      <c r="D239" s="68"/>
      <c r="E239" s="68"/>
    </row>
    <row r="240" spans="4:5" x14ac:dyDescent="0.2">
      <c r="D240" s="68"/>
      <c r="E240" s="68"/>
    </row>
    <row r="241" spans="4:5" x14ac:dyDescent="0.2">
      <c r="D241" s="68"/>
      <c r="E241" s="68"/>
    </row>
    <row r="242" spans="4:5" x14ac:dyDescent="0.2">
      <c r="D242" s="68"/>
      <c r="E242" s="68"/>
    </row>
    <row r="243" spans="4:5" x14ac:dyDescent="0.2">
      <c r="D243" s="68"/>
      <c r="E243" s="68"/>
    </row>
    <row r="244" spans="4:5" x14ac:dyDescent="0.2">
      <c r="D244" s="68"/>
      <c r="E244" s="68"/>
    </row>
    <row r="245" spans="4:5" x14ac:dyDescent="0.2">
      <c r="D245" s="68"/>
      <c r="E245" s="68"/>
    </row>
    <row r="246" spans="4:5" x14ac:dyDescent="0.2">
      <c r="D246" s="68"/>
      <c r="E246" s="68"/>
    </row>
    <row r="247" spans="4:5" x14ac:dyDescent="0.2">
      <c r="D247" s="68"/>
      <c r="E247" s="68"/>
    </row>
    <row r="248" spans="4:5" x14ac:dyDescent="0.2">
      <c r="D248" s="68"/>
      <c r="E248" s="68"/>
    </row>
    <row r="249" spans="4:5" x14ac:dyDescent="0.2">
      <c r="D249" s="68"/>
      <c r="E249" s="68"/>
    </row>
    <row r="250" spans="4:5" x14ac:dyDescent="0.2">
      <c r="D250" s="68"/>
      <c r="E250" s="68"/>
    </row>
    <row r="251" spans="4:5" x14ac:dyDescent="0.2">
      <c r="D251" s="68"/>
      <c r="E251" s="68"/>
    </row>
    <row r="252" spans="4:5" x14ac:dyDescent="0.2">
      <c r="D252" s="68"/>
      <c r="E252" s="68"/>
    </row>
    <row r="253" spans="4:5" x14ac:dyDescent="0.2">
      <c r="D253" s="68"/>
      <c r="E253" s="68"/>
    </row>
    <row r="254" spans="4:5" x14ac:dyDescent="0.2">
      <c r="D254" s="68"/>
      <c r="E254" s="68"/>
    </row>
    <row r="255" spans="4:5" x14ac:dyDescent="0.2">
      <c r="D255" s="68"/>
      <c r="E255" s="68"/>
    </row>
    <row r="256" spans="4:5" x14ac:dyDescent="0.2">
      <c r="D256" s="68"/>
      <c r="E256" s="68"/>
    </row>
    <row r="257" spans="4:5" x14ac:dyDescent="0.2">
      <c r="D257" s="68"/>
      <c r="E257" s="68"/>
    </row>
    <row r="258" spans="4:5" x14ac:dyDescent="0.2">
      <c r="D258" s="68"/>
      <c r="E258" s="68"/>
    </row>
    <row r="259" spans="4:5" x14ac:dyDescent="0.2">
      <c r="D259" s="68"/>
      <c r="E259" s="68"/>
    </row>
    <row r="260" spans="4:5" x14ac:dyDescent="0.2">
      <c r="D260" s="68"/>
      <c r="E260" s="68"/>
    </row>
    <row r="261" spans="4:5" x14ac:dyDescent="0.2">
      <c r="D261" s="68"/>
      <c r="E261" s="68"/>
    </row>
    <row r="262" spans="4:5" x14ac:dyDescent="0.2">
      <c r="D262" s="68"/>
      <c r="E262" s="68"/>
    </row>
    <row r="263" spans="4:5" x14ac:dyDescent="0.2">
      <c r="D263" s="68"/>
      <c r="E263" s="68"/>
    </row>
    <row r="264" spans="4:5" x14ac:dyDescent="0.2">
      <c r="D264" s="68"/>
      <c r="E264" s="68"/>
    </row>
    <row r="265" spans="4:5" x14ac:dyDescent="0.2">
      <c r="D265" s="68"/>
      <c r="E265" s="68"/>
    </row>
    <row r="266" spans="4:5" x14ac:dyDescent="0.2">
      <c r="D266" s="68"/>
      <c r="E266" s="68"/>
    </row>
    <row r="267" spans="4:5" x14ac:dyDescent="0.2">
      <c r="D267" s="68"/>
      <c r="E267" s="68"/>
    </row>
    <row r="268" spans="4:5" x14ac:dyDescent="0.2">
      <c r="D268" s="68"/>
      <c r="E268" s="68"/>
    </row>
    <row r="269" spans="4:5" x14ac:dyDescent="0.2">
      <c r="D269" s="68"/>
      <c r="E269" s="68"/>
    </row>
    <row r="270" spans="4:5" x14ac:dyDescent="0.2">
      <c r="D270" s="68"/>
      <c r="E270" s="68"/>
    </row>
    <row r="271" spans="4:5" x14ac:dyDescent="0.2">
      <c r="D271" s="68"/>
      <c r="E271" s="68"/>
    </row>
    <row r="272" spans="4:5" x14ac:dyDescent="0.2">
      <c r="D272" s="68"/>
      <c r="E272" s="68"/>
    </row>
    <row r="273" spans="4:5" x14ac:dyDescent="0.2">
      <c r="D273" s="68"/>
      <c r="E273" s="68"/>
    </row>
    <row r="274" spans="4:5" x14ac:dyDescent="0.2">
      <c r="D274" s="68"/>
      <c r="E274" s="68"/>
    </row>
    <row r="275" spans="4:5" x14ac:dyDescent="0.2">
      <c r="D275" s="68"/>
      <c r="E275" s="68"/>
    </row>
    <row r="276" spans="4:5" x14ac:dyDescent="0.2">
      <c r="D276" s="68"/>
      <c r="E276" s="68"/>
    </row>
    <row r="277" spans="4:5" x14ac:dyDescent="0.2">
      <c r="D277" s="68"/>
      <c r="E277" s="68"/>
    </row>
    <row r="278" spans="4:5" x14ac:dyDescent="0.2">
      <c r="D278" s="68"/>
      <c r="E278" s="68"/>
    </row>
    <row r="279" spans="4:5" x14ac:dyDescent="0.2">
      <c r="D279" s="68"/>
      <c r="E279" s="68"/>
    </row>
    <row r="280" spans="4:5" x14ac:dyDescent="0.2">
      <c r="D280" s="68"/>
      <c r="E280" s="68"/>
    </row>
    <row r="281" spans="4:5" x14ac:dyDescent="0.2">
      <c r="D281" s="68"/>
      <c r="E281" s="68"/>
    </row>
    <row r="282" spans="4:5" x14ac:dyDescent="0.2">
      <c r="D282" s="68"/>
      <c r="E282" s="68"/>
    </row>
    <row r="283" spans="4:5" x14ac:dyDescent="0.2">
      <c r="D283" s="68"/>
      <c r="E283" s="68"/>
    </row>
    <row r="284" spans="4:5" x14ac:dyDescent="0.2">
      <c r="D284" s="68"/>
      <c r="E284" s="68"/>
    </row>
    <row r="285" spans="4:5" x14ac:dyDescent="0.2">
      <c r="D285" s="68"/>
      <c r="E285" s="68"/>
    </row>
    <row r="286" spans="4:5" x14ac:dyDescent="0.2">
      <c r="D286" s="68"/>
      <c r="E286" s="68"/>
    </row>
    <row r="287" spans="4:5" x14ac:dyDescent="0.2">
      <c r="D287" s="68"/>
      <c r="E287" s="68"/>
    </row>
    <row r="288" spans="4:5" x14ac:dyDescent="0.2">
      <c r="D288" s="68"/>
      <c r="E288" s="68"/>
    </row>
    <row r="289" spans="4:5" x14ac:dyDescent="0.2">
      <c r="D289" s="68"/>
      <c r="E289" s="68"/>
    </row>
    <row r="290" spans="4:5" x14ac:dyDescent="0.2">
      <c r="D290" s="68"/>
      <c r="E290" s="68"/>
    </row>
    <row r="291" spans="4:5" x14ac:dyDescent="0.2">
      <c r="D291" s="68"/>
      <c r="E291" s="68"/>
    </row>
    <row r="292" spans="4:5" x14ac:dyDescent="0.2">
      <c r="D292" s="68"/>
      <c r="E292" s="68"/>
    </row>
  </sheetData>
  <mergeCells count="2">
    <mergeCell ref="C9:E9"/>
    <mergeCell ref="C10:E10"/>
  </mergeCells>
  <conditionalFormatting sqref="C12:C39">
    <cfRule type="cellIs" dxfId="78" priority="3" operator="between">
      <formula>1</formula>
      <formula>2</formula>
    </cfRule>
  </conditionalFormatting>
  <conditionalFormatting sqref="D12:D39">
    <cfRule type="cellIs" dxfId="77" priority="2" operator="between">
      <formula>1</formula>
      <formula>2</formula>
    </cfRule>
  </conditionalFormatting>
  <conditionalFormatting sqref="E12:E39">
    <cfRule type="cellIs" dxfId="76" priority="1" operator="between">
      <formula>1</formula>
      <formula>2</formula>
    </cfRule>
  </conditionalFormatting>
  <pageMargins left="0.7" right="0.7" top="0.75" bottom="0.75" header="0.3" footer="0.3"/>
  <pageSetup orientation="portrait" verticalDpi="0" r:id="rId1"/>
  <drawing r:id="rId2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769F90-65A5-4C6B-8CD9-7D0F70048877}">
  <dimension ref="A1:D293"/>
  <sheetViews>
    <sheetView showGridLines="0" showRowColHeaders="0" workbookViewId="0">
      <selection activeCell="B9" sqref="B9"/>
    </sheetView>
  </sheetViews>
  <sheetFormatPr defaultColWidth="12" defaultRowHeight="12.75" x14ac:dyDescent="0.2"/>
  <cols>
    <col min="1" max="1" width="12" style="65"/>
    <col min="2" max="2" width="38" style="65" customWidth="1"/>
    <col min="3" max="3" width="20.140625" style="65" customWidth="1"/>
    <col min="4" max="4" width="21.7109375" style="65" customWidth="1"/>
    <col min="5" max="16384" width="12" style="65"/>
  </cols>
  <sheetData>
    <row r="1" spans="1:4" s="64" customFormat="1" ht="16.5" customHeight="1" x14ac:dyDescent="0.25"/>
    <row r="2" spans="1:4" s="64" customFormat="1" ht="16.5" customHeight="1" x14ac:dyDescent="0.25"/>
    <row r="3" spans="1:4" s="64" customFormat="1" ht="16.5" customHeight="1" x14ac:dyDescent="0.25"/>
    <row r="4" spans="1:4" s="64" customFormat="1" ht="16.5" customHeight="1" x14ac:dyDescent="0.25"/>
    <row r="5" spans="1:4" s="64" customFormat="1" ht="16.5" customHeight="1" x14ac:dyDescent="0.25">
      <c r="A5" s="107" t="s">
        <v>3</v>
      </c>
      <c r="B5" s="110" t="s">
        <v>84</v>
      </c>
      <c r="D5" s="66"/>
    </row>
    <row r="6" spans="1:4" s="64" customFormat="1" ht="12" customHeight="1" x14ac:dyDescent="0.2">
      <c r="A6" s="107"/>
      <c r="B6" s="105" t="s">
        <v>219</v>
      </c>
      <c r="D6" s="66"/>
    </row>
    <row r="7" spans="1:4" s="64" customFormat="1" ht="12" customHeight="1" x14ac:dyDescent="0.2">
      <c r="A7" s="107"/>
      <c r="B7" s="105"/>
      <c r="D7" s="66"/>
    </row>
    <row r="8" spans="1:4" s="64" customFormat="1" ht="12" customHeight="1" x14ac:dyDescent="0.2">
      <c r="A8" s="107"/>
      <c r="B8" s="105"/>
      <c r="D8" s="66"/>
    </row>
    <row r="9" spans="1:4" s="64" customFormat="1" ht="24.75" customHeight="1" x14ac:dyDescent="0.25">
      <c r="B9" s="7"/>
      <c r="C9" s="531" t="s">
        <v>83</v>
      </c>
      <c r="D9" s="531"/>
    </row>
    <row r="10" spans="1:4" s="64" customFormat="1" ht="24.75" customHeight="1" x14ac:dyDescent="0.25">
      <c r="B10" s="7"/>
      <c r="C10" s="530"/>
      <c r="D10" s="530"/>
    </row>
    <row r="11" spans="1:4" s="64" customFormat="1" ht="14.25" customHeight="1" x14ac:dyDescent="0.25">
      <c r="B11" s="35" t="s">
        <v>29</v>
      </c>
      <c r="C11" s="108" t="s">
        <v>11</v>
      </c>
      <c r="D11" s="108" t="s">
        <v>12</v>
      </c>
    </row>
    <row r="12" spans="1:4" s="64" customFormat="1" ht="14.25" customHeight="1" x14ac:dyDescent="0.2">
      <c r="B12" s="142" t="str">
        <f>'Beneficiarios CSI_genero (17)'!B12</f>
        <v>Portugal</v>
      </c>
      <c r="C12" s="457">
        <f>'Beneficiarios CSI_genero (15)'!C12/'Beneficiarios CSI_genero (15)'!E12</f>
        <v>0.6952984339436763</v>
      </c>
      <c r="D12" s="458">
        <f>'Beneficiarios CSI_genero (15)'!D12/'Beneficiarios CSI_genero (15)'!E12</f>
        <v>0.30470156605632365</v>
      </c>
    </row>
    <row r="13" spans="1:4" s="64" customFormat="1" ht="14.25" customHeight="1" x14ac:dyDescent="0.2">
      <c r="B13" s="3" t="str">
        <f>'Beneficiarios CSI_genero (17)'!B13</f>
        <v>Área Metropolitana de Lisboa</v>
      </c>
      <c r="C13" s="459">
        <f>'Beneficiarios CSI_genero (15)'!C13/'Beneficiarios CSI_genero (15)'!E13</f>
        <v>0.70971410519665135</v>
      </c>
      <c r="D13" s="460">
        <f>'Beneficiarios CSI_genero (15)'!D13/'Beneficiarios CSI_genero (15)'!E13</f>
        <v>0.2902858948033486</v>
      </c>
    </row>
    <row r="14" spans="1:4" s="64" customFormat="1" ht="14.25" customHeight="1" x14ac:dyDescent="0.2">
      <c r="B14" s="3" t="str">
        <f>'Beneficiarios CSI_genero (17)'!B14</f>
        <v>Distrito de Lisboa</v>
      </c>
      <c r="C14" s="459">
        <f>'Beneficiarios CSI_genero (15)'!C14/'Beneficiarios CSI_genero (15)'!E14</f>
        <v>0.70852403864961078</v>
      </c>
      <c r="D14" s="460">
        <f>'Beneficiarios CSI_genero (15)'!D14/'Beneficiarios CSI_genero (15)'!E14</f>
        <v>0.29147596135038922</v>
      </c>
    </row>
    <row r="15" spans="1:4" s="64" customFormat="1" ht="14.25" customHeight="1" x14ac:dyDescent="0.2">
      <c r="B15" s="3" t="str">
        <f>'Beneficiarios CSI_genero (17)'!B15</f>
        <v>Concelho de Lisboa</v>
      </c>
      <c r="C15" s="475">
        <f>'Beneficiarios CSI_genero (15)'!C15/'Beneficiarios CSI_genero (15)'!E15</f>
        <v>0.73291654550741492</v>
      </c>
      <c r="D15" s="476">
        <f>'Beneficiarios CSI_genero (15)'!D15/'Beneficiarios CSI_genero (15)'!E15</f>
        <v>0.26708345449258503</v>
      </c>
    </row>
    <row r="16" spans="1:4" s="64" customFormat="1" ht="14.25" customHeight="1" x14ac:dyDescent="0.2">
      <c r="B16" s="28" t="str">
        <f>'Beneficiarios CSI_genero (17)'!B16</f>
        <v>Ajuda</v>
      </c>
      <c r="C16" s="459">
        <f>'Beneficiarios CSI_genero (15)'!C16/'Beneficiarios CSI_genero (15)'!E16</f>
        <v>0.74524714828897343</v>
      </c>
      <c r="D16" s="460">
        <f>'Beneficiarios CSI_genero (15)'!D16/'Beneficiarios CSI_genero (15)'!E16</f>
        <v>0.25475285171102663</v>
      </c>
    </row>
    <row r="17" spans="2:4" s="64" customFormat="1" ht="14.25" customHeight="1" x14ac:dyDescent="0.2">
      <c r="B17" s="28" t="str">
        <f>'Beneficiarios CSI_genero (17)'!B17</f>
        <v>Alcântara</v>
      </c>
      <c r="C17" s="459">
        <f>'Beneficiarios CSI_genero (15)'!C17/'Beneficiarios CSI_genero (15)'!E17</f>
        <v>0.74556213017751483</v>
      </c>
      <c r="D17" s="460">
        <f>'Beneficiarios CSI_genero (15)'!D17/'Beneficiarios CSI_genero (15)'!E17</f>
        <v>0.25443786982248523</v>
      </c>
    </row>
    <row r="18" spans="2:4" s="64" customFormat="1" ht="14.25" customHeight="1" x14ac:dyDescent="0.2">
      <c r="B18" s="28" t="str">
        <f>'Beneficiarios CSI_genero (17)'!B18</f>
        <v>Alvalade</v>
      </c>
      <c r="C18" s="459">
        <f>'Beneficiarios CSI_genero (15)'!C18/'Beneficiarios CSI_genero (15)'!E18</f>
        <v>0.80634920634920637</v>
      </c>
      <c r="D18" s="460">
        <f>'Beneficiarios CSI_genero (15)'!D18/'Beneficiarios CSI_genero (15)'!E18</f>
        <v>0.19365079365079366</v>
      </c>
    </row>
    <row r="19" spans="2:4" s="64" customFormat="1" ht="14.25" customHeight="1" x14ac:dyDescent="0.2">
      <c r="B19" s="28" t="str">
        <f>'Beneficiarios CSI_genero (17)'!B19</f>
        <v>Areeiro</v>
      </c>
      <c r="C19" s="459">
        <f>'Beneficiarios CSI_genero (15)'!C19/'Beneficiarios CSI_genero (15)'!E19</f>
        <v>0.7982062780269058</v>
      </c>
      <c r="D19" s="460">
        <f>'Beneficiarios CSI_genero (15)'!D19/'Beneficiarios CSI_genero (15)'!E19</f>
        <v>0.20179372197309417</v>
      </c>
    </row>
    <row r="20" spans="2:4" s="64" customFormat="1" ht="14.25" customHeight="1" x14ac:dyDescent="0.2">
      <c r="B20" s="28" t="str">
        <f>'Beneficiarios CSI_genero (17)'!B20</f>
        <v>Arroios</v>
      </c>
      <c r="C20" s="459">
        <f>'Beneficiarios CSI_genero (15)'!C20/'Beneficiarios CSI_genero (15)'!E20</f>
        <v>0.67179487179487174</v>
      </c>
      <c r="D20" s="460">
        <f>'Beneficiarios CSI_genero (15)'!D20/'Beneficiarios CSI_genero (15)'!E20</f>
        <v>0.3282051282051282</v>
      </c>
    </row>
    <row r="21" spans="2:4" s="64" customFormat="1" ht="14.25" customHeight="1" x14ac:dyDescent="0.2">
      <c r="B21" s="28" t="str">
        <f>'Beneficiarios CSI_genero (17)'!B21</f>
        <v>Avenidas Novas</v>
      </c>
      <c r="C21" s="459">
        <f>'Beneficiarios CSI_genero (15)'!C21/'Beneficiarios CSI_genero (15)'!E21</f>
        <v>0.74812030075187974</v>
      </c>
      <c r="D21" s="460">
        <f>'Beneficiarios CSI_genero (15)'!D21/'Beneficiarios CSI_genero (15)'!E21</f>
        <v>0.25187969924812031</v>
      </c>
    </row>
    <row r="22" spans="2:4" s="64" customFormat="1" ht="14.25" customHeight="1" x14ac:dyDescent="0.2">
      <c r="B22" s="28" t="str">
        <f>'Beneficiarios CSI_genero (17)'!B22</f>
        <v>Beato</v>
      </c>
      <c r="C22" s="459">
        <f>'Beneficiarios CSI_genero (15)'!C22/'Beneficiarios CSI_genero (15)'!E22</f>
        <v>0.71153846153846156</v>
      </c>
      <c r="D22" s="460">
        <f>'Beneficiarios CSI_genero (15)'!D22/'Beneficiarios CSI_genero (15)'!E22</f>
        <v>0.28846153846153844</v>
      </c>
    </row>
    <row r="23" spans="2:4" s="64" customFormat="1" ht="14.25" customHeight="1" x14ac:dyDescent="0.2">
      <c r="B23" s="28" t="str">
        <f>'Beneficiarios CSI_genero (17)'!B23</f>
        <v>Belém</v>
      </c>
      <c r="C23" s="459">
        <f>'Beneficiarios CSI_genero (15)'!C23/'Beneficiarios CSI_genero (15)'!E23</f>
        <v>0.83221476510067116</v>
      </c>
      <c r="D23" s="460">
        <f>'Beneficiarios CSI_genero (15)'!D23/'Beneficiarios CSI_genero (15)'!E23</f>
        <v>0.16778523489932887</v>
      </c>
    </row>
    <row r="24" spans="2:4" s="64" customFormat="1" ht="14.25" customHeight="1" x14ac:dyDescent="0.2">
      <c r="B24" s="28" t="str">
        <f>'Beneficiarios CSI_genero (17)'!B24</f>
        <v>Benfica</v>
      </c>
      <c r="C24" s="459">
        <f>'Beneficiarios CSI_genero (15)'!C24/'Beneficiarios CSI_genero (15)'!E24</f>
        <v>0.7468085106382979</v>
      </c>
      <c r="D24" s="460">
        <f>'Beneficiarios CSI_genero (15)'!D24/'Beneficiarios CSI_genero (15)'!E24</f>
        <v>0.2531914893617021</v>
      </c>
    </row>
    <row r="25" spans="2:4" s="64" customFormat="1" ht="14.25" customHeight="1" x14ac:dyDescent="0.2">
      <c r="B25" s="28" t="str">
        <f>'Beneficiarios CSI_genero (17)'!B25</f>
        <v>Campo de Ourique</v>
      </c>
      <c r="C25" s="459">
        <f>'Beneficiarios CSI_genero (15)'!C25/'Beneficiarios CSI_genero (15)'!E25</f>
        <v>0.76208178438661711</v>
      </c>
      <c r="D25" s="460">
        <f>'Beneficiarios CSI_genero (15)'!D25/'Beneficiarios CSI_genero (15)'!E25</f>
        <v>0.23791821561338289</v>
      </c>
    </row>
    <row r="26" spans="2:4" s="64" customFormat="1" ht="14.25" customHeight="1" x14ac:dyDescent="0.2">
      <c r="B26" s="28" t="str">
        <f>'Beneficiarios CSI_genero (17)'!B26</f>
        <v>Campolide</v>
      </c>
      <c r="C26" s="459">
        <f>'Beneficiarios CSI_genero (15)'!C26/'Beneficiarios CSI_genero (15)'!E26</f>
        <v>0.67403314917127077</v>
      </c>
      <c r="D26" s="460">
        <f>'Beneficiarios CSI_genero (15)'!D26/'Beneficiarios CSI_genero (15)'!E26</f>
        <v>0.32596685082872928</v>
      </c>
    </row>
    <row r="27" spans="2:4" s="64" customFormat="1" ht="14.25" customHeight="1" x14ac:dyDescent="0.2">
      <c r="B27" s="28" t="str">
        <f>'Beneficiarios CSI_genero (17)'!B27</f>
        <v>Carnide</v>
      </c>
      <c r="C27" s="459">
        <f>'Beneficiarios CSI_genero (15)'!C27/'Beneficiarios CSI_genero (15)'!E27</f>
        <v>0.71808510638297873</v>
      </c>
      <c r="D27" s="460">
        <f>'Beneficiarios CSI_genero (15)'!D27/'Beneficiarios CSI_genero (15)'!E27</f>
        <v>0.28191489361702127</v>
      </c>
    </row>
    <row r="28" spans="2:4" s="64" customFormat="1" ht="14.25" customHeight="1" x14ac:dyDescent="0.2">
      <c r="B28" s="28" t="str">
        <f>'Beneficiarios CSI_genero (17)'!B28</f>
        <v>Estrela</v>
      </c>
      <c r="C28" s="459">
        <f>'Beneficiarios CSI_genero (15)'!C28/'Beneficiarios CSI_genero (15)'!E28</f>
        <v>0.81818181818181823</v>
      </c>
      <c r="D28" s="460">
        <f>'Beneficiarios CSI_genero (15)'!D28/'Beneficiarios CSI_genero (15)'!E28</f>
        <v>0.18181818181818182</v>
      </c>
    </row>
    <row r="29" spans="2:4" s="64" customFormat="1" ht="14.25" customHeight="1" x14ac:dyDescent="0.2">
      <c r="B29" s="28" t="str">
        <f>'Beneficiarios CSI_genero (17)'!B29</f>
        <v>Lumiar</v>
      </c>
      <c r="C29" s="459">
        <f>'Beneficiarios CSI_genero (15)'!C29/'Beneficiarios CSI_genero (15)'!E29</f>
        <v>0.75510204081632648</v>
      </c>
      <c r="D29" s="460">
        <f>'Beneficiarios CSI_genero (15)'!D29/'Beneficiarios CSI_genero (15)'!E29</f>
        <v>0.24489795918367346</v>
      </c>
    </row>
    <row r="30" spans="2:4" s="64" customFormat="1" ht="14.25" customHeight="1" x14ac:dyDescent="0.2">
      <c r="B30" s="28" t="str">
        <f>'Beneficiarios CSI_genero (17)'!B30</f>
        <v>Marvila</v>
      </c>
      <c r="C30" s="459">
        <f>'Beneficiarios CSI_genero (15)'!C30/'Beneficiarios CSI_genero (15)'!E30</f>
        <v>0.72522522522522526</v>
      </c>
      <c r="D30" s="460">
        <f>'Beneficiarios CSI_genero (15)'!D30/'Beneficiarios CSI_genero (15)'!E30</f>
        <v>0.2747747747747748</v>
      </c>
    </row>
    <row r="31" spans="2:4" s="64" customFormat="1" ht="14.25" customHeight="1" x14ac:dyDescent="0.2">
      <c r="B31" s="28" t="str">
        <f>'Beneficiarios CSI_genero (17)'!B31</f>
        <v>Misericórdia</v>
      </c>
      <c r="C31" s="459">
        <f>'Beneficiarios CSI_genero (15)'!C31/'Beneficiarios CSI_genero (15)'!E31</f>
        <v>0.69361702127659575</v>
      </c>
      <c r="D31" s="460">
        <f>'Beneficiarios CSI_genero (15)'!D31/'Beneficiarios CSI_genero (15)'!E31</f>
        <v>0.30638297872340425</v>
      </c>
    </row>
    <row r="32" spans="2:4" s="64" customFormat="1" ht="14.25" customHeight="1" x14ac:dyDescent="0.2">
      <c r="B32" s="28" t="str">
        <f>'Beneficiarios CSI_genero (17)'!B32</f>
        <v>Olivais</v>
      </c>
      <c r="C32" s="459">
        <f>'Beneficiarios CSI_genero (15)'!C32/'Beneficiarios CSI_genero (15)'!E32</f>
        <v>0.73480662983425415</v>
      </c>
      <c r="D32" s="460">
        <f>'Beneficiarios CSI_genero (15)'!D32/'Beneficiarios CSI_genero (15)'!E32</f>
        <v>0.26519337016574585</v>
      </c>
    </row>
    <row r="33" spans="2:4" s="64" customFormat="1" ht="14.25" customHeight="1" x14ac:dyDescent="0.2">
      <c r="B33" s="28" t="str">
        <f>'Beneficiarios CSI_genero (17)'!B33</f>
        <v>Parque das Nações</v>
      </c>
      <c r="C33" s="459">
        <f>'Beneficiarios CSI_genero (15)'!C33/'Beneficiarios CSI_genero (15)'!E33</f>
        <v>0.7321428571428571</v>
      </c>
      <c r="D33" s="460">
        <f>'Beneficiarios CSI_genero (15)'!D33/'Beneficiarios CSI_genero (15)'!E33</f>
        <v>0.26785714285714285</v>
      </c>
    </row>
    <row r="34" spans="2:4" s="64" customFormat="1" ht="14.25" customHeight="1" x14ac:dyDescent="0.2">
      <c r="B34" s="28" t="str">
        <f>'Beneficiarios CSI_genero (17)'!B34</f>
        <v>Penha de França</v>
      </c>
      <c r="C34" s="459">
        <f>'Beneficiarios CSI_genero (15)'!C34/'Beneficiarios CSI_genero (15)'!E34</f>
        <v>0.72619047619047616</v>
      </c>
      <c r="D34" s="460">
        <f>'Beneficiarios CSI_genero (15)'!D34/'Beneficiarios CSI_genero (15)'!E34</f>
        <v>0.27380952380952384</v>
      </c>
    </row>
    <row r="35" spans="2:4" s="64" customFormat="1" ht="14.25" customHeight="1" x14ac:dyDescent="0.2">
      <c r="B35" s="28" t="str">
        <f>'Beneficiarios CSI_genero (17)'!B35</f>
        <v>Santa Clara</v>
      </c>
      <c r="C35" s="459">
        <f>'Beneficiarios CSI_genero (15)'!C35/'Beneficiarios CSI_genero (15)'!E35</f>
        <v>0.6875</v>
      </c>
      <c r="D35" s="460">
        <f>'Beneficiarios CSI_genero (15)'!D35/'Beneficiarios CSI_genero (15)'!E35</f>
        <v>0.3125</v>
      </c>
    </row>
    <row r="36" spans="2:4" s="64" customFormat="1" ht="14.25" customHeight="1" x14ac:dyDescent="0.2">
      <c r="B36" s="28" t="str">
        <f>'Beneficiarios CSI_genero (17)'!B36</f>
        <v>Santa Maria Maior</v>
      </c>
      <c r="C36" s="459">
        <f>'Beneficiarios CSI_genero (15)'!C36/'Beneficiarios CSI_genero (15)'!E36</f>
        <v>0.61710037174721188</v>
      </c>
      <c r="D36" s="460">
        <f>'Beneficiarios CSI_genero (15)'!D36/'Beneficiarios CSI_genero (15)'!E36</f>
        <v>0.38289962825278812</v>
      </c>
    </row>
    <row r="37" spans="2:4" s="64" customFormat="1" ht="14.25" customHeight="1" x14ac:dyDescent="0.2">
      <c r="B37" s="28" t="str">
        <f>'Beneficiarios CSI_genero (17)'!B37</f>
        <v>Santo António</v>
      </c>
      <c r="C37" s="459">
        <f>'Beneficiarios CSI_genero (15)'!C37/'Beneficiarios CSI_genero (15)'!E37</f>
        <v>0.70658682634730541</v>
      </c>
      <c r="D37" s="460">
        <f>'Beneficiarios CSI_genero (15)'!D37/'Beneficiarios CSI_genero (15)'!E37</f>
        <v>0.29341317365269459</v>
      </c>
    </row>
    <row r="38" spans="2:4" s="64" customFormat="1" ht="14.25" customHeight="1" x14ac:dyDescent="0.2">
      <c r="B38" s="28" t="str">
        <f>'Beneficiarios CSI_genero (17)'!B38</f>
        <v>São Domingos de Benfica</v>
      </c>
      <c r="C38" s="459">
        <f>'Beneficiarios CSI_genero (15)'!C38/'Beneficiarios CSI_genero (15)'!E38</f>
        <v>0.76744186046511631</v>
      </c>
      <c r="D38" s="460">
        <f>'Beneficiarios CSI_genero (15)'!D38/'Beneficiarios CSI_genero (15)'!E38</f>
        <v>0.23255813953488372</v>
      </c>
    </row>
    <row r="39" spans="2:4" s="64" customFormat="1" ht="14.25" customHeight="1" x14ac:dyDescent="0.2">
      <c r="B39" s="176" t="str">
        <f>'Beneficiarios CSI_genero (17)'!B39</f>
        <v xml:space="preserve">      São Vicente</v>
      </c>
      <c r="C39" s="461">
        <f>'Beneficiarios CSI_genero (15)'!C39/'Beneficiarios CSI_genero (15)'!E39</f>
        <v>0.7911111111111111</v>
      </c>
      <c r="D39" s="462">
        <f>'Beneficiarios CSI_genero (15)'!D39/'Beneficiarios CSI_genero (15)'!E39</f>
        <v>0.2088888888888889</v>
      </c>
    </row>
    <row r="40" spans="2:4" s="1" customFormat="1" ht="15" x14ac:dyDescent="0.25">
      <c r="B40" s="31"/>
      <c r="C40" s="249"/>
      <c r="D40" s="249"/>
    </row>
    <row r="41" spans="2:4" x14ac:dyDescent="0.2">
      <c r="B41" s="31"/>
      <c r="C41" s="76"/>
      <c r="D41" s="68"/>
    </row>
    <row r="42" spans="2:4" x14ac:dyDescent="0.2">
      <c r="D42" s="68"/>
    </row>
    <row r="43" spans="2:4" x14ac:dyDescent="0.2">
      <c r="D43" s="68"/>
    </row>
    <row r="44" spans="2:4" x14ac:dyDescent="0.2">
      <c r="D44" s="68"/>
    </row>
    <row r="45" spans="2:4" x14ac:dyDescent="0.2">
      <c r="D45" s="68"/>
    </row>
    <row r="46" spans="2:4" x14ac:dyDescent="0.2">
      <c r="D46" s="68"/>
    </row>
    <row r="47" spans="2:4" x14ac:dyDescent="0.2">
      <c r="D47" s="68"/>
    </row>
    <row r="48" spans="2:4" x14ac:dyDescent="0.2">
      <c r="D48" s="68"/>
    </row>
    <row r="49" spans="4:4" x14ac:dyDescent="0.2">
      <c r="D49" s="68"/>
    </row>
    <row r="50" spans="4:4" x14ac:dyDescent="0.2">
      <c r="D50" s="68"/>
    </row>
    <row r="51" spans="4:4" x14ac:dyDescent="0.2">
      <c r="D51" s="68"/>
    </row>
    <row r="52" spans="4:4" x14ac:dyDescent="0.2">
      <c r="D52" s="68"/>
    </row>
    <row r="53" spans="4:4" x14ac:dyDescent="0.2">
      <c r="D53" s="68"/>
    </row>
    <row r="54" spans="4:4" x14ac:dyDescent="0.2">
      <c r="D54" s="68"/>
    </row>
    <row r="55" spans="4:4" x14ac:dyDescent="0.2">
      <c r="D55" s="68"/>
    </row>
    <row r="56" spans="4:4" x14ac:dyDescent="0.2">
      <c r="D56" s="68"/>
    </row>
    <row r="57" spans="4:4" x14ac:dyDescent="0.2">
      <c r="D57" s="68"/>
    </row>
    <row r="58" spans="4:4" x14ac:dyDescent="0.2">
      <c r="D58" s="68"/>
    </row>
    <row r="59" spans="4:4" x14ac:dyDescent="0.2">
      <c r="D59" s="68"/>
    </row>
    <row r="60" spans="4:4" x14ac:dyDescent="0.2">
      <c r="D60" s="68"/>
    </row>
    <row r="61" spans="4:4" x14ac:dyDescent="0.2">
      <c r="D61" s="68"/>
    </row>
    <row r="62" spans="4:4" x14ac:dyDescent="0.2">
      <c r="D62" s="68"/>
    </row>
    <row r="63" spans="4:4" x14ac:dyDescent="0.2">
      <c r="D63" s="68"/>
    </row>
    <row r="64" spans="4:4" x14ac:dyDescent="0.2">
      <c r="D64" s="68"/>
    </row>
    <row r="65" spans="4:4" x14ac:dyDescent="0.2">
      <c r="D65" s="68"/>
    </row>
    <row r="66" spans="4:4" x14ac:dyDescent="0.2">
      <c r="D66" s="68"/>
    </row>
    <row r="67" spans="4:4" x14ac:dyDescent="0.2">
      <c r="D67" s="68"/>
    </row>
    <row r="68" spans="4:4" x14ac:dyDescent="0.2">
      <c r="D68" s="68"/>
    </row>
    <row r="69" spans="4:4" x14ac:dyDescent="0.2">
      <c r="D69" s="68"/>
    </row>
    <row r="70" spans="4:4" x14ac:dyDescent="0.2">
      <c r="D70" s="68"/>
    </row>
    <row r="71" spans="4:4" x14ac:dyDescent="0.2">
      <c r="D71" s="68"/>
    </row>
    <row r="72" spans="4:4" x14ac:dyDescent="0.2">
      <c r="D72" s="68"/>
    </row>
    <row r="73" spans="4:4" x14ac:dyDescent="0.2">
      <c r="D73" s="68"/>
    </row>
    <row r="74" spans="4:4" x14ac:dyDescent="0.2">
      <c r="D74" s="68"/>
    </row>
    <row r="75" spans="4:4" x14ac:dyDescent="0.2">
      <c r="D75" s="68"/>
    </row>
    <row r="76" spans="4:4" x14ac:dyDescent="0.2">
      <c r="D76" s="68"/>
    </row>
    <row r="77" spans="4:4" x14ac:dyDescent="0.2">
      <c r="D77" s="68"/>
    </row>
    <row r="78" spans="4:4" x14ac:dyDescent="0.2">
      <c r="D78" s="68"/>
    </row>
    <row r="79" spans="4:4" x14ac:dyDescent="0.2">
      <c r="D79" s="68"/>
    </row>
    <row r="80" spans="4:4" x14ac:dyDescent="0.2">
      <c r="D80" s="68"/>
    </row>
    <row r="81" spans="4:4" x14ac:dyDescent="0.2">
      <c r="D81" s="68"/>
    </row>
    <row r="82" spans="4:4" x14ac:dyDescent="0.2">
      <c r="D82" s="68"/>
    </row>
    <row r="83" spans="4:4" x14ac:dyDescent="0.2">
      <c r="D83" s="68"/>
    </row>
    <row r="84" spans="4:4" x14ac:dyDescent="0.2">
      <c r="D84" s="68"/>
    </row>
    <row r="85" spans="4:4" x14ac:dyDescent="0.2">
      <c r="D85" s="68"/>
    </row>
    <row r="86" spans="4:4" x14ac:dyDescent="0.2">
      <c r="D86" s="68"/>
    </row>
    <row r="87" spans="4:4" x14ac:dyDescent="0.2">
      <c r="D87" s="68"/>
    </row>
    <row r="88" spans="4:4" x14ac:dyDescent="0.2">
      <c r="D88" s="68"/>
    </row>
    <row r="89" spans="4:4" x14ac:dyDescent="0.2">
      <c r="D89" s="68"/>
    </row>
    <row r="90" spans="4:4" x14ac:dyDescent="0.2">
      <c r="D90" s="68"/>
    </row>
    <row r="91" spans="4:4" x14ac:dyDescent="0.2">
      <c r="D91" s="68"/>
    </row>
    <row r="92" spans="4:4" x14ac:dyDescent="0.2">
      <c r="D92" s="68"/>
    </row>
    <row r="93" spans="4:4" x14ac:dyDescent="0.2">
      <c r="D93" s="68"/>
    </row>
    <row r="94" spans="4:4" x14ac:dyDescent="0.2">
      <c r="D94" s="68"/>
    </row>
    <row r="95" spans="4:4" x14ac:dyDescent="0.2">
      <c r="D95" s="68"/>
    </row>
    <row r="96" spans="4:4" x14ac:dyDescent="0.2">
      <c r="D96" s="68"/>
    </row>
    <row r="97" spans="4:4" x14ac:dyDescent="0.2">
      <c r="D97" s="68"/>
    </row>
    <row r="98" spans="4:4" x14ac:dyDescent="0.2">
      <c r="D98" s="68"/>
    </row>
    <row r="99" spans="4:4" x14ac:dyDescent="0.2">
      <c r="D99" s="68"/>
    </row>
    <row r="100" spans="4:4" x14ac:dyDescent="0.2">
      <c r="D100" s="68"/>
    </row>
    <row r="101" spans="4:4" x14ac:dyDescent="0.2">
      <c r="D101" s="68"/>
    </row>
    <row r="102" spans="4:4" x14ac:dyDescent="0.2">
      <c r="D102" s="68"/>
    </row>
    <row r="103" spans="4:4" x14ac:dyDescent="0.2">
      <c r="D103" s="68"/>
    </row>
    <row r="104" spans="4:4" x14ac:dyDescent="0.2">
      <c r="D104" s="68"/>
    </row>
    <row r="105" spans="4:4" x14ac:dyDescent="0.2">
      <c r="D105" s="68"/>
    </row>
    <row r="106" spans="4:4" x14ac:dyDescent="0.2">
      <c r="D106" s="68"/>
    </row>
    <row r="107" spans="4:4" x14ac:dyDescent="0.2">
      <c r="D107" s="68"/>
    </row>
    <row r="108" spans="4:4" x14ac:dyDescent="0.2">
      <c r="D108" s="68"/>
    </row>
    <row r="109" spans="4:4" x14ac:dyDescent="0.2">
      <c r="D109" s="68"/>
    </row>
    <row r="110" spans="4:4" x14ac:dyDescent="0.2">
      <c r="D110" s="68"/>
    </row>
    <row r="111" spans="4:4" x14ac:dyDescent="0.2">
      <c r="D111" s="68"/>
    </row>
    <row r="112" spans="4:4" x14ac:dyDescent="0.2">
      <c r="D112" s="68"/>
    </row>
    <row r="113" spans="4:4" x14ac:dyDescent="0.2">
      <c r="D113" s="68"/>
    </row>
    <row r="114" spans="4:4" x14ac:dyDescent="0.2">
      <c r="D114" s="68"/>
    </row>
    <row r="115" spans="4:4" x14ac:dyDescent="0.2">
      <c r="D115" s="68"/>
    </row>
    <row r="116" spans="4:4" x14ac:dyDescent="0.2">
      <c r="D116" s="68"/>
    </row>
    <row r="117" spans="4:4" x14ac:dyDescent="0.2">
      <c r="D117" s="68"/>
    </row>
    <row r="118" spans="4:4" x14ac:dyDescent="0.2">
      <c r="D118" s="68"/>
    </row>
    <row r="119" spans="4:4" x14ac:dyDescent="0.2">
      <c r="D119" s="68"/>
    </row>
    <row r="120" spans="4:4" x14ac:dyDescent="0.2">
      <c r="D120" s="68"/>
    </row>
    <row r="121" spans="4:4" x14ac:dyDescent="0.2">
      <c r="D121" s="68"/>
    </row>
    <row r="122" spans="4:4" x14ac:dyDescent="0.2">
      <c r="D122" s="68"/>
    </row>
    <row r="123" spans="4:4" x14ac:dyDescent="0.2">
      <c r="D123" s="68"/>
    </row>
    <row r="124" spans="4:4" x14ac:dyDescent="0.2">
      <c r="D124" s="68"/>
    </row>
    <row r="125" spans="4:4" x14ac:dyDescent="0.2">
      <c r="D125" s="68"/>
    </row>
    <row r="126" spans="4:4" x14ac:dyDescent="0.2">
      <c r="D126" s="68"/>
    </row>
    <row r="127" spans="4:4" x14ac:dyDescent="0.2">
      <c r="D127" s="68"/>
    </row>
    <row r="128" spans="4:4" x14ac:dyDescent="0.2">
      <c r="D128" s="68"/>
    </row>
    <row r="129" spans="4:4" x14ac:dyDescent="0.2">
      <c r="D129" s="68"/>
    </row>
    <row r="130" spans="4:4" x14ac:dyDescent="0.2">
      <c r="D130" s="68"/>
    </row>
    <row r="131" spans="4:4" x14ac:dyDescent="0.2">
      <c r="D131" s="68"/>
    </row>
    <row r="132" spans="4:4" x14ac:dyDescent="0.2">
      <c r="D132" s="68"/>
    </row>
    <row r="133" spans="4:4" x14ac:dyDescent="0.2">
      <c r="D133" s="68"/>
    </row>
    <row r="134" spans="4:4" x14ac:dyDescent="0.2">
      <c r="D134" s="68"/>
    </row>
    <row r="135" spans="4:4" x14ac:dyDescent="0.2">
      <c r="D135" s="68"/>
    </row>
    <row r="136" spans="4:4" x14ac:dyDescent="0.2">
      <c r="D136" s="68"/>
    </row>
    <row r="137" spans="4:4" x14ac:dyDescent="0.2">
      <c r="D137" s="68"/>
    </row>
    <row r="138" spans="4:4" x14ac:dyDescent="0.2">
      <c r="D138" s="68"/>
    </row>
    <row r="139" spans="4:4" x14ac:dyDescent="0.2">
      <c r="D139" s="68"/>
    </row>
    <row r="140" spans="4:4" x14ac:dyDescent="0.2">
      <c r="D140" s="68"/>
    </row>
    <row r="141" spans="4:4" x14ac:dyDescent="0.2">
      <c r="D141" s="68"/>
    </row>
    <row r="142" spans="4:4" x14ac:dyDescent="0.2">
      <c r="D142" s="68"/>
    </row>
    <row r="143" spans="4:4" x14ac:dyDescent="0.2">
      <c r="D143" s="68"/>
    </row>
    <row r="144" spans="4:4" x14ac:dyDescent="0.2">
      <c r="D144" s="68"/>
    </row>
    <row r="145" spans="4:4" x14ac:dyDescent="0.2">
      <c r="D145" s="68"/>
    </row>
    <row r="146" spans="4:4" x14ac:dyDescent="0.2">
      <c r="D146" s="68"/>
    </row>
    <row r="147" spans="4:4" x14ac:dyDescent="0.2">
      <c r="D147" s="68"/>
    </row>
    <row r="148" spans="4:4" x14ac:dyDescent="0.2">
      <c r="D148" s="68"/>
    </row>
    <row r="149" spans="4:4" x14ac:dyDescent="0.2">
      <c r="D149" s="68"/>
    </row>
    <row r="150" spans="4:4" x14ac:dyDescent="0.2">
      <c r="D150" s="68"/>
    </row>
    <row r="151" spans="4:4" x14ac:dyDescent="0.2">
      <c r="D151" s="68"/>
    </row>
    <row r="152" spans="4:4" x14ac:dyDescent="0.2">
      <c r="D152" s="68"/>
    </row>
    <row r="153" spans="4:4" x14ac:dyDescent="0.2">
      <c r="D153" s="68"/>
    </row>
    <row r="154" spans="4:4" x14ac:dyDescent="0.2">
      <c r="D154" s="68"/>
    </row>
    <row r="155" spans="4:4" x14ac:dyDescent="0.2">
      <c r="D155" s="68"/>
    </row>
    <row r="156" spans="4:4" x14ac:dyDescent="0.2">
      <c r="D156" s="68"/>
    </row>
    <row r="157" spans="4:4" x14ac:dyDescent="0.2">
      <c r="D157" s="68"/>
    </row>
    <row r="158" spans="4:4" x14ac:dyDescent="0.2">
      <c r="D158" s="68"/>
    </row>
    <row r="159" spans="4:4" x14ac:dyDescent="0.2">
      <c r="D159" s="68"/>
    </row>
    <row r="160" spans="4:4" x14ac:dyDescent="0.2">
      <c r="D160" s="68"/>
    </row>
    <row r="161" spans="4:4" x14ac:dyDescent="0.2">
      <c r="D161" s="68"/>
    </row>
    <row r="162" spans="4:4" x14ac:dyDescent="0.2">
      <c r="D162" s="68"/>
    </row>
    <row r="163" spans="4:4" x14ac:dyDescent="0.2">
      <c r="D163" s="68"/>
    </row>
    <row r="164" spans="4:4" x14ac:dyDescent="0.2">
      <c r="D164" s="68"/>
    </row>
    <row r="165" spans="4:4" x14ac:dyDescent="0.2">
      <c r="D165" s="68"/>
    </row>
    <row r="166" spans="4:4" x14ac:dyDescent="0.2">
      <c r="D166" s="68"/>
    </row>
    <row r="167" spans="4:4" x14ac:dyDescent="0.2">
      <c r="D167" s="68"/>
    </row>
    <row r="168" spans="4:4" x14ac:dyDescent="0.2">
      <c r="D168" s="68"/>
    </row>
    <row r="169" spans="4:4" x14ac:dyDescent="0.2">
      <c r="D169" s="68"/>
    </row>
    <row r="170" spans="4:4" x14ac:dyDescent="0.2">
      <c r="D170" s="68"/>
    </row>
    <row r="171" spans="4:4" x14ac:dyDescent="0.2">
      <c r="D171" s="68"/>
    </row>
    <row r="172" spans="4:4" x14ac:dyDescent="0.2">
      <c r="D172" s="68"/>
    </row>
    <row r="173" spans="4:4" x14ac:dyDescent="0.2">
      <c r="D173" s="68"/>
    </row>
    <row r="174" spans="4:4" x14ac:dyDescent="0.2">
      <c r="D174" s="68"/>
    </row>
    <row r="175" spans="4:4" x14ac:dyDescent="0.2">
      <c r="D175" s="68"/>
    </row>
    <row r="176" spans="4:4" x14ac:dyDescent="0.2">
      <c r="D176" s="68"/>
    </row>
    <row r="177" spans="4:4" x14ac:dyDescent="0.2">
      <c r="D177" s="68"/>
    </row>
    <row r="178" spans="4:4" x14ac:dyDescent="0.2">
      <c r="D178" s="68"/>
    </row>
    <row r="179" spans="4:4" x14ac:dyDescent="0.2">
      <c r="D179" s="68"/>
    </row>
    <row r="180" spans="4:4" x14ac:dyDescent="0.2">
      <c r="D180" s="68"/>
    </row>
    <row r="181" spans="4:4" x14ac:dyDescent="0.2">
      <c r="D181" s="68"/>
    </row>
    <row r="182" spans="4:4" x14ac:dyDescent="0.2">
      <c r="D182" s="68"/>
    </row>
    <row r="183" spans="4:4" x14ac:dyDescent="0.2">
      <c r="D183" s="68"/>
    </row>
    <row r="184" spans="4:4" x14ac:dyDescent="0.2">
      <c r="D184" s="68"/>
    </row>
    <row r="185" spans="4:4" x14ac:dyDescent="0.2">
      <c r="D185" s="68"/>
    </row>
    <row r="186" spans="4:4" x14ac:dyDescent="0.2">
      <c r="D186" s="68"/>
    </row>
    <row r="187" spans="4:4" x14ac:dyDescent="0.2">
      <c r="D187" s="68"/>
    </row>
    <row r="188" spans="4:4" x14ac:dyDescent="0.2">
      <c r="D188" s="68"/>
    </row>
    <row r="189" spans="4:4" x14ac:dyDescent="0.2">
      <c r="D189" s="68"/>
    </row>
    <row r="190" spans="4:4" x14ac:dyDescent="0.2">
      <c r="D190" s="68"/>
    </row>
    <row r="191" spans="4:4" x14ac:dyDescent="0.2">
      <c r="D191" s="68"/>
    </row>
    <row r="192" spans="4:4" x14ac:dyDescent="0.2">
      <c r="D192" s="68"/>
    </row>
    <row r="193" spans="4:4" x14ac:dyDescent="0.2">
      <c r="D193" s="68"/>
    </row>
    <row r="194" spans="4:4" x14ac:dyDescent="0.2">
      <c r="D194" s="68"/>
    </row>
    <row r="195" spans="4:4" x14ac:dyDescent="0.2">
      <c r="D195" s="68"/>
    </row>
    <row r="196" spans="4:4" x14ac:dyDescent="0.2">
      <c r="D196" s="68"/>
    </row>
    <row r="197" spans="4:4" x14ac:dyDescent="0.2">
      <c r="D197" s="68"/>
    </row>
    <row r="198" spans="4:4" x14ac:dyDescent="0.2">
      <c r="D198" s="68"/>
    </row>
    <row r="199" spans="4:4" x14ac:dyDescent="0.2">
      <c r="D199" s="68"/>
    </row>
    <row r="200" spans="4:4" x14ac:dyDescent="0.2">
      <c r="D200" s="68"/>
    </row>
    <row r="201" spans="4:4" x14ac:dyDescent="0.2">
      <c r="D201" s="68"/>
    </row>
    <row r="202" spans="4:4" x14ac:dyDescent="0.2">
      <c r="D202" s="68"/>
    </row>
    <row r="203" spans="4:4" x14ac:dyDescent="0.2">
      <c r="D203" s="68"/>
    </row>
    <row r="204" spans="4:4" x14ac:dyDescent="0.2">
      <c r="D204" s="68"/>
    </row>
    <row r="205" spans="4:4" x14ac:dyDescent="0.2">
      <c r="D205" s="68"/>
    </row>
    <row r="206" spans="4:4" x14ac:dyDescent="0.2">
      <c r="D206" s="68"/>
    </row>
    <row r="207" spans="4:4" x14ac:dyDescent="0.2">
      <c r="D207" s="68"/>
    </row>
    <row r="208" spans="4:4" x14ac:dyDescent="0.2">
      <c r="D208" s="68"/>
    </row>
    <row r="209" spans="4:4" x14ac:dyDescent="0.2">
      <c r="D209" s="68"/>
    </row>
    <row r="210" spans="4:4" x14ac:dyDescent="0.2">
      <c r="D210" s="68"/>
    </row>
    <row r="211" spans="4:4" x14ac:dyDescent="0.2">
      <c r="D211" s="68"/>
    </row>
    <row r="212" spans="4:4" x14ac:dyDescent="0.2">
      <c r="D212" s="68"/>
    </row>
    <row r="213" spans="4:4" x14ac:dyDescent="0.2">
      <c r="D213" s="68"/>
    </row>
    <row r="214" spans="4:4" x14ac:dyDescent="0.2">
      <c r="D214" s="68"/>
    </row>
    <row r="215" spans="4:4" x14ac:dyDescent="0.2">
      <c r="D215" s="68"/>
    </row>
    <row r="216" spans="4:4" x14ac:dyDescent="0.2">
      <c r="D216" s="68"/>
    </row>
    <row r="217" spans="4:4" x14ac:dyDescent="0.2">
      <c r="D217" s="68"/>
    </row>
    <row r="218" spans="4:4" x14ac:dyDescent="0.2">
      <c r="D218" s="68"/>
    </row>
    <row r="219" spans="4:4" x14ac:dyDescent="0.2">
      <c r="D219" s="68"/>
    </row>
    <row r="220" spans="4:4" x14ac:dyDescent="0.2">
      <c r="D220" s="68"/>
    </row>
    <row r="221" spans="4:4" x14ac:dyDescent="0.2">
      <c r="D221" s="68"/>
    </row>
    <row r="222" spans="4:4" x14ac:dyDescent="0.2">
      <c r="D222" s="68"/>
    </row>
    <row r="223" spans="4:4" x14ac:dyDescent="0.2">
      <c r="D223" s="68"/>
    </row>
    <row r="224" spans="4:4" x14ac:dyDescent="0.2">
      <c r="D224" s="68"/>
    </row>
    <row r="225" spans="4:4" x14ac:dyDescent="0.2">
      <c r="D225" s="68"/>
    </row>
    <row r="226" spans="4:4" x14ac:dyDescent="0.2">
      <c r="D226" s="68"/>
    </row>
    <row r="227" spans="4:4" x14ac:dyDescent="0.2">
      <c r="D227" s="68"/>
    </row>
    <row r="228" spans="4:4" x14ac:dyDescent="0.2">
      <c r="D228" s="68"/>
    </row>
    <row r="229" spans="4:4" x14ac:dyDescent="0.2">
      <c r="D229" s="68"/>
    </row>
    <row r="230" spans="4:4" x14ac:dyDescent="0.2">
      <c r="D230" s="68"/>
    </row>
    <row r="231" spans="4:4" x14ac:dyDescent="0.2">
      <c r="D231" s="68"/>
    </row>
    <row r="232" spans="4:4" x14ac:dyDescent="0.2">
      <c r="D232" s="68"/>
    </row>
    <row r="233" spans="4:4" x14ac:dyDescent="0.2">
      <c r="D233" s="68"/>
    </row>
    <row r="234" spans="4:4" x14ac:dyDescent="0.2">
      <c r="D234" s="68"/>
    </row>
    <row r="235" spans="4:4" x14ac:dyDescent="0.2">
      <c r="D235" s="68"/>
    </row>
    <row r="236" spans="4:4" x14ac:dyDescent="0.2">
      <c r="D236" s="68"/>
    </row>
    <row r="237" spans="4:4" x14ac:dyDescent="0.2">
      <c r="D237" s="68"/>
    </row>
    <row r="238" spans="4:4" x14ac:dyDescent="0.2">
      <c r="D238" s="68"/>
    </row>
    <row r="239" spans="4:4" x14ac:dyDescent="0.2">
      <c r="D239" s="68"/>
    </row>
    <row r="240" spans="4:4" x14ac:dyDescent="0.2">
      <c r="D240" s="68"/>
    </row>
    <row r="241" spans="4:4" x14ac:dyDescent="0.2">
      <c r="D241" s="68"/>
    </row>
    <row r="242" spans="4:4" x14ac:dyDescent="0.2">
      <c r="D242" s="68"/>
    </row>
    <row r="243" spans="4:4" x14ac:dyDescent="0.2">
      <c r="D243" s="68"/>
    </row>
    <row r="244" spans="4:4" x14ac:dyDescent="0.2">
      <c r="D244" s="68"/>
    </row>
    <row r="245" spans="4:4" x14ac:dyDescent="0.2">
      <c r="D245" s="68"/>
    </row>
    <row r="246" spans="4:4" x14ac:dyDescent="0.2">
      <c r="D246" s="68"/>
    </row>
    <row r="247" spans="4:4" x14ac:dyDescent="0.2">
      <c r="D247" s="68"/>
    </row>
    <row r="248" spans="4:4" x14ac:dyDescent="0.2">
      <c r="D248" s="68"/>
    </row>
    <row r="249" spans="4:4" x14ac:dyDescent="0.2">
      <c r="D249" s="68"/>
    </row>
    <row r="250" spans="4:4" x14ac:dyDescent="0.2">
      <c r="D250" s="68"/>
    </row>
    <row r="251" spans="4:4" x14ac:dyDescent="0.2">
      <c r="D251" s="68"/>
    </row>
    <row r="252" spans="4:4" x14ac:dyDescent="0.2">
      <c r="D252" s="68"/>
    </row>
    <row r="253" spans="4:4" x14ac:dyDescent="0.2">
      <c r="D253" s="68"/>
    </row>
    <row r="254" spans="4:4" x14ac:dyDescent="0.2">
      <c r="D254" s="68"/>
    </row>
    <row r="255" spans="4:4" x14ac:dyDescent="0.2">
      <c r="D255" s="68"/>
    </row>
    <row r="256" spans="4:4" x14ac:dyDescent="0.2">
      <c r="D256" s="68"/>
    </row>
    <row r="257" spans="4:4" x14ac:dyDescent="0.2">
      <c r="D257" s="68"/>
    </row>
    <row r="258" spans="4:4" x14ac:dyDescent="0.2">
      <c r="D258" s="68"/>
    </row>
    <row r="259" spans="4:4" x14ac:dyDescent="0.2">
      <c r="D259" s="68"/>
    </row>
    <row r="260" spans="4:4" x14ac:dyDescent="0.2">
      <c r="D260" s="68"/>
    </row>
    <row r="261" spans="4:4" x14ac:dyDescent="0.2">
      <c r="D261" s="68"/>
    </row>
    <row r="262" spans="4:4" x14ac:dyDescent="0.2">
      <c r="D262" s="68"/>
    </row>
    <row r="263" spans="4:4" x14ac:dyDescent="0.2">
      <c r="D263" s="68"/>
    </row>
    <row r="264" spans="4:4" x14ac:dyDescent="0.2">
      <c r="D264" s="68"/>
    </row>
    <row r="265" spans="4:4" x14ac:dyDescent="0.2">
      <c r="D265" s="68"/>
    </row>
    <row r="266" spans="4:4" x14ac:dyDescent="0.2">
      <c r="D266" s="68"/>
    </row>
    <row r="267" spans="4:4" x14ac:dyDescent="0.2">
      <c r="D267" s="68"/>
    </row>
    <row r="268" spans="4:4" x14ac:dyDescent="0.2">
      <c r="D268" s="68"/>
    </row>
    <row r="269" spans="4:4" x14ac:dyDescent="0.2">
      <c r="D269" s="68"/>
    </row>
    <row r="270" spans="4:4" x14ac:dyDescent="0.2">
      <c r="D270" s="68"/>
    </row>
    <row r="271" spans="4:4" x14ac:dyDescent="0.2">
      <c r="D271" s="68"/>
    </row>
    <row r="272" spans="4:4" x14ac:dyDescent="0.2">
      <c r="D272" s="68"/>
    </row>
    <row r="273" spans="4:4" x14ac:dyDescent="0.2">
      <c r="D273" s="68"/>
    </row>
    <row r="274" spans="4:4" x14ac:dyDescent="0.2">
      <c r="D274" s="68"/>
    </row>
    <row r="275" spans="4:4" x14ac:dyDescent="0.2">
      <c r="D275" s="68"/>
    </row>
    <row r="276" spans="4:4" x14ac:dyDescent="0.2">
      <c r="D276" s="68"/>
    </row>
    <row r="277" spans="4:4" x14ac:dyDescent="0.2">
      <c r="D277" s="68"/>
    </row>
    <row r="278" spans="4:4" x14ac:dyDescent="0.2">
      <c r="D278" s="68"/>
    </row>
    <row r="279" spans="4:4" x14ac:dyDescent="0.2">
      <c r="D279" s="68"/>
    </row>
    <row r="280" spans="4:4" x14ac:dyDescent="0.2">
      <c r="D280" s="68"/>
    </row>
    <row r="281" spans="4:4" x14ac:dyDescent="0.2">
      <c r="D281" s="68"/>
    </row>
    <row r="282" spans="4:4" x14ac:dyDescent="0.2">
      <c r="D282" s="68"/>
    </row>
    <row r="283" spans="4:4" x14ac:dyDescent="0.2">
      <c r="D283" s="68"/>
    </row>
    <row r="284" spans="4:4" x14ac:dyDescent="0.2">
      <c r="D284" s="68"/>
    </row>
    <row r="285" spans="4:4" x14ac:dyDescent="0.2">
      <c r="D285" s="68"/>
    </row>
    <row r="286" spans="4:4" x14ac:dyDescent="0.2">
      <c r="D286" s="68"/>
    </row>
    <row r="287" spans="4:4" x14ac:dyDescent="0.2">
      <c r="D287" s="68"/>
    </row>
    <row r="288" spans="4:4" x14ac:dyDescent="0.2">
      <c r="D288" s="68"/>
    </row>
    <row r="289" spans="4:4" x14ac:dyDescent="0.2">
      <c r="D289" s="68"/>
    </row>
    <row r="290" spans="4:4" x14ac:dyDescent="0.2">
      <c r="D290" s="68"/>
    </row>
    <row r="291" spans="4:4" x14ac:dyDescent="0.2">
      <c r="D291" s="68"/>
    </row>
    <row r="292" spans="4:4" x14ac:dyDescent="0.2">
      <c r="D292" s="68"/>
    </row>
    <row r="293" spans="4:4" x14ac:dyDescent="0.2">
      <c r="D293" s="68"/>
    </row>
  </sheetData>
  <mergeCells count="2">
    <mergeCell ref="C9:D9"/>
    <mergeCell ref="C10:D10"/>
  </mergeCells>
  <conditionalFormatting sqref="C12:D40">
    <cfRule type="cellIs" dxfId="75" priority="1" operator="between">
      <formula>1</formula>
      <formula>2</formula>
    </cfRule>
  </conditionalFormatting>
  <pageMargins left="0.7" right="0.7" top="0.75" bottom="0.75" header="0.3" footer="0.3"/>
  <pageSetup orientation="portrait" r:id="rId1"/>
  <drawing r:id="rId2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F55D30-06DD-4E4A-912D-84A934DDB506}">
  <dimension ref="A1:H41"/>
  <sheetViews>
    <sheetView showGridLines="0" showRowColHeaders="0" workbookViewId="0">
      <pane xSplit="2" topLeftCell="C1" activePane="topRight" state="frozen"/>
      <selection activeCell="C42" sqref="C42"/>
      <selection pane="topRight" activeCell="B6" sqref="B6"/>
    </sheetView>
  </sheetViews>
  <sheetFormatPr defaultColWidth="12" defaultRowHeight="15" x14ac:dyDescent="0.25"/>
  <cols>
    <col min="2" max="2" width="38" style="65" customWidth="1"/>
    <col min="3" max="3" width="12.140625" style="65" customWidth="1"/>
    <col min="4" max="4" width="12.5703125" style="65" customWidth="1"/>
    <col min="5" max="5" width="12.42578125" style="65" customWidth="1"/>
    <col min="6" max="6" width="12.85546875" style="65" customWidth="1"/>
    <col min="7" max="7" width="11.28515625" style="160" customWidth="1"/>
    <col min="8" max="8" width="10.7109375" style="65" customWidth="1"/>
    <col min="9" max="16384" width="12" style="65"/>
  </cols>
  <sheetData>
    <row r="1" spans="1:8" s="64" customFormat="1" ht="16.5" customHeight="1" x14ac:dyDescent="0.25">
      <c r="A1"/>
      <c r="G1" s="157"/>
    </row>
    <row r="2" spans="1:8" s="64" customFormat="1" ht="16.5" customHeight="1" x14ac:dyDescent="0.25">
      <c r="A2"/>
      <c r="G2" s="157"/>
    </row>
    <row r="3" spans="1:8" s="64" customFormat="1" ht="16.5" customHeight="1" x14ac:dyDescent="0.25">
      <c r="A3"/>
      <c r="G3" s="157"/>
    </row>
    <row r="4" spans="1:8" s="64" customFormat="1" ht="16.5" customHeight="1" x14ac:dyDescent="0.25">
      <c r="A4"/>
      <c r="G4" s="157"/>
    </row>
    <row r="5" spans="1:8" s="64" customFormat="1" ht="16.5" customHeight="1" x14ac:dyDescent="0.2">
      <c r="A5" s="107" t="s">
        <v>4</v>
      </c>
      <c r="B5" s="110" t="s">
        <v>85</v>
      </c>
      <c r="G5" s="162"/>
      <c r="H5" s="2"/>
    </row>
    <row r="6" spans="1:8" s="64" customFormat="1" ht="12" customHeight="1" x14ac:dyDescent="0.2">
      <c r="A6" s="107"/>
      <c r="B6" s="105" t="s">
        <v>218</v>
      </c>
      <c r="G6" s="162"/>
      <c r="H6" s="2"/>
    </row>
    <row r="7" spans="1:8" s="64" customFormat="1" ht="12" customHeight="1" x14ac:dyDescent="0.2">
      <c r="A7" s="107"/>
      <c r="B7" s="105"/>
      <c r="G7" s="162"/>
      <c r="H7" s="2"/>
    </row>
    <row r="8" spans="1:8" ht="15" customHeight="1" x14ac:dyDescent="0.25"/>
    <row r="9" spans="1:8" ht="24.95" customHeight="1" x14ac:dyDescent="0.25">
      <c r="B9" s="7"/>
      <c r="C9" s="531" t="s">
        <v>85</v>
      </c>
      <c r="D9" s="531"/>
      <c r="E9" s="531"/>
      <c r="F9" s="531"/>
      <c r="G9" s="531"/>
      <c r="H9" s="531"/>
    </row>
    <row r="10" spans="1:8" ht="24.95" customHeight="1" x14ac:dyDescent="0.25">
      <c r="B10" s="10"/>
      <c r="C10" s="530"/>
      <c r="D10" s="530"/>
      <c r="E10" s="530"/>
      <c r="F10" s="530"/>
      <c r="G10" s="530"/>
      <c r="H10" s="530"/>
    </row>
    <row r="11" spans="1:8" ht="24" x14ac:dyDescent="0.25">
      <c r="B11" s="111" t="s">
        <v>10</v>
      </c>
      <c r="C11" s="108" t="s">
        <v>56</v>
      </c>
      <c r="D11" s="108" t="s">
        <v>57</v>
      </c>
      <c r="E11" s="108" t="s">
        <v>58</v>
      </c>
      <c r="F11" s="108" t="s">
        <v>59</v>
      </c>
      <c r="G11" s="156" t="s">
        <v>60</v>
      </c>
      <c r="H11" s="108" t="s">
        <v>0</v>
      </c>
    </row>
    <row r="12" spans="1:8" x14ac:dyDescent="0.25">
      <c r="B12" s="142" t="str">
        <f>'[1]Q3.2'!A12</f>
        <v>Portugal</v>
      </c>
      <c r="C12" s="465">
        <v>23079</v>
      </c>
      <c r="D12" s="466">
        <v>38697</v>
      </c>
      <c r="E12" s="466">
        <v>41939</v>
      </c>
      <c r="F12" s="466">
        <v>38177</v>
      </c>
      <c r="G12" s="466">
        <v>34730</v>
      </c>
      <c r="H12" s="467">
        <v>176622</v>
      </c>
    </row>
    <row r="13" spans="1:8" x14ac:dyDescent="0.25">
      <c r="B13" s="3" t="str">
        <f>'[1]Q3.2'!A13</f>
        <v>Área Metropolitana de Lisboa</v>
      </c>
      <c r="C13" s="448">
        <v>4358</v>
      </c>
      <c r="D13" s="249">
        <v>6944</v>
      </c>
      <c r="E13" s="249">
        <v>7450</v>
      </c>
      <c r="F13" s="249">
        <v>6604</v>
      </c>
      <c r="G13" s="249">
        <v>6299</v>
      </c>
      <c r="H13" s="449">
        <v>31655</v>
      </c>
    </row>
    <row r="14" spans="1:8" x14ac:dyDescent="0.25">
      <c r="B14" s="3" t="str">
        <f>'[1]Q3.2'!A14</f>
        <v>Distrito de Lisboa</v>
      </c>
      <c r="C14" s="448">
        <v>3350</v>
      </c>
      <c r="D14" s="249">
        <v>5462</v>
      </c>
      <c r="E14" s="249">
        <v>6107</v>
      </c>
      <c r="F14" s="249">
        <v>5524</v>
      </c>
      <c r="G14" s="249">
        <v>5120</v>
      </c>
      <c r="H14" s="449">
        <v>25563</v>
      </c>
    </row>
    <row r="15" spans="1:8" x14ac:dyDescent="0.25">
      <c r="B15" s="3" t="str">
        <f>'[1]Q3.2'!A15</f>
        <v>Concelho de Lisboa</v>
      </c>
      <c r="C15" s="468">
        <v>865</v>
      </c>
      <c r="D15" s="469">
        <v>1387</v>
      </c>
      <c r="E15" s="469">
        <v>1561</v>
      </c>
      <c r="F15" s="469">
        <v>1522</v>
      </c>
      <c r="G15" s="469">
        <v>1543</v>
      </c>
      <c r="H15" s="470">
        <v>6878</v>
      </c>
    </row>
    <row r="16" spans="1:8" x14ac:dyDescent="0.25">
      <c r="B16" s="28" t="str">
        <f>'[1]Q3.2'!A16</f>
        <v>Ajuda</v>
      </c>
      <c r="C16" s="448">
        <v>30</v>
      </c>
      <c r="D16" s="249">
        <v>61</v>
      </c>
      <c r="E16" s="249">
        <v>68</v>
      </c>
      <c r="F16" s="249">
        <v>62</v>
      </c>
      <c r="G16" s="249">
        <v>42</v>
      </c>
      <c r="H16" s="449">
        <v>263</v>
      </c>
    </row>
    <row r="17" spans="2:8" x14ac:dyDescent="0.25">
      <c r="B17" s="28" t="str">
        <f>'[1]Q3.2'!A17</f>
        <v>Alcântara</v>
      </c>
      <c r="C17" s="448">
        <v>21</v>
      </c>
      <c r="D17" s="249">
        <v>40</v>
      </c>
      <c r="E17" s="249">
        <v>38</v>
      </c>
      <c r="F17" s="249">
        <v>38</v>
      </c>
      <c r="G17" s="249">
        <v>32</v>
      </c>
      <c r="H17" s="449">
        <v>169</v>
      </c>
    </row>
    <row r="18" spans="2:8" x14ac:dyDescent="0.25">
      <c r="B18" s="28" t="str">
        <f>'[1]Q3.2'!A18</f>
        <v>Alvalade</v>
      </c>
      <c r="C18" s="448">
        <v>26</v>
      </c>
      <c r="D18" s="249">
        <v>55</v>
      </c>
      <c r="E18" s="249">
        <v>57</v>
      </c>
      <c r="F18" s="249">
        <v>77</v>
      </c>
      <c r="G18" s="249">
        <v>100</v>
      </c>
      <c r="H18" s="449">
        <v>315</v>
      </c>
    </row>
    <row r="19" spans="2:8" x14ac:dyDescent="0.25">
      <c r="B19" s="28" t="str">
        <f>'[1]Q3.2'!A19</f>
        <v>Areeiro</v>
      </c>
      <c r="C19" s="448">
        <v>22</v>
      </c>
      <c r="D19" s="249">
        <v>29</v>
      </c>
      <c r="E19" s="249">
        <v>45</v>
      </c>
      <c r="F19" s="249">
        <v>61</v>
      </c>
      <c r="G19" s="249">
        <v>66</v>
      </c>
      <c r="H19" s="449">
        <v>223</v>
      </c>
    </row>
    <row r="20" spans="2:8" x14ac:dyDescent="0.25">
      <c r="B20" s="28" t="str">
        <f>'[1]Q3.2'!A20</f>
        <v>Arroios</v>
      </c>
      <c r="C20" s="448">
        <v>73</v>
      </c>
      <c r="D20" s="249">
        <v>115</v>
      </c>
      <c r="E20" s="249">
        <v>120</v>
      </c>
      <c r="F20" s="249">
        <v>138</v>
      </c>
      <c r="G20" s="249">
        <v>139</v>
      </c>
      <c r="H20" s="449">
        <v>585</v>
      </c>
    </row>
    <row r="21" spans="2:8" x14ac:dyDescent="0.25">
      <c r="B21" s="28" t="str">
        <f>'[1]Q3.2'!A21</f>
        <v>Avenidas Novas</v>
      </c>
      <c r="C21" s="448">
        <v>27</v>
      </c>
      <c r="D21" s="249">
        <v>39</v>
      </c>
      <c r="E21" s="249">
        <v>54</v>
      </c>
      <c r="F21" s="249">
        <v>62</v>
      </c>
      <c r="G21" s="249">
        <v>84</v>
      </c>
      <c r="H21" s="449">
        <v>266</v>
      </c>
    </row>
    <row r="22" spans="2:8" x14ac:dyDescent="0.25">
      <c r="B22" s="28" t="str">
        <f>'[1]Q3.2'!A22</f>
        <v>Beato</v>
      </c>
      <c r="C22" s="448">
        <v>45</v>
      </c>
      <c r="D22" s="249">
        <v>32</v>
      </c>
      <c r="E22" s="249">
        <v>57</v>
      </c>
      <c r="F22" s="249">
        <v>43</v>
      </c>
      <c r="G22" s="249">
        <v>31</v>
      </c>
      <c r="H22" s="449">
        <v>208</v>
      </c>
    </row>
    <row r="23" spans="2:8" x14ac:dyDescent="0.25">
      <c r="B23" s="28" t="str">
        <f>'[1]Q3.2'!A23</f>
        <v>Belém</v>
      </c>
      <c r="C23" s="448">
        <v>14</v>
      </c>
      <c r="D23" s="249">
        <v>27</v>
      </c>
      <c r="E23" s="249">
        <v>36</v>
      </c>
      <c r="F23" s="249">
        <v>37</v>
      </c>
      <c r="G23" s="249">
        <v>35</v>
      </c>
      <c r="H23" s="449">
        <v>149</v>
      </c>
    </row>
    <row r="24" spans="2:8" x14ac:dyDescent="0.25">
      <c r="B24" s="28" t="str">
        <f>'[1]Q3.2'!A24</f>
        <v>Benfica</v>
      </c>
      <c r="C24" s="448">
        <v>53</v>
      </c>
      <c r="D24" s="249">
        <v>112</v>
      </c>
      <c r="E24" s="249">
        <v>105</v>
      </c>
      <c r="F24" s="249">
        <v>111</v>
      </c>
      <c r="G24" s="249">
        <v>89</v>
      </c>
      <c r="H24" s="449">
        <v>470</v>
      </c>
    </row>
    <row r="25" spans="2:8" x14ac:dyDescent="0.25">
      <c r="B25" s="28" t="str">
        <f>'[1]Q3.2'!A25</f>
        <v>Campo de Ourique</v>
      </c>
      <c r="C25" s="448">
        <v>35</v>
      </c>
      <c r="D25" s="249">
        <v>47</v>
      </c>
      <c r="E25" s="249">
        <v>50</v>
      </c>
      <c r="F25" s="249">
        <v>60</v>
      </c>
      <c r="G25" s="249">
        <v>77</v>
      </c>
      <c r="H25" s="449">
        <v>269</v>
      </c>
    </row>
    <row r="26" spans="2:8" x14ac:dyDescent="0.25">
      <c r="B26" s="28" t="str">
        <f>'[1]Q3.2'!A26</f>
        <v>Campolide</v>
      </c>
      <c r="C26" s="448">
        <v>16</v>
      </c>
      <c r="D26" s="249">
        <v>33</v>
      </c>
      <c r="E26" s="249">
        <v>50</v>
      </c>
      <c r="F26" s="249">
        <v>26</v>
      </c>
      <c r="G26" s="249">
        <v>56</v>
      </c>
      <c r="H26" s="449">
        <v>181</v>
      </c>
    </row>
    <row r="27" spans="2:8" x14ac:dyDescent="0.25">
      <c r="B27" s="28" t="str">
        <f>'[1]Q3.2'!A27</f>
        <v>Carnide</v>
      </c>
      <c r="C27" s="448">
        <v>18</v>
      </c>
      <c r="D27" s="249">
        <v>43</v>
      </c>
      <c r="E27" s="249">
        <v>55</v>
      </c>
      <c r="F27" s="249">
        <v>43</v>
      </c>
      <c r="G27" s="249">
        <v>29</v>
      </c>
      <c r="H27" s="449">
        <v>188</v>
      </c>
    </row>
    <row r="28" spans="2:8" x14ac:dyDescent="0.25">
      <c r="B28" s="28" t="str">
        <f>'[1]Q3.2'!A28</f>
        <v>Estrela</v>
      </c>
      <c r="C28" s="448">
        <v>28</v>
      </c>
      <c r="D28" s="249">
        <v>41</v>
      </c>
      <c r="E28" s="249">
        <v>48</v>
      </c>
      <c r="F28" s="249">
        <v>52</v>
      </c>
      <c r="G28" s="249">
        <v>62</v>
      </c>
      <c r="H28" s="449">
        <v>231</v>
      </c>
    </row>
    <row r="29" spans="2:8" x14ac:dyDescent="0.25">
      <c r="B29" s="28" t="str">
        <f>'[1]Q3.2'!A29</f>
        <v>Lumiar</v>
      </c>
      <c r="C29" s="448">
        <v>35</v>
      </c>
      <c r="D29" s="249">
        <v>52</v>
      </c>
      <c r="E29" s="249">
        <v>73</v>
      </c>
      <c r="F29" s="249">
        <v>63</v>
      </c>
      <c r="G29" s="249">
        <v>71</v>
      </c>
      <c r="H29" s="449">
        <v>294</v>
      </c>
    </row>
    <row r="30" spans="2:8" x14ac:dyDescent="0.25">
      <c r="B30" s="28" t="str">
        <f>'[1]Q3.2'!A30</f>
        <v>Marvila</v>
      </c>
      <c r="C30" s="448">
        <v>89</v>
      </c>
      <c r="D30" s="249">
        <v>158</v>
      </c>
      <c r="E30" s="249">
        <v>168</v>
      </c>
      <c r="F30" s="249">
        <v>132</v>
      </c>
      <c r="G30" s="249">
        <v>119</v>
      </c>
      <c r="H30" s="449">
        <v>666</v>
      </c>
    </row>
    <row r="31" spans="2:8" x14ac:dyDescent="0.25">
      <c r="B31" s="28" t="str">
        <f>'[1]Q3.2'!A31</f>
        <v>Misericórdia</v>
      </c>
      <c r="C31" s="448">
        <v>28</v>
      </c>
      <c r="D31" s="249">
        <v>57</v>
      </c>
      <c r="E31" s="249">
        <v>42</v>
      </c>
      <c r="F31" s="249">
        <v>51</v>
      </c>
      <c r="G31" s="249">
        <v>57</v>
      </c>
      <c r="H31" s="449">
        <v>235</v>
      </c>
    </row>
    <row r="32" spans="2:8" x14ac:dyDescent="0.25">
      <c r="B32" s="28" t="str">
        <f>'[1]Q3.2'!A32</f>
        <v>Olivais</v>
      </c>
      <c r="C32" s="448">
        <v>36</v>
      </c>
      <c r="D32" s="249">
        <v>71</v>
      </c>
      <c r="E32" s="249">
        <v>89</v>
      </c>
      <c r="F32" s="249">
        <v>98</v>
      </c>
      <c r="G32" s="249">
        <v>68</v>
      </c>
      <c r="H32" s="449">
        <v>362</v>
      </c>
    </row>
    <row r="33" spans="2:8" x14ac:dyDescent="0.25">
      <c r="B33" s="28" t="str">
        <f>'[1]Q3.2'!A33</f>
        <v>Parque das Nações</v>
      </c>
      <c r="C33" s="448">
        <v>8</v>
      </c>
      <c r="D33" s="249">
        <v>13</v>
      </c>
      <c r="E33" s="249">
        <v>14</v>
      </c>
      <c r="F33" s="249">
        <v>11</v>
      </c>
      <c r="G33" s="249">
        <v>10</v>
      </c>
      <c r="H33" s="449">
        <v>56</v>
      </c>
    </row>
    <row r="34" spans="2:8" x14ac:dyDescent="0.25">
      <c r="B34" s="28" t="str">
        <f>'[1]Q3.2'!A34</f>
        <v>Penha de França</v>
      </c>
      <c r="C34" s="448">
        <v>76</v>
      </c>
      <c r="D34" s="249">
        <v>103</v>
      </c>
      <c r="E34" s="249">
        <v>107</v>
      </c>
      <c r="F34" s="249">
        <v>111</v>
      </c>
      <c r="G34" s="249">
        <v>107</v>
      </c>
      <c r="H34" s="449">
        <v>504</v>
      </c>
    </row>
    <row r="35" spans="2:8" ht="12.75" customHeight="1" x14ac:dyDescent="0.25">
      <c r="B35" s="28" t="str">
        <f>'[1]Q3.2'!A35</f>
        <v>Santa Clara</v>
      </c>
      <c r="C35" s="448">
        <v>67</v>
      </c>
      <c r="D35" s="249">
        <v>88</v>
      </c>
      <c r="E35" s="249">
        <v>80</v>
      </c>
      <c r="F35" s="249">
        <v>66</v>
      </c>
      <c r="G35" s="249">
        <v>67</v>
      </c>
      <c r="H35" s="449">
        <v>368</v>
      </c>
    </row>
    <row r="36" spans="2:8" x14ac:dyDescent="0.25">
      <c r="B36" s="28" t="str">
        <f>'[1]Q3.2'!A36</f>
        <v>Santa Maria Maior</v>
      </c>
      <c r="C36" s="448">
        <v>39</v>
      </c>
      <c r="D36" s="249">
        <v>58</v>
      </c>
      <c r="E36" s="249">
        <v>66</v>
      </c>
      <c r="F36" s="249">
        <v>55</v>
      </c>
      <c r="G36" s="249">
        <v>51</v>
      </c>
      <c r="H36" s="449">
        <v>269</v>
      </c>
    </row>
    <row r="37" spans="2:8" x14ac:dyDescent="0.25">
      <c r="B37" s="28" t="str">
        <f>'[1]Q3.2'!A37</f>
        <v>Santo António</v>
      </c>
      <c r="C37" s="448">
        <v>20</v>
      </c>
      <c r="D37" s="249">
        <v>32</v>
      </c>
      <c r="E37" s="249">
        <v>35</v>
      </c>
      <c r="F37" s="249">
        <v>37</v>
      </c>
      <c r="G37" s="249">
        <v>43</v>
      </c>
      <c r="H37" s="449">
        <v>167</v>
      </c>
    </row>
    <row r="38" spans="2:8" x14ac:dyDescent="0.25">
      <c r="B38" s="28" t="str">
        <f>'[1]Q3.2'!A38</f>
        <v>São Domingos de Benfica</v>
      </c>
      <c r="C38" s="448">
        <v>27</v>
      </c>
      <c r="D38" s="249">
        <v>41</v>
      </c>
      <c r="E38" s="249">
        <v>49</v>
      </c>
      <c r="F38" s="249">
        <v>42</v>
      </c>
      <c r="G38" s="249">
        <v>56</v>
      </c>
      <c r="H38" s="449">
        <v>215</v>
      </c>
    </row>
    <row r="39" spans="2:8" x14ac:dyDescent="0.25">
      <c r="B39" s="28" t="str">
        <f>'[1]Q3.2'!A39</f>
        <v>São Vicente</v>
      </c>
      <c r="C39" s="450">
        <v>32</v>
      </c>
      <c r="D39" s="451">
        <v>40</v>
      </c>
      <c r="E39" s="451">
        <v>55</v>
      </c>
      <c r="F39" s="451">
        <v>46</v>
      </c>
      <c r="G39" s="451">
        <v>52</v>
      </c>
      <c r="H39" s="452">
        <v>225</v>
      </c>
    </row>
    <row r="40" spans="2:8" x14ac:dyDescent="0.25">
      <c r="B40" s="31"/>
      <c r="C40" s="532"/>
      <c r="D40" s="533"/>
      <c r="E40" s="533"/>
      <c r="F40" s="533"/>
      <c r="G40" s="533"/>
      <c r="H40" s="533"/>
    </row>
    <row r="41" spans="2:8" x14ac:dyDescent="0.25">
      <c r="B41" s="31"/>
      <c r="C41" s="27"/>
      <c r="D41" s="27"/>
      <c r="E41" s="27"/>
      <c r="F41" s="27"/>
      <c r="G41" s="163"/>
      <c r="H41" s="27"/>
    </row>
  </sheetData>
  <mergeCells count="3">
    <mergeCell ref="C9:H9"/>
    <mergeCell ref="C10:H10"/>
    <mergeCell ref="C40:H40"/>
  </mergeCells>
  <conditionalFormatting sqref="C14:H14">
    <cfRule type="cellIs" dxfId="74" priority="4" operator="between">
      <formula>1</formula>
      <formula>2</formula>
    </cfRule>
  </conditionalFormatting>
  <conditionalFormatting sqref="C15:H15">
    <cfRule type="cellIs" dxfId="73" priority="3" operator="between">
      <formula>1</formula>
      <formula>2</formula>
    </cfRule>
  </conditionalFormatting>
  <conditionalFormatting sqref="C14:H14">
    <cfRule type="cellIs" dxfId="72" priority="2" operator="between">
      <formula>1</formula>
      <formula>2</formula>
    </cfRule>
  </conditionalFormatting>
  <conditionalFormatting sqref="C15:H15">
    <cfRule type="cellIs" dxfId="71" priority="1" operator="between">
      <formula>1</formula>
      <formula>2</formula>
    </cfRule>
  </conditionalFormatting>
  <pageMargins left="0.7" right="0.7" top="0.75" bottom="0.75" header="0.3" footer="0.3"/>
  <pageSetup orientation="portrait" verticalDpi="0" r:id="rId1"/>
  <drawing r:id="rId2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DC4923-B094-4D58-B321-4D34AD784E6D}">
  <dimension ref="A1:G293"/>
  <sheetViews>
    <sheetView showGridLines="0" showRowColHeaders="0" zoomScale="98" zoomScaleNormal="98" workbookViewId="0">
      <pane xSplit="2" topLeftCell="C1" activePane="topRight" state="frozen"/>
      <selection activeCell="C42" sqref="C42"/>
      <selection pane="topRight" activeCell="B9" sqref="B9"/>
    </sheetView>
  </sheetViews>
  <sheetFormatPr defaultColWidth="12" defaultRowHeight="12.75" x14ac:dyDescent="0.2"/>
  <cols>
    <col min="1" max="1" width="12" style="65"/>
    <col min="2" max="2" width="38" style="65" customWidth="1"/>
    <col min="3" max="6" width="11.28515625" style="65" customWidth="1"/>
    <col min="7" max="7" width="11.28515625" style="159" customWidth="1"/>
    <col min="8" max="16384" width="12" style="65"/>
  </cols>
  <sheetData>
    <row r="1" spans="1:7" s="64" customFormat="1" ht="16.5" customHeight="1" x14ac:dyDescent="0.25">
      <c r="G1" s="167"/>
    </row>
    <row r="2" spans="1:7" s="64" customFormat="1" ht="16.5" customHeight="1" x14ac:dyDescent="0.25">
      <c r="G2" s="167"/>
    </row>
    <row r="3" spans="1:7" s="64" customFormat="1" ht="16.5" customHeight="1" x14ac:dyDescent="0.25">
      <c r="G3" s="167"/>
    </row>
    <row r="4" spans="1:7" s="64" customFormat="1" ht="16.5" customHeight="1" x14ac:dyDescent="0.25">
      <c r="G4" s="167"/>
    </row>
    <row r="5" spans="1:7" s="64" customFormat="1" ht="16.5" customHeight="1" x14ac:dyDescent="0.25">
      <c r="A5" s="107" t="s">
        <v>5</v>
      </c>
      <c r="B5" s="110" t="s">
        <v>86</v>
      </c>
      <c r="D5" s="66"/>
      <c r="E5" s="66"/>
      <c r="F5" s="66"/>
      <c r="G5" s="157"/>
    </row>
    <row r="6" spans="1:7" s="64" customFormat="1" ht="12" customHeight="1" x14ac:dyDescent="0.2">
      <c r="A6" s="107"/>
      <c r="B6" s="105" t="s">
        <v>219</v>
      </c>
      <c r="D6" s="66"/>
      <c r="E6" s="66"/>
      <c r="F6" s="66"/>
      <c r="G6" s="157"/>
    </row>
    <row r="7" spans="1:7" s="64" customFormat="1" ht="12" customHeight="1" x14ac:dyDescent="0.2">
      <c r="A7" s="107"/>
      <c r="B7" s="105"/>
      <c r="D7" s="66"/>
      <c r="E7" s="66"/>
      <c r="F7" s="66"/>
      <c r="G7" s="157"/>
    </row>
    <row r="8" spans="1:7" s="64" customFormat="1" ht="12" customHeight="1" x14ac:dyDescent="0.2">
      <c r="A8" s="107"/>
      <c r="B8" s="105"/>
      <c r="D8" s="66"/>
      <c r="E8" s="66"/>
      <c r="F8" s="66"/>
      <c r="G8" s="157"/>
    </row>
    <row r="9" spans="1:7" s="64" customFormat="1" ht="24.75" customHeight="1" x14ac:dyDescent="0.25">
      <c r="B9" s="7"/>
      <c r="C9" s="531" t="s">
        <v>85</v>
      </c>
      <c r="D9" s="531"/>
      <c r="E9" s="531"/>
      <c r="F9" s="531"/>
      <c r="G9" s="531"/>
    </row>
    <row r="10" spans="1:7" s="64" customFormat="1" ht="24.75" customHeight="1" x14ac:dyDescent="0.25">
      <c r="B10" s="7"/>
      <c r="C10" s="530"/>
      <c r="D10" s="530"/>
      <c r="E10" s="530"/>
      <c r="F10" s="530"/>
      <c r="G10" s="530"/>
    </row>
    <row r="11" spans="1:7" s="64" customFormat="1" ht="25.5" customHeight="1" x14ac:dyDescent="0.2">
      <c r="B11" s="111" t="s">
        <v>29</v>
      </c>
      <c r="C11" s="108" t="s">
        <v>56</v>
      </c>
      <c r="D11" s="108" t="s">
        <v>57</v>
      </c>
      <c r="E11" s="108" t="s">
        <v>58</v>
      </c>
      <c r="F11" s="108" t="s">
        <v>59</v>
      </c>
      <c r="G11" s="156" t="s">
        <v>60</v>
      </c>
    </row>
    <row r="12" spans="1:7" s="64" customFormat="1" ht="14.25" customHeight="1" x14ac:dyDescent="0.2">
      <c r="B12" s="142" t="str">
        <f>'Beneficiarios CSI_idade (17)'!B12</f>
        <v>Portugal</v>
      </c>
      <c r="C12" s="90">
        <f>'Beneficiarios CSI_idade (15)'!C12/'Beneficiarios CSI_idade (15)'!H12</f>
        <v>0.13066888609572985</v>
      </c>
      <c r="D12" s="96">
        <f>'Beneficiarios CSI_idade (15)'!D12/'Beneficiarios CSI_idade (15)'!H12</f>
        <v>0.21909501647586371</v>
      </c>
      <c r="E12" s="96">
        <f>'Beneficiarios CSI_idade (15)'!E12/'Beneficiarios CSI_idade (15)'!H12</f>
        <v>0.23745060071791735</v>
      </c>
      <c r="F12" s="96">
        <f>'Beneficiarios CSI_idade (15)'!F12/'Beneficiarios CSI_idade (15)'!H12</f>
        <v>0.21615087588182672</v>
      </c>
      <c r="G12" s="91">
        <f>'Beneficiarios CSI_idade (15)'!G12/'Beneficiarios CSI_idade (15)'!H12</f>
        <v>0.19663462082866234</v>
      </c>
    </row>
    <row r="13" spans="1:7" s="64" customFormat="1" ht="14.25" customHeight="1" x14ac:dyDescent="0.2">
      <c r="B13" s="3" t="str">
        <f>'Beneficiarios CSI_idade (17)'!B13</f>
        <v>Área Metropolitana de Lisboa</v>
      </c>
      <c r="C13" s="92">
        <f>'Beneficiarios CSI_idade (15)'!C13/'Beneficiarios CSI_idade (15)'!H13</f>
        <v>0.13767177381140419</v>
      </c>
      <c r="D13" s="97">
        <f>'Beneficiarios CSI_idade (15)'!D13/'Beneficiarios CSI_idade (15)'!H13</f>
        <v>0.21936502922129206</v>
      </c>
      <c r="E13" s="97">
        <f>'Beneficiarios CSI_idade (15)'!E13/'Beneficiarios CSI_idade (15)'!H13</f>
        <v>0.23534986574000949</v>
      </c>
      <c r="F13" s="97">
        <f>'Beneficiarios CSI_idade (15)'!F13/'Beneficiarios CSI_idade (15)'!H13</f>
        <v>0.20862422997946611</v>
      </c>
      <c r="G13" s="93">
        <f>'Beneficiarios CSI_idade (15)'!G13/'Beneficiarios CSI_idade (15)'!H13</f>
        <v>0.19898910124782815</v>
      </c>
    </row>
    <row r="14" spans="1:7" s="64" customFormat="1" ht="14.25" customHeight="1" x14ac:dyDescent="0.2">
      <c r="B14" s="3" t="str">
        <f>'Beneficiarios CSI_idade (17)'!B14</f>
        <v>Distrito de Lisboa</v>
      </c>
      <c r="C14" s="92">
        <f>'Beneficiarios CSI_idade (15)'!C14/'Beneficiarios CSI_idade (15)'!H14</f>
        <v>0.13104878144192778</v>
      </c>
      <c r="D14" s="97">
        <f>'Beneficiarios CSI_idade (15)'!D14/'Beneficiarios CSI_idade (15)'!H14</f>
        <v>0.2136681923091969</v>
      </c>
      <c r="E14" s="97">
        <f>'Beneficiarios CSI_idade (15)'!E14/'Beneficiarios CSI_idade (15)'!H14</f>
        <v>0.23889997261667253</v>
      </c>
      <c r="F14" s="97">
        <f>'Beneficiarios CSI_idade (15)'!F14/'Beneficiarios CSI_idade (15)'!H14</f>
        <v>0.21609357274185345</v>
      </c>
      <c r="G14" s="93">
        <f>'Beneficiarios CSI_idade (15)'!G14/'Beneficiarios CSI_idade (15)'!H14</f>
        <v>0.20028948089034934</v>
      </c>
    </row>
    <row r="15" spans="1:7" s="64" customFormat="1" ht="14.25" customHeight="1" x14ac:dyDescent="0.2">
      <c r="B15" s="3" t="str">
        <f>'Beneficiarios CSI_idade (17)'!B15</f>
        <v>Concelho de Lisboa</v>
      </c>
      <c r="C15" s="276">
        <f>'Beneficiarios CSI_idade (15)'!C15/'Beneficiarios CSI_idade (15)'!H15</f>
        <v>0.1257633032858389</v>
      </c>
      <c r="D15" s="277">
        <f>'Beneficiarios CSI_idade (15)'!D15/'Beneficiarios CSI_idade (15)'!H15</f>
        <v>0.20165745856353592</v>
      </c>
      <c r="E15" s="277">
        <f>'Beneficiarios CSI_idade (15)'!E15/'Beneficiarios CSI_idade (15)'!H15</f>
        <v>0.22695551032276826</v>
      </c>
      <c r="F15" s="277">
        <f>'Beneficiarios CSI_idade (15)'!F15/'Beneficiarios CSI_idade (15)'!H15</f>
        <v>0.22128525734225066</v>
      </c>
      <c r="G15" s="278">
        <f>'Beneficiarios CSI_idade (15)'!G15/'Beneficiarios CSI_idade (15)'!H15</f>
        <v>0.22433847048560629</v>
      </c>
    </row>
    <row r="16" spans="1:7" s="64" customFormat="1" ht="14.25" customHeight="1" x14ac:dyDescent="0.2">
      <c r="B16" s="28" t="str">
        <f>'Beneficiarios CSI_idade (17)'!B16</f>
        <v>Ajuda</v>
      </c>
      <c r="C16" s="92">
        <f>'Beneficiarios CSI_idade (15)'!C16/'Beneficiarios CSI_idade (15)'!H16</f>
        <v>0.11406844106463879</v>
      </c>
      <c r="D16" s="97">
        <f>'Beneficiarios CSI_idade (15)'!D16/'Beneficiarios CSI_idade (15)'!H16</f>
        <v>0.23193916349809887</v>
      </c>
      <c r="E16" s="97">
        <f>'Beneficiarios CSI_idade (15)'!E16/'Beneficiarios CSI_idade (15)'!H16</f>
        <v>0.2585551330798479</v>
      </c>
      <c r="F16" s="97">
        <f>'Beneficiarios CSI_idade (15)'!F16/'Beneficiarios CSI_idade (15)'!H16</f>
        <v>0.23574144486692014</v>
      </c>
      <c r="G16" s="93">
        <f>'Beneficiarios CSI_idade (15)'!G16/'Beneficiarios CSI_idade (15)'!H16</f>
        <v>0.1596958174904943</v>
      </c>
    </row>
    <row r="17" spans="2:7" s="64" customFormat="1" ht="14.25" customHeight="1" x14ac:dyDescent="0.2">
      <c r="B17" s="28" t="str">
        <f>'Beneficiarios CSI_idade (17)'!B17</f>
        <v>Alcântara</v>
      </c>
      <c r="C17" s="92">
        <f>'Beneficiarios CSI_idade (15)'!C17/'Beneficiarios CSI_idade (15)'!H17</f>
        <v>0.1242603550295858</v>
      </c>
      <c r="D17" s="97">
        <f>'Beneficiarios CSI_idade (15)'!D17/'Beneficiarios CSI_idade (15)'!H17</f>
        <v>0.23668639053254437</v>
      </c>
      <c r="E17" s="97">
        <f>'Beneficiarios CSI_idade (15)'!E17/'Beneficiarios CSI_idade (15)'!H17</f>
        <v>0.22485207100591717</v>
      </c>
      <c r="F17" s="97">
        <f>'Beneficiarios CSI_idade (15)'!F17/'Beneficiarios CSI_idade (15)'!H17</f>
        <v>0.22485207100591717</v>
      </c>
      <c r="G17" s="93">
        <f>'Beneficiarios CSI_idade (15)'!G17/'Beneficiarios CSI_idade (15)'!H17</f>
        <v>0.1893491124260355</v>
      </c>
    </row>
    <row r="18" spans="2:7" s="64" customFormat="1" ht="14.25" customHeight="1" x14ac:dyDescent="0.2">
      <c r="B18" s="28" t="str">
        <f>'Beneficiarios CSI_idade (17)'!B18</f>
        <v>Alvalade</v>
      </c>
      <c r="C18" s="92">
        <f>'Beneficiarios CSI_idade (15)'!C18/'Beneficiarios CSI_idade (15)'!H18</f>
        <v>8.2539682539682538E-2</v>
      </c>
      <c r="D18" s="97">
        <f>'Beneficiarios CSI_idade (15)'!D18/'Beneficiarios CSI_idade (15)'!H18</f>
        <v>0.17460317460317459</v>
      </c>
      <c r="E18" s="97">
        <f>'Beneficiarios CSI_idade (15)'!E18/'Beneficiarios CSI_idade (15)'!H18</f>
        <v>0.18095238095238095</v>
      </c>
      <c r="F18" s="97">
        <f>'Beneficiarios CSI_idade (15)'!F18/'Beneficiarios CSI_idade (15)'!H18</f>
        <v>0.24444444444444444</v>
      </c>
      <c r="G18" s="93">
        <f>'Beneficiarios CSI_idade (15)'!G18/'Beneficiarios CSI_idade (15)'!H18</f>
        <v>0.31746031746031744</v>
      </c>
    </row>
    <row r="19" spans="2:7" s="64" customFormat="1" ht="14.25" customHeight="1" x14ac:dyDescent="0.2">
      <c r="B19" s="28" t="str">
        <f>'Beneficiarios CSI_idade (17)'!B19</f>
        <v>Areeiro</v>
      </c>
      <c r="C19" s="92">
        <f>'Beneficiarios CSI_idade (15)'!C19/'Beneficiarios CSI_idade (15)'!H19</f>
        <v>9.8654708520179366E-2</v>
      </c>
      <c r="D19" s="97">
        <f>'Beneficiarios CSI_idade (15)'!D19/'Beneficiarios CSI_idade (15)'!H19</f>
        <v>0.13004484304932734</v>
      </c>
      <c r="E19" s="97">
        <f>'Beneficiarios CSI_idade (15)'!E19/'Beneficiarios CSI_idade (15)'!H19</f>
        <v>0.20179372197309417</v>
      </c>
      <c r="F19" s="97">
        <f>'Beneficiarios CSI_idade (15)'!F19/'Beneficiarios CSI_idade (15)'!H19</f>
        <v>0.273542600896861</v>
      </c>
      <c r="G19" s="93">
        <f>'Beneficiarios CSI_idade (15)'!G19/'Beneficiarios CSI_idade (15)'!H19</f>
        <v>0.29596412556053814</v>
      </c>
    </row>
    <row r="20" spans="2:7" s="64" customFormat="1" ht="14.25" customHeight="1" x14ac:dyDescent="0.2">
      <c r="B20" s="28" t="str">
        <f>'Beneficiarios CSI_idade (17)'!B20</f>
        <v>Arroios</v>
      </c>
      <c r="C20" s="92">
        <f>'Beneficiarios CSI_idade (15)'!C20/'Beneficiarios CSI_idade (15)'!H20</f>
        <v>0.12478632478632479</v>
      </c>
      <c r="D20" s="97">
        <f>'Beneficiarios CSI_idade (15)'!D20/'Beneficiarios CSI_idade (15)'!H20</f>
        <v>0.19658119658119658</v>
      </c>
      <c r="E20" s="97">
        <f>'Beneficiarios CSI_idade (15)'!E20/'Beneficiarios CSI_idade (15)'!H20</f>
        <v>0.20512820512820512</v>
      </c>
      <c r="F20" s="97">
        <f>'Beneficiarios CSI_idade (15)'!F20/'Beneficiarios CSI_idade (15)'!H20</f>
        <v>0.23589743589743589</v>
      </c>
      <c r="G20" s="93">
        <f>'Beneficiarios CSI_idade (15)'!G20/'Beneficiarios CSI_idade (15)'!H20</f>
        <v>0.2376068376068376</v>
      </c>
    </row>
    <row r="21" spans="2:7" s="64" customFormat="1" ht="14.25" customHeight="1" x14ac:dyDescent="0.2">
      <c r="B21" s="28" t="str">
        <f>'Beneficiarios CSI_idade (17)'!B21</f>
        <v>Avenidas Novas</v>
      </c>
      <c r="C21" s="92">
        <f>'Beneficiarios CSI_idade (15)'!C21/'Beneficiarios CSI_idade (15)'!H21</f>
        <v>0.10150375939849623</v>
      </c>
      <c r="D21" s="97">
        <f>'Beneficiarios CSI_idade (15)'!D21/'Beneficiarios CSI_idade (15)'!H21</f>
        <v>0.14661654135338345</v>
      </c>
      <c r="E21" s="97">
        <f>'Beneficiarios CSI_idade (15)'!E21/'Beneficiarios CSI_idade (15)'!H21</f>
        <v>0.20300751879699247</v>
      </c>
      <c r="F21" s="97">
        <f>'Beneficiarios CSI_idade (15)'!F21/'Beneficiarios CSI_idade (15)'!H21</f>
        <v>0.23308270676691728</v>
      </c>
      <c r="G21" s="93">
        <f>'Beneficiarios CSI_idade (15)'!G21/'Beneficiarios CSI_idade (15)'!H21</f>
        <v>0.31578947368421051</v>
      </c>
    </row>
    <row r="22" spans="2:7" s="64" customFormat="1" ht="14.25" customHeight="1" x14ac:dyDescent="0.2">
      <c r="B22" s="28" t="str">
        <f>'Beneficiarios CSI_idade (17)'!B22</f>
        <v>Beato</v>
      </c>
      <c r="C22" s="92">
        <f>'Beneficiarios CSI_idade (15)'!C22/'Beneficiarios CSI_idade (15)'!H22</f>
        <v>0.21634615384615385</v>
      </c>
      <c r="D22" s="97">
        <f>'Beneficiarios CSI_idade (15)'!D22/'Beneficiarios CSI_idade (15)'!H22</f>
        <v>0.15384615384615385</v>
      </c>
      <c r="E22" s="97">
        <f>'Beneficiarios CSI_idade (15)'!E22/'Beneficiarios CSI_idade (15)'!H22</f>
        <v>0.27403846153846156</v>
      </c>
      <c r="F22" s="97">
        <f>'Beneficiarios CSI_idade (15)'!F22/'Beneficiarios CSI_idade (15)'!H22</f>
        <v>0.20673076923076922</v>
      </c>
      <c r="G22" s="93">
        <f>'Beneficiarios CSI_idade (15)'!G22/'Beneficiarios CSI_idade (15)'!H22</f>
        <v>0.14903846153846154</v>
      </c>
    </row>
    <row r="23" spans="2:7" s="64" customFormat="1" ht="14.25" customHeight="1" x14ac:dyDescent="0.2">
      <c r="B23" s="28" t="str">
        <f>'Beneficiarios CSI_idade (17)'!B23</f>
        <v>Belém</v>
      </c>
      <c r="C23" s="92">
        <f>'Beneficiarios CSI_idade (15)'!C23/'Beneficiarios CSI_idade (15)'!H23</f>
        <v>9.3959731543624164E-2</v>
      </c>
      <c r="D23" s="97">
        <f>'Beneficiarios CSI_idade (15)'!D23/'Beneficiarios CSI_idade (15)'!H23</f>
        <v>0.18120805369127516</v>
      </c>
      <c r="E23" s="97">
        <f>'Beneficiarios CSI_idade (15)'!E23/'Beneficiarios CSI_idade (15)'!H23</f>
        <v>0.24161073825503357</v>
      </c>
      <c r="F23" s="97">
        <f>'Beneficiarios CSI_idade (15)'!F23/'Beneficiarios CSI_idade (15)'!H23</f>
        <v>0.24832214765100671</v>
      </c>
      <c r="G23" s="93">
        <f>'Beneficiarios CSI_idade (15)'!G23/'Beneficiarios CSI_idade (15)'!H23</f>
        <v>0.2348993288590604</v>
      </c>
    </row>
    <row r="24" spans="2:7" s="64" customFormat="1" ht="14.25" customHeight="1" x14ac:dyDescent="0.2">
      <c r="B24" s="28" t="str">
        <f>'Beneficiarios CSI_idade (17)'!B24</f>
        <v>Benfica</v>
      </c>
      <c r="C24" s="92">
        <f>'Beneficiarios CSI_idade (15)'!C24/'Beneficiarios CSI_idade (15)'!H24</f>
        <v>0.11276595744680851</v>
      </c>
      <c r="D24" s="97">
        <f>'Beneficiarios CSI_idade (15)'!D24/'Beneficiarios CSI_idade (15)'!H24</f>
        <v>0.23829787234042554</v>
      </c>
      <c r="E24" s="97">
        <f>'Beneficiarios CSI_idade (15)'!E24/'Beneficiarios CSI_idade (15)'!H24</f>
        <v>0.22340425531914893</v>
      </c>
      <c r="F24" s="97">
        <f>'Beneficiarios CSI_idade (15)'!F24/'Beneficiarios CSI_idade (15)'!H24</f>
        <v>0.23617021276595745</v>
      </c>
      <c r="G24" s="93">
        <f>'Beneficiarios CSI_idade (15)'!G24/'Beneficiarios CSI_idade (15)'!H24</f>
        <v>0.18936170212765957</v>
      </c>
    </row>
    <row r="25" spans="2:7" s="64" customFormat="1" ht="14.25" customHeight="1" x14ac:dyDescent="0.2">
      <c r="B25" s="28" t="str">
        <f>'Beneficiarios CSI_idade (17)'!B25</f>
        <v>Campo de Ourique</v>
      </c>
      <c r="C25" s="92">
        <f>'Beneficiarios CSI_idade (15)'!C25/'Beneficiarios CSI_idade (15)'!H25</f>
        <v>0.13011152416356878</v>
      </c>
      <c r="D25" s="97">
        <f>'Beneficiarios CSI_idade (15)'!D25/'Beneficiarios CSI_idade (15)'!H25</f>
        <v>0.17472118959107807</v>
      </c>
      <c r="E25" s="97">
        <f>'Beneficiarios CSI_idade (15)'!E25/'Beneficiarios CSI_idade (15)'!H25</f>
        <v>0.18587360594795538</v>
      </c>
      <c r="F25" s="97">
        <f>'Beneficiarios CSI_idade (15)'!F25/'Beneficiarios CSI_idade (15)'!H25</f>
        <v>0.22304832713754646</v>
      </c>
      <c r="G25" s="93">
        <f>'Beneficiarios CSI_idade (15)'!G25/'Beneficiarios CSI_idade (15)'!H25</f>
        <v>0.28624535315985128</v>
      </c>
    </row>
    <row r="26" spans="2:7" s="64" customFormat="1" ht="14.25" customHeight="1" x14ac:dyDescent="0.2">
      <c r="B26" s="28" t="str">
        <f>'Beneficiarios CSI_idade (17)'!B26</f>
        <v>Campolide</v>
      </c>
      <c r="C26" s="92">
        <f>'Beneficiarios CSI_idade (15)'!C26/'Beneficiarios CSI_idade (15)'!H26</f>
        <v>8.8397790055248615E-2</v>
      </c>
      <c r="D26" s="97">
        <f>'Beneficiarios CSI_idade (15)'!D26/'Beneficiarios CSI_idade (15)'!H26</f>
        <v>0.18232044198895028</v>
      </c>
      <c r="E26" s="97">
        <f>'Beneficiarios CSI_idade (15)'!E26/'Beneficiarios CSI_idade (15)'!H26</f>
        <v>0.27624309392265195</v>
      </c>
      <c r="F26" s="97">
        <f>'Beneficiarios CSI_idade (15)'!F26/'Beneficiarios CSI_idade (15)'!H26</f>
        <v>0.143646408839779</v>
      </c>
      <c r="G26" s="93">
        <f>'Beneficiarios CSI_idade (15)'!G26/'Beneficiarios CSI_idade (15)'!H26</f>
        <v>0.30939226519337015</v>
      </c>
    </row>
    <row r="27" spans="2:7" s="64" customFormat="1" ht="14.25" customHeight="1" x14ac:dyDescent="0.2">
      <c r="B27" s="28" t="str">
        <f>'Beneficiarios CSI_idade (17)'!B27</f>
        <v>Carnide</v>
      </c>
      <c r="C27" s="92">
        <f>'Beneficiarios CSI_idade (15)'!C27/'Beneficiarios CSI_idade (15)'!H27</f>
        <v>9.5744680851063829E-2</v>
      </c>
      <c r="D27" s="97">
        <f>'Beneficiarios CSI_idade (15)'!D27/'Beneficiarios CSI_idade (15)'!H27</f>
        <v>0.22872340425531915</v>
      </c>
      <c r="E27" s="97">
        <f>'Beneficiarios CSI_idade (15)'!E27/'Beneficiarios CSI_idade (15)'!H27</f>
        <v>0.29255319148936171</v>
      </c>
      <c r="F27" s="97">
        <f>'Beneficiarios CSI_idade (15)'!F27/'Beneficiarios CSI_idade (15)'!H27</f>
        <v>0.22872340425531915</v>
      </c>
      <c r="G27" s="93">
        <f>'Beneficiarios CSI_idade (15)'!G27/'Beneficiarios CSI_idade (15)'!H27</f>
        <v>0.15425531914893617</v>
      </c>
    </row>
    <row r="28" spans="2:7" s="64" customFormat="1" ht="14.25" customHeight="1" x14ac:dyDescent="0.2">
      <c r="B28" s="28" t="str">
        <f>'Beneficiarios CSI_idade (17)'!B28</f>
        <v>Estrela</v>
      </c>
      <c r="C28" s="92">
        <f>'Beneficiarios CSI_idade (15)'!C28/'Beneficiarios CSI_idade (15)'!H28</f>
        <v>0.12121212121212122</v>
      </c>
      <c r="D28" s="97">
        <f>'Beneficiarios CSI_idade (15)'!D28/'Beneficiarios CSI_idade (15)'!H28</f>
        <v>0.1774891774891775</v>
      </c>
      <c r="E28" s="97">
        <f>'Beneficiarios CSI_idade (15)'!E28/'Beneficiarios CSI_idade (15)'!H28</f>
        <v>0.20779220779220781</v>
      </c>
      <c r="F28" s="97">
        <f>'Beneficiarios CSI_idade (15)'!F28/'Beneficiarios CSI_idade (15)'!H28</f>
        <v>0.22510822510822512</v>
      </c>
      <c r="G28" s="93">
        <f>'Beneficiarios CSI_idade (15)'!G28/'Beneficiarios CSI_idade (15)'!H28</f>
        <v>0.26839826839826841</v>
      </c>
    </row>
    <row r="29" spans="2:7" s="64" customFormat="1" ht="14.25" customHeight="1" x14ac:dyDescent="0.2">
      <c r="B29" s="28" t="str">
        <f>'Beneficiarios CSI_idade (17)'!B29</f>
        <v>Lumiar</v>
      </c>
      <c r="C29" s="92">
        <f>'Beneficiarios CSI_idade (15)'!C29/'Beneficiarios CSI_idade (15)'!H29</f>
        <v>0.11904761904761904</v>
      </c>
      <c r="D29" s="97">
        <f>'Beneficiarios CSI_idade (15)'!D29/'Beneficiarios CSI_idade (15)'!H29</f>
        <v>0.17687074829931973</v>
      </c>
      <c r="E29" s="97">
        <f>'Beneficiarios CSI_idade (15)'!E29/'Beneficiarios CSI_idade (15)'!H29</f>
        <v>0.24829931972789115</v>
      </c>
      <c r="F29" s="97">
        <f>'Beneficiarios CSI_idade (15)'!F29/'Beneficiarios CSI_idade (15)'!H29</f>
        <v>0.21428571428571427</v>
      </c>
      <c r="G29" s="93">
        <f>'Beneficiarios CSI_idade (15)'!G29/'Beneficiarios CSI_idade (15)'!H29</f>
        <v>0.24149659863945577</v>
      </c>
    </row>
    <row r="30" spans="2:7" s="64" customFormat="1" ht="14.25" customHeight="1" x14ac:dyDescent="0.2">
      <c r="B30" s="28" t="str">
        <f>'Beneficiarios CSI_idade (17)'!B30</f>
        <v>Marvila</v>
      </c>
      <c r="C30" s="92">
        <f>'Beneficiarios CSI_idade (15)'!C30/'Beneficiarios CSI_idade (15)'!H30</f>
        <v>0.13363363363363365</v>
      </c>
      <c r="D30" s="97">
        <f>'Beneficiarios CSI_idade (15)'!D30/'Beneficiarios CSI_idade (15)'!H30</f>
        <v>0.23723723723723725</v>
      </c>
      <c r="E30" s="97">
        <f>'Beneficiarios CSI_idade (15)'!E30/'Beneficiarios CSI_idade (15)'!H30</f>
        <v>0.25225225225225223</v>
      </c>
      <c r="F30" s="97">
        <f>'Beneficiarios CSI_idade (15)'!F30/'Beneficiarios CSI_idade (15)'!H30</f>
        <v>0.1981981981981982</v>
      </c>
      <c r="G30" s="93">
        <f>'Beneficiarios CSI_idade (15)'!G30/'Beneficiarios CSI_idade (15)'!H30</f>
        <v>0.17867867867867868</v>
      </c>
    </row>
    <row r="31" spans="2:7" s="64" customFormat="1" ht="14.25" customHeight="1" x14ac:dyDescent="0.2">
      <c r="B31" s="28" t="str">
        <f>'Beneficiarios CSI_idade (17)'!B31</f>
        <v>Misericórdia</v>
      </c>
      <c r="C31" s="92">
        <f>'Beneficiarios CSI_idade (15)'!C31/'Beneficiarios CSI_idade (15)'!H31</f>
        <v>0.11914893617021277</v>
      </c>
      <c r="D31" s="97">
        <f>'Beneficiarios CSI_idade (15)'!D31/'Beneficiarios CSI_idade (15)'!H31</f>
        <v>0.24255319148936169</v>
      </c>
      <c r="E31" s="97">
        <f>'Beneficiarios CSI_idade (15)'!E31/'Beneficiarios CSI_idade (15)'!H31</f>
        <v>0.17872340425531916</v>
      </c>
      <c r="F31" s="97">
        <f>'Beneficiarios CSI_idade (15)'!F31/'Beneficiarios CSI_idade (15)'!H31</f>
        <v>0.21702127659574469</v>
      </c>
      <c r="G31" s="93">
        <f>'Beneficiarios CSI_idade (15)'!G31/'Beneficiarios CSI_idade (15)'!H31</f>
        <v>0.24255319148936169</v>
      </c>
    </row>
    <row r="32" spans="2:7" s="64" customFormat="1" ht="14.25" customHeight="1" x14ac:dyDescent="0.2">
      <c r="B32" s="28" t="str">
        <f>'Beneficiarios CSI_idade (17)'!B32</f>
        <v>Olivais</v>
      </c>
      <c r="C32" s="92">
        <f>'Beneficiarios CSI_idade (15)'!C32/'Beneficiarios CSI_idade (15)'!H32</f>
        <v>9.9447513812154692E-2</v>
      </c>
      <c r="D32" s="97">
        <f>'Beneficiarios CSI_idade (15)'!D32/'Beneficiarios CSI_idade (15)'!H32</f>
        <v>0.19613259668508287</v>
      </c>
      <c r="E32" s="97">
        <f>'Beneficiarios CSI_idade (15)'!E32/'Beneficiarios CSI_idade (15)'!H32</f>
        <v>0.24585635359116023</v>
      </c>
      <c r="F32" s="97">
        <f>'Beneficiarios CSI_idade (15)'!F32/'Beneficiarios CSI_idade (15)'!H32</f>
        <v>0.27071823204419887</v>
      </c>
      <c r="G32" s="93">
        <f>'Beneficiarios CSI_idade (15)'!G32/'Beneficiarios CSI_idade (15)'!H32</f>
        <v>0.18784530386740331</v>
      </c>
    </row>
    <row r="33" spans="2:7" s="64" customFormat="1" ht="14.25" customHeight="1" x14ac:dyDescent="0.2">
      <c r="B33" s="28" t="str">
        <f>'Beneficiarios CSI_idade (17)'!B33</f>
        <v>Parque das Nações</v>
      </c>
      <c r="C33" s="92">
        <f>'Beneficiarios CSI_idade (15)'!C33/'Beneficiarios CSI_idade (15)'!H33</f>
        <v>0.14285714285714285</v>
      </c>
      <c r="D33" s="97">
        <f>'Beneficiarios CSI_idade (15)'!D33/'Beneficiarios CSI_idade (15)'!H33</f>
        <v>0.23214285714285715</v>
      </c>
      <c r="E33" s="97">
        <f>'Beneficiarios CSI_idade (15)'!E33/'Beneficiarios CSI_idade (15)'!H33</f>
        <v>0.25</v>
      </c>
      <c r="F33" s="97">
        <f>'Beneficiarios CSI_idade (15)'!F33/'Beneficiarios CSI_idade (15)'!H33</f>
        <v>0.19642857142857142</v>
      </c>
      <c r="G33" s="93">
        <f>'Beneficiarios CSI_idade (15)'!G33/'Beneficiarios CSI_idade (15)'!H33</f>
        <v>0.17857142857142858</v>
      </c>
    </row>
    <row r="34" spans="2:7" s="64" customFormat="1" ht="14.25" customHeight="1" x14ac:dyDescent="0.2">
      <c r="B34" s="28" t="str">
        <f>'Beneficiarios CSI_idade (17)'!B34</f>
        <v>Penha de França</v>
      </c>
      <c r="C34" s="92">
        <f>'Beneficiarios CSI_idade (15)'!C34/'Beneficiarios CSI_idade (15)'!H34</f>
        <v>0.15079365079365079</v>
      </c>
      <c r="D34" s="97">
        <f>'Beneficiarios CSI_idade (15)'!D34/'Beneficiarios CSI_idade (15)'!H34</f>
        <v>0.20436507936507936</v>
      </c>
      <c r="E34" s="97">
        <f>'Beneficiarios CSI_idade (15)'!E34/'Beneficiarios CSI_idade (15)'!H34</f>
        <v>0.2123015873015873</v>
      </c>
      <c r="F34" s="97">
        <f>'Beneficiarios CSI_idade (15)'!F34/'Beneficiarios CSI_idade (15)'!H34</f>
        <v>0.22023809523809523</v>
      </c>
      <c r="G34" s="93">
        <f>'Beneficiarios CSI_idade (15)'!G34/'Beneficiarios CSI_idade (15)'!H34</f>
        <v>0.2123015873015873</v>
      </c>
    </row>
    <row r="35" spans="2:7" s="64" customFormat="1" ht="14.25" customHeight="1" x14ac:dyDescent="0.2">
      <c r="B35" s="28" t="str">
        <f>'Beneficiarios CSI_idade (17)'!B35</f>
        <v>Santa Clara</v>
      </c>
      <c r="C35" s="92">
        <f>'Beneficiarios CSI_idade (15)'!C35/'Beneficiarios CSI_idade (15)'!H35</f>
        <v>0.18206521739130435</v>
      </c>
      <c r="D35" s="97">
        <f>'Beneficiarios CSI_idade (15)'!D35/'Beneficiarios CSI_idade (15)'!H35</f>
        <v>0.2391304347826087</v>
      </c>
      <c r="E35" s="97">
        <f>'Beneficiarios CSI_idade (15)'!E35/'Beneficiarios CSI_idade (15)'!H35</f>
        <v>0.21739130434782608</v>
      </c>
      <c r="F35" s="97">
        <f>'Beneficiarios CSI_idade (15)'!F35/'Beneficiarios CSI_idade (15)'!H35</f>
        <v>0.17934782608695651</v>
      </c>
      <c r="G35" s="93">
        <f>'Beneficiarios CSI_idade (15)'!G35/'Beneficiarios CSI_idade (15)'!H35</f>
        <v>0.18206521739130435</v>
      </c>
    </row>
    <row r="36" spans="2:7" s="64" customFormat="1" ht="14.25" customHeight="1" x14ac:dyDescent="0.2">
      <c r="B36" s="28" t="str">
        <f>'Beneficiarios CSI_idade (17)'!B36</f>
        <v>Santa Maria Maior</v>
      </c>
      <c r="C36" s="92">
        <f>'Beneficiarios CSI_idade (15)'!C36/'Beneficiarios CSI_idade (15)'!H36</f>
        <v>0.1449814126394052</v>
      </c>
      <c r="D36" s="97">
        <f>'Beneficiarios CSI_idade (15)'!D36/'Beneficiarios CSI_idade (15)'!H36</f>
        <v>0.21561338289962825</v>
      </c>
      <c r="E36" s="97">
        <f>'Beneficiarios CSI_idade (15)'!E36/'Beneficiarios CSI_idade (15)'!H36</f>
        <v>0.24535315985130113</v>
      </c>
      <c r="F36" s="97">
        <f>'Beneficiarios CSI_idade (15)'!F36/'Beneficiarios CSI_idade (15)'!H36</f>
        <v>0.20446096654275092</v>
      </c>
      <c r="G36" s="93">
        <f>'Beneficiarios CSI_idade (15)'!G36/'Beneficiarios CSI_idade (15)'!H36</f>
        <v>0.1895910780669145</v>
      </c>
    </row>
    <row r="37" spans="2:7" s="64" customFormat="1" ht="14.25" customHeight="1" x14ac:dyDescent="0.2">
      <c r="B37" s="28" t="str">
        <f>'Beneficiarios CSI_idade (17)'!B37</f>
        <v>Santo António</v>
      </c>
      <c r="C37" s="92">
        <f>'Beneficiarios CSI_idade (15)'!C37/'Beneficiarios CSI_idade (15)'!H37</f>
        <v>0.11976047904191617</v>
      </c>
      <c r="D37" s="97">
        <f>'Beneficiarios CSI_idade (15)'!D37/'Beneficiarios CSI_idade (15)'!H37</f>
        <v>0.19161676646706588</v>
      </c>
      <c r="E37" s="97">
        <f>'Beneficiarios CSI_idade (15)'!E37/'Beneficiarios CSI_idade (15)'!H37</f>
        <v>0.20958083832335328</v>
      </c>
      <c r="F37" s="97">
        <f>'Beneficiarios CSI_idade (15)'!F37/'Beneficiarios CSI_idade (15)'!H37</f>
        <v>0.22155688622754491</v>
      </c>
      <c r="G37" s="93">
        <f>'Beneficiarios CSI_idade (15)'!G37/'Beneficiarios CSI_idade (15)'!H37</f>
        <v>0.25748502994011974</v>
      </c>
    </row>
    <row r="38" spans="2:7" s="64" customFormat="1" ht="14.25" customHeight="1" x14ac:dyDescent="0.2">
      <c r="B38" s="28" t="str">
        <f>'Beneficiarios CSI_idade (17)'!B38</f>
        <v>São Domingos de Benfica</v>
      </c>
      <c r="C38" s="92">
        <f>'Beneficiarios CSI_idade (15)'!C38/'Beneficiarios CSI_idade (15)'!H38</f>
        <v>0.12558139534883722</v>
      </c>
      <c r="D38" s="97">
        <f>'Beneficiarios CSI_idade (15)'!D38/'Beneficiarios CSI_idade (15)'!H38</f>
        <v>0.19069767441860466</v>
      </c>
      <c r="E38" s="97">
        <f>'Beneficiarios CSI_idade (15)'!E38/'Beneficiarios CSI_idade (15)'!H38</f>
        <v>0.22790697674418606</v>
      </c>
      <c r="F38" s="97">
        <f>'Beneficiarios CSI_idade (15)'!F38/'Beneficiarios CSI_idade (15)'!H38</f>
        <v>0.19534883720930232</v>
      </c>
      <c r="G38" s="93">
        <f>'Beneficiarios CSI_idade (15)'!G38/'Beneficiarios CSI_idade (15)'!H38</f>
        <v>0.26046511627906976</v>
      </c>
    </row>
    <row r="39" spans="2:7" s="64" customFormat="1" ht="14.25" customHeight="1" x14ac:dyDescent="0.2">
      <c r="B39" s="28" t="str">
        <f>'Beneficiarios CSI_idade (17)'!B39</f>
        <v>São Vicente</v>
      </c>
      <c r="C39" s="94">
        <f>'Beneficiarios CSI_idade (15)'!C39/'Beneficiarios CSI_idade (15)'!H39</f>
        <v>0.14222222222222222</v>
      </c>
      <c r="D39" s="98">
        <f>'Beneficiarios CSI_idade (15)'!D39/'Beneficiarios CSI_idade (15)'!H39</f>
        <v>0.17777777777777778</v>
      </c>
      <c r="E39" s="98">
        <f>'Beneficiarios CSI_idade (15)'!E39/'Beneficiarios CSI_idade (15)'!H39</f>
        <v>0.24444444444444444</v>
      </c>
      <c r="F39" s="98">
        <f>'Beneficiarios CSI_idade (15)'!F39/'Beneficiarios CSI_idade (15)'!H39</f>
        <v>0.20444444444444446</v>
      </c>
      <c r="G39" s="95">
        <f>'Beneficiarios CSI_idade (15)'!G39/'Beneficiarios CSI_idade (15)'!H39</f>
        <v>0.2311111111111111</v>
      </c>
    </row>
    <row r="40" spans="2:7" s="1" customFormat="1" ht="15" x14ac:dyDescent="0.25">
      <c r="B40" s="31"/>
      <c r="C40" s="76"/>
      <c r="D40" s="141"/>
      <c r="E40" s="141"/>
      <c r="F40" s="141"/>
      <c r="G40" s="158"/>
    </row>
    <row r="41" spans="2:7" x14ac:dyDescent="0.2">
      <c r="B41" s="31"/>
      <c r="C41" s="76"/>
      <c r="D41" s="68"/>
      <c r="E41" s="68"/>
      <c r="F41" s="68"/>
    </row>
    <row r="42" spans="2:7" x14ac:dyDescent="0.2">
      <c r="D42" s="68"/>
      <c r="E42" s="68"/>
      <c r="F42" s="68"/>
    </row>
    <row r="43" spans="2:7" x14ac:dyDescent="0.2">
      <c r="D43" s="68"/>
      <c r="E43" s="68"/>
      <c r="F43" s="68"/>
    </row>
    <row r="44" spans="2:7" x14ac:dyDescent="0.2">
      <c r="D44" s="68"/>
      <c r="E44" s="68"/>
      <c r="F44" s="68"/>
    </row>
    <row r="45" spans="2:7" x14ac:dyDescent="0.2">
      <c r="D45" s="68"/>
      <c r="E45" s="68"/>
      <c r="F45" s="68"/>
    </row>
    <row r="46" spans="2:7" x14ac:dyDescent="0.2">
      <c r="D46" s="68"/>
      <c r="E46" s="68"/>
      <c r="F46" s="68"/>
    </row>
    <row r="47" spans="2:7" x14ac:dyDescent="0.2">
      <c r="D47" s="68"/>
      <c r="E47" s="68"/>
      <c r="F47" s="68"/>
    </row>
    <row r="48" spans="2:7" x14ac:dyDescent="0.2">
      <c r="D48" s="68"/>
      <c r="E48" s="68"/>
      <c r="F48" s="68"/>
    </row>
    <row r="49" spans="4:6" x14ac:dyDescent="0.2">
      <c r="D49" s="68"/>
      <c r="E49" s="68"/>
      <c r="F49" s="68"/>
    </row>
    <row r="50" spans="4:6" x14ac:dyDescent="0.2">
      <c r="D50" s="68"/>
      <c r="E50" s="68"/>
      <c r="F50" s="68"/>
    </row>
    <row r="51" spans="4:6" x14ac:dyDescent="0.2">
      <c r="D51" s="68"/>
      <c r="E51" s="68"/>
      <c r="F51" s="68"/>
    </row>
    <row r="52" spans="4:6" x14ac:dyDescent="0.2">
      <c r="D52" s="68"/>
      <c r="E52" s="68"/>
      <c r="F52" s="68"/>
    </row>
    <row r="53" spans="4:6" x14ac:dyDescent="0.2">
      <c r="D53" s="68"/>
      <c r="E53" s="68"/>
      <c r="F53" s="68"/>
    </row>
    <row r="54" spans="4:6" x14ac:dyDescent="0.2">
      <c r="D54" s="68"/>
      <c r="E54" s="68"/>
      <c r="F54" s="68"/>
    </row>
    <row r="55" spans="4:6" x14ac:dyDescent="0.2">
      <c r="D55" s="68"/>
      <c r="E55" s="68"/>
      <c r="F55" s="68"/>
    </row>
    <row r="56" spans="4:6" x14ac:dyDescent="0.2">
      <c r="D56" s="68"/>
      <c r="E56" s="68"/>
      <c r="F56" s="68"/>
    </row>
    <row r="57" spans="4:6" x14ac:dyDescent="0.2">
      <c r="D57" s="68"/>
      <c r="E57" s="68"/>
      <c r="F57" s="68"/>
    </row>
    <row r="58" spans="4:6" x14ac:dyDescent="0.2">
      <c r="D58" s="68"/>
      <c r="E58" s="68"/>
      <c r="F58" s="68"/>
    </row>
    <row r="59" spans="4:6" x14ac:dyDescent="0.2">
      <c r="D59" s="68"/>
      <c r="E59" s="68"/>
      <c r="F59" s="68"/>
    </row>
    <row r="60" spans="4:6" x14ac:dyDescent="0.2">
      <c r="D60" s="68"/>
      <c r="E60" s="68"/>
      <c r="F60" s="68"/>
    </row>
    <row r="61" spans="4:6" x14ac:dyDescent="0.2">
      <c r="D61" s="68"/>
      <c r="E61" s="68"/>
      <c r="F61" s="68"/>
    </row>
    <row r="62" spans="4:6" x14ac:dyDescent="0.2">
      <c r="D62" s="68"/>
      <c r="E62" s="68"/>
      <c r="F62" s="68"/>
    </row>
    <row r="63" spans="4:6" x14ac:dyDescent="0.2">
      <c r="D63" s="68"/>
      <c r="E63" s="68"/>
      <c r="F63" s="68"/>
    </row>
    <row r="64" spans="4:6" x14ac:dyDescent="0.2">
      <c r="D64" s="68"/>
      <c r="E64" s="68"/>
      <c r="F64" s="68"/>
    </row>
    <row r="65" spans="4:6" x14ac:dyDescent="0.2">
      <c r="D65" s="68"/>
      <c r="E65" s="68"/>
      <c r="F65" s="68"/>
    </row>
    <row r="66" spans="4:6" x14ac:dyDescent="0.2">
      <c r="D66" s="68"/>
      <c r="E66" s="68"/>
      <c r="F66" s="68"/>
    </row>
    <row r="67" spans="4:6" x14ac:dyDescent="0.2">
      <c r="D67" s="68"/>
      <c r="E67" s="68"/>
      <c r="F67" s="68"/>
    </row>
    <row r="68" spans="4:6" x14ac:dyDescent="0.2">
      <c r="D68" s="68"/>
      <c r="E68" s="68"/>
      <c r="F68" s="68"/>
    </row>
    <row r="69" spans="4:6" x14ac:dyDescent="0.2">
      <c r="D69" s="68"/>
      <c r="E69" s="68"/>
      <c r="F69" s="68"/>
    </row>
    <row r="70" spans="4:6" x14ac:dyDescent="0.2">
      <c r="D70" s="68"/>
      <c r="E70" s="68"/>
      <c r="F70" s="68"/>
    </row>
    <row r="71" spans="4:6" x14ac:dyDescent="0.2">
      <c r="D71" s="68"/>
      <c r="E71" s="68"/>
      <c r="F71" s="68"/>
    </row>
    <row r="72" spans="4:6" x14ac:dyDescent="0.2">
      <c r="D72" s="68"/>
      <c r="E72" s="68"/>
      <c r="F72" s="68"/>
    </row>
    <row r="73" spans="4:6" x14ac:dyDescent="0.2">
      <c r="D73" s="68"/>
      <c r="E73" s="68"/>
      <c r="F73" s="68"/>
    </row>
    <row r="74" spans="4:6" x14ac:dyDescent="0.2">
      <c r="D74" s="68"/>
      <c r="E74" s="68"/>
      <c r="F74" s="68"/>
    </row>
    <row r="75" spans="4:6" x14ac:dyDescent="0.2">
      <c r="D75" s="68"/>
      <c r="E75" s="68"/>
      <c r="F75" s="68"/>
    </row>
    <row r="76" spans="4:6" x14ac:dyDescent="0.2">
      <c r="D76" s="68"/>
      <c r="E76" s="68"/>
      <c r="F76" s="68"/>
    </row>
    <row r="77" spans="4:6" x14ac:dyDescent="0.2">
      <c r="D77" s="68"/>
      <c r="E77" s="68"/>
      <c r="F77" s="68"/>
    </row>
    <row r="78" spans="4:6" x14ac:dyDescent="0.2">
      <c r="D78" s="68"/>
      <c r="E78" s="68"/>
      <c r="F78" s="68"/>
    </row>
    <row r="79" spans="4:6" x14ac:dyDescent="0.2">
      <c r="D79" s="68"/>
      <c r="E79" s="68"/>
      <c r="F79" s="68"/>
    </row>
    <row r="80" spans="4:6" x14ac:dyDescent="0.2">
      <c r="D80" s="68"/>
      <c r="E80" s="68"/>
      <c r="F80" s="68"/>
    </row>
    <row r="81" spans="4:6" x14ac:dyDescent="0.2">
      <c r="D81" s="68"/>
      <c r="E81" s="68"/>
      <c r="F81" s="68"/>
    </row>
    <row r="82" spans="4:6" x14ac:dyDescent="0.2">
      <c r="D82" s="68"/>
      <c r="E82" s="68"/>
      <c r="F82" s="68"/>
    </row>
    <row r="83" spans="4:6" x14ac:dyDescent="0.2">
      <c r="D83" s="68"/>
      <c r="E83" s="68"/>
      <c r="F83" s="68"/>
    </row>
    <row r="84" spans="4:6" x14ac:dyDescent="0.2">
      <c r="D84" s="68"/>
      <c r="E84" s="68"/>
      <c r="F84" s="68"/>
    </row>
    <row r="85" spans="4:6" x14ac:dyDescent="0.2">
      <c r="D85" s="68"/>
      <c r="E85" s="68"/>
      <c r="F85" s="68"/>
    </row>
    <row r="86" spans="4:6" x14ac:dyDescent="0.2">
      <c r="D86" s="68"/>
      <c r="E86" s="68"/>
      <c r="F86" s="68"/>
    </row>
    <row r="87" spans="4:6" x14ac:dyDescent="0.2">
      <c r="D87" s="68"/>
      <c r="E87" s="68"/>
      <c r="F87" s="68"/>
    </row>
    <row r="88" spans="4:6" x14ac:dyDescent="0.2">
      <c r="D88" s="68"/>
      <c r="E88" s="68"/>
      <c r="F88" s="68"/>
    </row>
    <row r="89" spans="4:6" x14ac:dyDescent="0.2">
      <c r="D89" s="68"/>
      <c r="E89" s="68"/>
      <c r="F89" s="68"/>
    </row>
    <row r="90" spans="4:6" x14ac:dyDescent="0.2">
      <c r="D90" s="68"/>
      <c r="E90" s="68"/>
      <c r="F90" s="68"/>
    </row>
    <row r="91" spans="4:6" x14ac:dyDescent="0.2">
      <c r="D91" s="68"/>
      <c r="E91" s="68"/>
      <c r="F91" s="68"/>
    </row>
    <row r="92" spans="4:6" x14ac:dyDescent="0.2">
      <c r="D92" s="68"/>
      <c r="E92" s="68"/>
      <c r="F92" s="68"/>
    </row>
    <row r="93" spans="4:6" x14ac:dyDescent="0.2">
      <c r="D93" s="68"/>
      <c r="E93" s="68"/>
      <c r="F93" s="68"/>
    </row>
    <row r="94" spans="4:6" x14ac:dyDescent="0.2">
      <c r="D94" s="68"/>
      <c r="E94" s="68"/>
      <c r="F94" s="68"/>
    </row>
    <row r="95" spans="4:6" x14ac:dyDescent="0.2">
      <c r="D95" s="68"/>
      <c r="E95" s="68"/>
      <c r="F95" s="68"/>
    </row>
    <row r="96" spans="4:6" x14ac:dyDescent="0.2">
      <c r="D96" s="68"/>
      <c r="E96" s="68"/>
      <c r="F96" s="68"/>
    </row>
    <row r="97" spans="4:6" x14ac:dyDescent="0.2">
      <c r="D97" s="68"/>
      <c r="E97" s="68"/>
      <c r="F97" s="68"/>
    </row>
    <row r="98" spans="4:6" x14ac:dyDescent="0.2">
      <c r="D98" s="68"/>
      <c r="E98" s="68"/>
      <c r="F98" s="68"/>
    </row>
    <row r="99" spans="4:6" x14ac:dyDescent="0.2">
      <c r="D99" s="68"/>
      <c r="E99" s="68"/>
      <c r="F99" s="68"/>
    </row>
    <row r="100" spans="4:6" x14ac:dyDescent="0.2">
      <c r="D100" s="68"/>
      <c r="E100" s="68"/>
      <c r="F100" s="68"/>
    </row>
    <row r="101" spans="4:6" x14ac:dyDescent="0.2">
      <c r="D101" s="68"/>
      <c r="E101" s="68"/>
      <c r="F101" s="68"/>
    </row>
    <row r="102" spans="4:6" x14ac:dyDescent="0.2">
      <c r="D102" s="68"/>
      <c r="E102" s="68"/>
      <c r="F102" s="68"/>
    </row>
    <row r="103" spans="4:6" x14ac:dyDescent="0.2">
      <c r="D103" s="68"/>
      <c r="E103" s="68"/>
      <c r="F103" s="68"/>
    </row>
    <row r="104" spans="4:6" x14ac:dyDescent="0.2">
      <c r="D104" s="68"/>
      <c r="E104" s="68"/>
      <c r="F104" s="68"/>
    </row>
    <row r="105" spans="4:6" x14ac:dyDescent="0.2">
      <c r="D105" s="68"/>
      <c r="E105" s="68"/>
      <c r="F105" s="68"/>
    </row>
    <row r="106" spans="4:6" x14ac:dyDescent="0.2">
      <c r="D106" s="68"/>
      <c r="E106" s="68"/>
      <c r="F106" s="68"/>
    </row>
    <row r="107" spans="4:6" x14ac:dyDescent="0.2">
      <c r="D107" s="68"/>
      <c r="E107" s="68"/>
      <c r="F107" s="68"/>
    </row>
    <row r="108" spans="4:6" x14ac:dyDescent="0.2">
      <c r="D108" s="68"/>
      <c r="E108" s="68"/>
      <c r="F108" s="68"/>
    </row>
    <row r="109" spans="4:6" x14ac:dyDescent="0.2">
      <c r="D109" s="68"/>
      <c r="E109" s="68"/>
      <c r="F109" s="68"/>
    </row>
    <row r="110" spans="4:6" x14ac:dyDescent="0.2">
      <c r="D110" s="68"/>
      <c r="E110" s="68"/>
      <c r="F110" s="68"/>
    </row>
    <row r="111" spans="4:6" x14ac:dyDescent="0.2">
      <c r="D111" s="68"/>
      <c r="E111" s="68"/>
      <c r="F111" s="68"/>
    </row>
    <row r="112" spans="4:6" x14ac:dyDescent="0.2">
      <c r="D112" s="68"/>
      <c r="E112" s="68"/>
      <c r="F112" s="68"/>
    </row>
    <row r="113" spans="4:6" x14ac:dyDescent="0.2">
      <c r="D113" s="68"/>
      <c r="E113" s="68"/>
      <c r="F113" s="68"/>
    </row>
    <row r="114" spans="4:6" x14ac:dyDescent="0.2">
      <c r="D114" s="68"/>
      <c r="E114" s="68"/>
      <c r="F114" s="68"/>
    </row>
    <row r="115" spans="4:6" x14ac:dyDescent="0.2">
      <c r="D115" s="68"/>
      <c r="E115" s="68"/>
      <c r="F115" s="68"/>
    </row>
    <row r="116" spans="4:6" x14ac:dyDescent="0.2">
      <c r="D116" s="68"/>
      <c r="E116" s="68"/>
      <c r="F116" s="68"/>
    </row>
    <row r="117" spans="4:6" x14ac:dyDescent="0.2">
      <c r="D117" s="68"/>
      <c r="E117" s="68"/>
      <c r="F117" s="68"/>
    </row>
    <row r="118" spans="4:6" x14ac:dyDescent="0.2">
      <c r="D118" s="68"/>
      <c r="E118" s="68"/>
      <c r="F118" s="68"/>
    </row>
    <row r="119" spans="4:6" x14ac:dyDescent="0.2">
      <c r="D119" s="68"/>
      <c r="E119" s="68"/>
      <c r="F119" s="68"/>
    </row>
    <row r="120" spans="4:6" x14ac:dyDescent="0.2">
      <c r="D120" s="68"/>
      <c r="E120" s="68"/>
      <c r="F120" s="68"/>
    </row>
    <row r="121" spans="4:6" x14ac:dyDescent="0.2">
      <c r="D121" s="68"/>
      <c r="E121" s="68"/>
      <c r="F121" s="68"/>
    </row>
    <row r="122" spans="4:6" x14ac:dyDescent="0.2">
      <c r="D122" s="68"/>
      <c r="E122" s="68"/>
      <c r="F122" s="68"/>
    </row>
    <row r="123" spans="4:6" x14ac:dyDescent="0.2">
      <c r="D123" s="68"/>
      <c r="E123" s="68"/>
      <c r="F123" s="68"/>
    </row>
    <row r="124" spans="4:6" x14ac:dyDescent="0.2">
      <c r="D124" s="68"/>
      <c r="E124" s="68"/>
      <c r="F124" s="68"/>
    </row>
    <row r="125" spans="4:6" x14ac:dyDescent="0.2">
      <c r="D125" s="68"/>
      <c r="E125" s="68"/>
      <c r="F125" s="68"/>
    </row>
    <row r="126" spans="4:6" x14ac:dyDescent="0.2">
      <c r="D126" s="68"/>
      <c r="E126" s="68"/>
      <c r="F126" s="68"/>
    </row>
    <row r="127" spans="4:6" x14ac:dyDescent="0.2">
      <c r="D127" s="68"/>
      <c r="E127" s="68"/>
      <c r="F127" s="68"/>
    </row>
    <row r="128" spans="4:6" x14ac:dyDescent="0.2">
      <c r="D128" s="68"/>
      <c r="E128" s="68"/>
      <c r="F128" s="68"/>
    </row>
    <row r="129" spans="4:6" x14ac:dyDescent="0.2">
      <c r="D129" s="68"/>
      <c r="E129" s="68"/>
      <c r="F129" s="68"/>
    </row>
    <row r="130" spans="4:6" x14ac:dyDescent="0.2">
      <c r="D130" s="68"/>
      <c r="E130" s="68"/>
      <c r="F130" s="68"/>
    </row>
    <row r="131" spans="4:6" x14ac:dyDescent="0.2">
      <c r="D131" s="68"/>
      <c r="E131" s="68"/>
      <c r="F131" s="68"/>
    </row>
    <row r="132" spans="4:6" x14ac:dyDescent="0.2">
      <c r="D132" s="68"/>
      <c r="E132" s="68"/>
      <c r="F132" s="68"/>
    </row>
    <row r="133" spans="4:6" x14ac:dyDescent="0.2">
      <c r="D133" s="68"/>
      <c r="E133" s="68"/>
      <c r="F133" s="68"/>
    </row>
    <row r="134" spans="4:6" x14ac:dyDescent="0.2">
      <c r="D134" s="68"/>
      <c r="E134" s="68"/>
      <c r="F134" s="68"/>
    </row>
    <row r="135" spans="4:6" x14ac:dyDescent="0.2">
      <c r="D135" s="68"/>
      <c r="E135" s="68"/>
      <c r="F135" s="68"/>
    </row>
    <row r="136" spans="4:6" x14ac:dyDescent="0.2">
      <c r="D136" s="68"/>
      <c r="E136" s="68"/>
      <c r="F136" s="68"/>
    </row>
    <row r="137" spans="4:6" x14ac:dyDescent="0.2">
      <c r="D137" s="68"/>
      <c r="E137" s="68"/>
      <c r="F137" s="68"/>
    </row>
    <row r="138" spans="4:6" x14ac:dyDescent="0.2">
      <c r="D138" s="68"/>
      <c r="E138" s="68"/>
      <c r="F138" s="68"/>
    </row>
    <row r="139" spans="4:6" x14ac:dyDescent="0.2">
      <c r="D139" s="68"/>
      <c r="E139" s="68"/>
      <c r="F139" s="68"/>
    </row>
    <row r="140" spans="4:6" x14ac:dyDescent="0.2">
      <c r="D140" s="68"/>
      <c r="E140" s="68"/>
      <c r="F140" s="68"/>
    </row>
    <row r="141" spans="4:6" x14ac:dyDescent="0.2">
      <c r="D141" s="68"/>
      <c r="E141" s="68"/>
      <c r="F141" s="68"/>
    </row>
    <row r="142" spans="4:6" x14ac:dyDescent="0.2">
      <c r="D142" s="68"/>
      <c r="E142" s="68"/>
      <c r="F142" s="68"/>
    </row>
    <row r="143" spans="4:6" x14ac:dyDescent="0.2">
      <c r="D143" s="68"/>
      <c r="E143" s="68"/>
      <c r="F143" s="68"/>
    </row>
    <row r="144" spans="4:6" x14ac:dyDescent="0.2">
      <c r="D144" s="68"/>
      <c r="E144" s="68"/>
      <c r="F144" s="68"/>
    </row>
    <row r="145" spans="4:6" x14ac:dyDescent="0.2">
      <c r="D145" s="68"/>
      <c r="E145" s="68"/>
      <c r="F145" s="68"/>
    </row>
    <row r="146" spans="4:6" x14ac:dyDescent="0.2">
      <c r="D146" s="68"/>
      <c r="E146" s="68"/>
      <c r="F146" s="68"/>
    </row>
    <row r="147" spans="4:6" x14ac:dyDescent="0.2">
      <c r="D147" s="68"/>
      <c r="E147" s="68"/>
      <c r="F147" s="68"/>
    </row>
    <row r="148" spans="4:6" x14ac:dyDescent="0.2">
      <c r="D148" s="68"/>
      <c r="E148" s="68"/>
      <c r="F148" s="68"/>
    </row>
    <row r="149" spans="4:6" x14ac:dyDescent="0.2">
      <c r="D149" s="68"/>
      <c r="E149" s="68"/>
      <c r="F149" s="68"/>
    </row>
    <row r="150" spans="4:6" x14ac:dyDescent="0.2">
      <c r="D150" s="68"/>
      <c r="E150" s="68"/>
      <c r="F150" s="68"/>
    </row>
    <row r="151" spans="4:6" x14ac:dyDescent="0.2">
      <c r="D151" s="68"/>
      <c r="E151" s="68"/>
      <c r="F151" s="68"/>
    </row>
    <row r="152" spans="4:6" x14ac:dyDescent="0.2">
      <c r="D152" s="68"/>
      <c r="E152" s="68"/>
      <c r="F152" s="68"/>
    </row>
    <row r="153" spans="4:6" x14ac:dyDescent="0.2">
      <c r="D153" s="68"/>
      <c r="E153" s="68"/>
      <c r="F153" s="68"/>
    </row>
    <row r="154" spans="4:6" x14ac:dyDescent="0.2">
      <c r="D154" s="68"/>
      <c r="E154" s="68"/>
      <c r="F154" s="68"/>
    </row>
    <row r="155" spans="4:6" x14ac:dyDescent="0.2">
      <c r="D155" s="68"/>
      <c r="E155" s="68"/>
      <c r="F155" s="68"/>
    </row>
    <row r="156" spans="4:6" x14ac:dyDescent="0.2">
      <c r="D156" s="68"/>
      <c r="E156" s="68"/>
      <c r="F156" s="68"/>
    </row>
    <row r="157" spans="4:6" x14ac:dyDescent="0.2">
      <c r="D157" s="68"/>
      <c r="E157" s="68"/>
      <c r="F157" s="68"/>
    </row>
    <row r="158" spans="4:6" x14ac:dyDescent="0.2">
      <c r="D158" s="68"/>
      <c r="E158" s="68"/>
      <c r="F158" s="68"/>
    </row>
    <row r="159" spans="4:6" x14ac:dyDescent="0.2">
      <c r="D159" s="68"/>
      <c r="E159" s="68"/>
      <c r="F159" s="68"/>
    </row>
    <row r="160" spans="4:6" x14ac:dyDescent="0.2">
      <c r="D160" s="68"/>
      <c r="E160" s="68"/>
      <c r="F160" s="68"/>
    </row>
    <row r="161" spans="4:6" x14ac:dyDescent="0.2">
      <c r="D161" s="68"/>
      <c r="E161" s="68"/>
      <c r="F161" s="68"/>
    </row>
    <row r="162" spans="4:6" x14ac:dyDescent="0.2">
      <c r="D162" s="68"/>
      <c r="E162" s="68"/>
      <c r="F162" s="68"/>
    </row>
    <row r="163" spans="4:6" x14ac:dyDescent="0.2">
      <c r="D163" s="68"/>
      <c r="E163" s="68"/>
      <c r="F163" s="68"/>
    </row>
    <row r="164" spans="4:6" x14ac:dyDescent="0.2">
      <c r="D164" s="68"/>
      <c r="E164" s="68"/>
      <c r="F164" s="68"/>
    </row>
    <row r="165" spans="4:6" x14ac:dyDescent="0.2">
      <c r="D165" s="68"/>
      <c r="E165" s="68"/>
      <c r="F165" s="68"/>
    </row>
    <row r="166" spans="4:6" x14ac:dyDescent="0.2">
      <c r="D166" s="68"/>
      <c r="E166" s="68"/>
      <c r="F166" s="68"/>
    </row>
    <row r="167" spans="4:6" x14ac:dyDescent="0.2">
      <c r="D167" s="68"/>
      <c r="E167" s="68"/>
      <c r="F167" s="68"/>
    </row>
    <row r="168" spans="4:6" x14ac:dyDescent="0.2">
      <c r="D168" s="68"/>
      <c r="E168" s="68"/>
      <c r="F168" s="68"/>
    </row>
    <row r="169" spans="4:6" x14ac:dyDescent="0.2">
      <c r="D169" s="68"/>
      <c r="E169" s="68"/>
      <c r="F169" s="68"/>
    </row>
    <row r="170" spans="4:6" x14ac:dyDescent="0.2">
      <c r="D170" s="68"/>
      <c r="E170" s="68"/>
      <c r="F170" s="68"/>
    </row>
    <row r="171" spans="4:6" x14ac:dyDescent="0.2">
      <c r="D171" s="68"/>
      <c r="E171" s="68"/>
      <c r="F171" s="68"/>
    </row>
    <row r="172" spans="4:6" x14ac:dyDescent="0.2">
      <c r="D172" s="68"/>
      <c r="E172" s="68"/>
      <c r="F172" s="68"/>
    </row>
    <row r="173" spans="4:6" x14ac:dyDescent="0.2">
      <c r="D173" s="68"/>
      <c r="E173" s="68"/>
      <c r="F173" s="68"/>
    </row>
    <row r="174" spans="4:6" x14ac:dyDescent="0.2">
      <c r="D174" s="68"/>
      <c r="E174" s="68"/>
      <c r="F174" s="68"/>
    </row>
    <row r="175" spans="4:6" x14ac:dyDescent="0.2">
      <c r="D175" s="68"/>
      <c r="E175" s="68"/>
      <c r="F175" s="68"/>
    </row>
    <row r="176" spans="4:6" x14ac:dyDescent="0.2">
      <c r="D176" s="68"/>
      <c r="E176" s="68"/>
      <c r="F176" s="68"/>
    </row>
    <row r="177" spans="4:6" x14ac:dyDescent="0.2">
      <c r="D177" s="68"/>
      <c r="E177" s="68"/>
      <c r="F177" s="68"/>
    </row>
    <row r="178" spans="4:6" x14ac:dyDescent="0.2">
      <c r="D178" s="68"/>
      <c r="E178" s="68"/>
      <c r="F178" s="68"/>
    </row>
    <row r="179" spans="4:6" x14ac:dyDescent="0.2">
      <c r="D179" s="68"/>
      <c r="E179" s="68"/>
      <c r="F179" s="68"/>
    </row>
    <row r="180" spans="4:6" x14ac:dyDescent="0.2">
      <c r="D180" s="68"/>
      <c r="E180" s="68"/>
      <c r="F180" s="68"/>
    </row>
    <row r="181" spans="4:6" x14ac:dyDescent="0.2">
      <c r="D181" s="68"/>
      <c r="E181" s="68"/>
      <c r="F181" s="68"/>
    </row>
    <row r="182" spans="4:6" x14ac:dyDescent="0.2">
      <c r="D182" s="68"/>
      <c r="E182" s="68"/>
      <c r="F182" s="68"/>
    </row>
    <row r="183" spans="4:6" x14ac:dyDescent="0.2">
      <c r="D183" s="68"/>
      <c r="E183" s="68"/>
      <c r="F183" s="68"/>
    </row>
    <row r="184" spans="4:6" x14ac:dyDescent="0.2">
      <c r="D184" s="68"/>
      <c r="E184" s="68"/>
      <c r="F184" s="68"/>
    </row>
    <row r="185" spans="4:6" x14ac:dyDescent="0.2">
      <c r="D185" s="68"/>
      <c r="E185" s="68"/>
      <c r="F185" s="68"/>
    </row>
    <row r="186" spans="4:6" x14ac:dyDescent="0.2">
      <c r="D186" s="68"/>
      <c r="E186" s="68"/>
      <c r="F186" s="68"/>
    </row>
    <row r="187" spans="4:6" x14ac:dyDescent="0.2">
      <c r="D187" s="68"/>
      <c r="E187" s="68"/>
      <c r="F187" s="68"/>
    </row>
    <row r="188" spans="4:6" x14ac:dyDescent="0.2">
      <c r="D188" s="68"/>
      <c r="E188" s="68"/>
      <c r="F188" s="68"/>
    </row>
    <row r="189" spans="4:6" x14ac:dyDescent="0.2">
      <c r="D189" s="68"/>
      <c r="E189" s="68"/>
      <c r="F189" s="68"/>
    </row>
    <row r="190" spans="4:6" x14ac:dyDescent="0.2">
      <c r="D190" s="68"/>
      <c r="E190" s="68"/>
      <c r="F190" s="68"/>
    </row>
    <row r="191" spans="4:6" x14ac:dyDescent="0.2">
      <c r="D191" s="68"/>
      <c r="E191" s="68"/>
      <c r="F191" s="68"/>
    </row>
    <row r="192" spans="4:6" x14ac:dyDescent="0.2">
      <c r="D192" s="68"/>
      <c r="E192" s="68"/>
      <c r="F192" s="68"/>
    </row>
    <row r="193" spans="4:6" x14ac:dyDescent="0.2">
      <c r="D193" s="68"/>
      <c r="E193" s="68"/>
      <c r="F193" s="68"/>
    </row>
    <row r="194" spans="4:6" x14ac:dyDescent="0.2">
      <c r="D194" s="68"/>
      <c r="E194" s="68"/>
      <c r="F194" s="68"/>
    </row>
    <row r="195" spans="4:6" x14ac:dyDescent="0.2">
      <c r="D195" s="68"/>
      <c r="E195" s="68"/>
      <c r="F195" s="68"/>
    </row>
    <row r="196" spans="4:6" x14ac:dyDescent="0.2">
      <c r="D196" s="68"/>
      <c r="E196" s="68"/>
      <c r="F196" s="68"/>
    </row>
    <row r="197" spans="4:6" x14ac:dyDescent="0.2">
      <c r="D197" s="68"/>
      <c r="E197" s="68"/>
      <c r="F197" s="68"/>
    </row>
    <row r="198" spans="4:6" x14ac:dyDescent="0.2">
      <c r="D198" s="68"/>
      <c r="E198" s="68"/>
      <c r="F198" s="68"/>
    </row>
    <row r="199" spans="4:6" x14ac:dyDescent="0.2">
      <c r="D199" s="68"/>
      <c r="E199" s="68"/>
      <c r="F199" s="68"/>
    </row>
    <row r="200" spans="4:6" x14ac:dyDescent="0.2">
      <c r="D200" s="68"/>
      <c r="E200" s="68"/>
      <c r="F200" s="68"/>
    </row>
    <row r="201" spans="4:6" x14ac:dyDescent="0.2">
      <c r="D201" s="68"/>
      <c r="E201" s="68"/>
      <c r="F201" s="68"/>
    </row>
    <row r="202" spans="4:6" x14ac:dyDescent="0.2">
      <c r="D202" s="68"/>
      <c r="E202" s="68"/>
      <c r="F202" s="68"/>
    </row>
    <row r="203" spans="4:6" x14ac:dyDescent="0.2">
      <c r="D203" s="68"/>
      <c r="E203" s="68"/>
      <c r="F203" s="68"/>
    </row>
    <row r="204" spans="4:6" x14ac:dyDescent="0.2">
      <c r="D204" s="68"/>
      <c r="E204" s="68"/>
      <c r="F204" s="68"/>
    </row>
    <row r="205" spans="4:6" x14ac:dyDescent="0.2">
      <c r="D205" s="68"/>
      <c r="E205" s="68"/>
      <c r="F205" s="68"/>
    </row>
    <row r="206" spans="4:6" x14ac:dyDescent="0.2">
      <c r="D206" s="68"/>
      <c r="E206" s="68"/>
      <c r="F206" s="68"/>
    </row>
    <row r="207" spans="4:6" x14ac:dyDescent="0.2">
      <c r="D207" s="68"/>
      <c r="E207" s="68"/>
      <c r="F207" s="68"/>
    </row>
    <row r="208" spans="4:6" x14ac:dyDescent="0.2">
      <c r="D208" s="68"/>
      <c r="E208" s="68"/>
      <c r="F208" s="68"/>
    </row>
    <row r="209" spans="4:6" x14ac:dyDescent="0.2">
      <c r="D209" s="68"/>
      <c r="E209" s="68"/>
      <c r="F209" s="68"/>
    </row>
    <row r="210" spans="4:6" x14ac:dyDescent="0.2">
      <c r="D210" s="68"/>
      <c r="E210" s="68"/>
      <c r="F210" s="68"/>
    </row>
    <row r="211" spans="4:6" x14ac:dyDescent="0.2">
      <c r="D211" s="68"/>
      <c r="E211" s="68"/>
      <c r="F211" s="68"/>
    </row>
    <row r="212" spans="4:6" x14ac:dyDescent="0.2">
      <c r="D212" s="68"/>
      <c r="E212" s="68"/>
      <c r="F212" s="68"/>
    </row>
    <row r="213" spans="4:6" x14ac:dyDescent="0.2">
      <c r="D213" s="68"/>
      <c r="E213" s="68"/>
      <c r="F213" s="68"/>
    </row>
    <row r="214" spans="4:6" x14ac:dyDescent="0.2">
      <c r="D214" s="68"/>
      <c r="E214" s="68"/>
      <c r="F214" s="68"/>
    </row>
    <row r="215" spans="4:6" x14ac:dyDescent="0.2">
      <c r="D215" s="68"/>
      <c r="E215" s="68"/>
      <c r="F215" s="68"/>
    </row>
    <row r="216" spans="4:6" x14ac:dyDescent="0.2">
      <c r="D216" s="68"/>
      <c r="E216" s="68"/>
      <c r="F216" s="68"/>
    </row>
    <row r="217" spans="4:6" x14ac:dyDescent="0.2">
      <c r="D217" s="68"/>
      <c r="E217" s="68"/>
      <c r="F217" s="68"/>
    </row>
    <row r="218" spans="4:6" x14ac:dyDescent="0.2">
      <c r="D218" s="68"/>
      <c r="E218" s="68"/>
      <c r="F218" s="68"/>
    </row>
    <row r="219" spans="4:6" x14ac:dyDescent="0.2">
      <c r="D219" s="68"/>
      <c r="E219" s="68"/>
      <c r="F219" s="68"/>
    </row>
    <row r="220" spans="4:6" x14ac:dyDescent="0.2">
      <c r="D220" s="68"/>
      <c r="E220" s="68"/>
      <c r="F220" s="68"/>
    </row>
    <row r="221" spans="4:6" x14ac:dyDescent="0.2">
      <c r="D221" s="68"/>
      <c r="E221" s="68"/>
      <c r="F221" s="68"/>
    </row>
    <row r="222" spans="4:6" x14ac:dyDescent="0.2">
      <c r="D222" s="68"/>
      <c r="E222" s="68"/>
      <c r="F222" s="68"/>
    </row>
    <row r="223" spans="4:6" x14ac:dyDescent="0.2">
      <c r="D223" s="68"/>
      <c r="E223" s="68"/>
      <c r="F223" s="68"/>
    </row>
    <row r="224" spans="4:6" x14ac:dyDescent="0.2">
      <c r="D224" s="68"/>
      <c r="E224" s="68"/>
      <c r="F224" s="68"/>
    </row>
    <row r="225" spans="4:6" x14ac:dyDescent="0.2">
      <c r="D225" s="68"/>
      <c r="E225" s="68"/>
      <c r="F225" s="68"/>
    </row>
    <row r="226" spans="4:6" x14ac:dyDescent="0.2">
      <c r="D226" s="68"/>
      <c r="E226" s="68"/>
      <c r="F226" s="68"/>
    </row>
    <row r="227" spans="4:6" x14ac:dyDescent="0.2">
      <c r="D227" s="68"/>
      <c r="E227" s="68"/>
      <c r="F227" s="68"/>
    </row>
    <row r="228" spans="4:6" x14ac:dyDescent="0.2">
      <c r="D228" s="68"/>
      <c r="E228" s="68"/>
      <c r="F228" s="68"/>
    </row>
    <row r="229" spans="4:6" x14ac:dyDescent="0.2">
      <c r="D229" s="68"/>
      <c r="E229" s="68"/>
      <c r="F229" s="68"/>
    </row>
    <row r="230" spans="4:6" x14ac:dyDescent="0.2">
      <c r="D230" s="68"/>
      <c r="E230" s="68"/>
      <c r="F230" s="68"/>
    </row>
    <row r="231" spans="4:6" x14ac:dyDescent="0.2">
      <c r="D231" s="68"/>
      <c r="E231" s="68"/>
      <c r="F231" s="68"/>
    </row>
    <row r="232" spans="4:6" x14ac:dyDescent="0.2">
      <c r="D232" s="68"/>
      <c r="E232" s="68"/>
      <c r="F232" s="68"/>
    </row>
    <row r="233" spans="4:6" x14ac:dyDescent="0.2">
      <c r="D233" s="68"/>
      <c r="E233" s="68"/>
      <c r="F233" s="68"/>
    </row>
    <row r="234" spans="4:6" x14ac:dyDescent="0.2">
      <c r="D234" s="68"/>
      <c r="E234" s="68"/>
      <c r="F234" s="68"/>
    </row>
    <row r="235" spans="4:6" x14ac:dyDescent="0.2">
      <c r="D235" s="68"/>
      <c r="E235" s="68"/>
      <c r="F235" s="68"/>
    </row>
    <row r="236" spans="4:6" x14ac:dyDescent="0.2">
      <c r="D236" s="68"/>
      <c r="E236" s="68"/>
      <c r="F236" s="68"/>
    </row>
    <row r="237" spans="4:6" x14ac:dyDescent="0.2">
      <c r="D237" s="68"/>
      <c r="E237" s="68"/>
      <c r="F237" s="68"/>
    </row>
    <row r="238" spans="4:6" x14ac:dyDescent="0.2">
      <c r="D238" s="68"/>
      <c r="E238" s="68"/>
      <c r="F238" s="68"/>
    </row>
    <row r="239" spans="4:6" x14ac:dyDescent="0.2">
      <c r="D239" s="68"/>
      <c r="E239" s="68"/>
      <c r="F239" s="68"/>
    </row>
    <row r="240" spans="4:6" x14ac:dyDescent="0.2">
      <c r="D240" s="68"/>
      <c r="E240" s="68"/>
      <c r="F240" s="68"/>
    </row>
    <row r="241" spans="4:6" x14ac:dyDescent="0.2">
      <c r="D241" s="68"/>
      <c r="E241" s="68"/>
      <c r="F241" s="68"/>
    </row>
    <row r="242" spans="4:6" x14ac:dyDescent="0.2">
      <c r="D242" s="68"/>
      <c r="E242" s="68"/>
      <c r="F242" s="68"/>
    </row>
    <row r="243" spans="4:6" x14ac:dyDescent="0.2">
      <c r="D243" s="68"/>
      <c r="E243" s="68"/>
      <c r="F243" s="68"/>
    </row>
    <row r="244" spans="4:6" x14ac:dyDescent="0.2">
      <c r="D244" s="68"/>
      <c r="E244" s="68"/>
      <c r="F244" s="68"/>
    </row>
    <row r="245" spans="4:6" x14ac:dyDescent="0.2">
      <c r="D245" s="68"/>
      <c r="E245" s="68"/>
      <c r="F245" s="68"/>
    </row>
    <row r="246" spans="4:6" x14ac:dyDescent="0.2">
      <c r="D246" s="68"/>
      <c r="E246" s="68"/>
      <c r="F246" s="68"/>
    </row>
    <row r="247" spans="4:6" x14ac:dyDescent="0.2">
      <c r="D247" s="68"/>
      <c r="E247" s="68"/>
      <c r="F247" s="68"/>
    </row>
    <row r="248" spans="4:6" x14ac:dyDescent="0.2">
      <c r="D248" s="68"/>
      <c r="E248" s="68"/>
      <c r="F248" s="68"/>
    </row>
    <row r="249" spans="4:6" x14ac:dyDescent="0.2">
      <c r="D249" s="68"/>
      <c r="E249" s="68"/>
      <c r="F249" s="68"/>
    </row>
    <row r="250" spans="4:6" x14ac:dyDescent="0.2">
      <c r="D250" s="68"/>
      <c r="E250" s="68"/>
      <c r="F250" s="68"/>
    </row>
    <row r="251" spans="4:6" x14ac:dyDescent="0.2">
      <c r="D251" s="68"/>
      <c r="E251" s="68"/>
      <c r="F251" s="68"/>
    </row>
    <row r="252" spans="4:6" x14ac:dyDescent="0.2">
      <c r="D252" s="68"/>
      <c r="E252" s="68"/>
      <c r="F252" s="68"/>
    </row>
    <row r="253" spans="4:6" x14ac:dyDescent="0.2">
      <c r="D253" s="68"/>
      <c r="E253" s="68"/>
      <c r="F253" s="68"/>
    </row>
    <row r="254" spans="4:6" x14ac:dyDescent="0.2">
      <c r="D254" s="68"/>
      <c r="E254" s="68"/>
      <c r="F254" s="68"/>
    </row>
    <row r="255" spans="4:6" x14ac:dyDescent="0.2">
      <c r="D255" s="68"/>
      <c r="E255" s="68"/>
      <c r="F255" s="68"/>
    </row>
    <row r="256" spans="4:6" x14ac:dyDescent="0.2">
      <c r="D256" s="68"/>
      <c r="E256" s="68"/>
      <c r="F256" s="68"/>
    </row>
    <row r="257" spans="4:6" x14ac:dyDescent="0.2">
      <c r="D257" s="68"/>
      <c r="E257" s="68"/>
      <c r="F257" s="68"/>
    </row>
    <row r="258" spans="4:6" x14ac:dyDescent="0.2">
      <c r="D258" s="68"/>
      <c r="E258" s="68"/>
      <c r="F258" s="68"/>
    </row>
    <row r="259" spans="4:6" x14ac:dyDescent="0.2">
      <c r="D259" s="68"/>
      <c r="E259" s="68"/>
      <c r="F259" s="68"/>
    </row>
    <row r="260" spans="4:6" x14ac:dyDescent="0.2">
      <c r="D260" s="68"/>
      <c r="E260" s="68"/>
      <c r="F260" s="68"/>
    </row>
    <row r="261" spans="4:6" x14ac:dyDescent="0.2">
      <c r="D261" s="68"/>
      <c r="E261" s="68"/>
      <c r="F261" s="68"/>
    </row>
    <row r="262" spans="4:6" x14ac:dyDescent="0.2">
      <c r="D262" s="68"/>
      <c r="E262" s="68"/>
      <c r="F262" s="68"/>
    </row>
    <row r="263" spans="4:6" x14ac:dyDescent="0.2">
      <c r="D263" s="68"/>
      <c r="E263" s="68"/>
      <c r="F263" s="68"/>
    </row>
    <row r="264" spans="4:6" x14ac:dyDescent="0.2">
      <c r="D264" s="68"/>
      <c r="E264" s="68"/>
      <c r="F264" s="68"/>
    </row>
    <row r="265" spans="4:6" x14ac:dyDescent="0.2">
      <c r="D265" s="68"/>
      <c r="E265" s="68"/>
      <c r="F265" s="68"/>
    </row>
    <row r="266" spans="4:6" x14ac:dyDescent="0.2">
      <c r="D266" s="68"/>
      <c r="E266" s="68"/>
      <c r="F266" s="68"/>
    </row>
    <row r="267" spans="4:6" x14ac:dyDescent="0.2">
      <c r="D267" s="68"/>
      <c r="E267" s="68"/>
      <c r="F267" s="68"/>
    </row>
    <row r="268" spans="4:6" x14ac:dyDescent="0.2">
      <c r="D268" s="68"/>
      <c r="E268" s="68"/>
      <c r="F268" s="68"/>
    </row>
    <row r="269" spans="4:6" x14ac:dyDescent="0.2">
      <c r="D269" s="68"/>
      <c r="E269" s="68"/>
      <c r="F269" s="68"/>
    </row>
    <row r="270" spans="4:6" x14ac:dyDescent="0.2">
      <c r="D270" s="68"/>
      <c r="E270" s="68"/>
      <c r="F270" s="68"/>
    </row>
    <row r="271" spans="4:6" x14ac:dyDescent="0.2">
      <c r="D271" s="68"/>
      <c r="E271" s="68"/>
      <c r="F271" s="68"/>
    </row>
    <row r="272" spans="4:6" x14ac:dyDescent="0.2">
      <c r="D272" s="68"/>
      <c r="E272" s="68"/>
      <c r="F272" s="68"/>
    </row>
    <row r="273" spans="4:6" x14ac:dyDescent="0.2">
      <c r="D273" s="68"/>
      <c r="E273" s="68"/>
      <c r="F273" s="68"/>
    </row>
    <row r="274" spans="4:6" x14ac:dyDescent="0.2">
      <c r="D274" s="68"/>
      <c r="E274" s="68"/>
      <c r="F274" s="68"/>
    </row>
    <row r="275" spans="4:6" x14ac:dyDescent="0.2">
      <c r="D275" s="68"/>
      <c r="E275" s="68"/>
      <c r="F275" s="68"/>
    </row>
    <row r="276" spans="4:6" x14ac:dyDescent="0.2">
      <c r="D276" s="68"/>
      <c r="E276" s="68"/>
      <c r="F276" s="68"/>
    </row>
    <row r="277" spans="4:6" x14ac:dyDescent="0.2">
      <c r="D277" s="68"/>
      <c r="E277" s="68"/>
      <c r="F277" s="68"/>
    </row>
    <row r="278" spans="4:6" x14ac:dyDescent="0.2">
      <c r="D278" s="68"/>
      <c r="E278" s="68"/>
      <c r="F278" s="68"/>
    </row>
    <row r="279" spans="4:6" x14ac:dyDescent="0.2">
      <c r="D279" s="68"/>
      <c r="E279" s="68"/>
      <c r="F279" s="68"/>
    </row>
    <row r="280" spans="4:6" x14ac:dyDescent="0.2">
      <c r="D280" s="68"/>
      <c r="E280" s="68"/>
      <c r="F280" s="68"/>
    </row>
    <row r="281" spans="4:6" x14ac:dyDescent="0.2">
      <c r="D281" s="68"/>
      <c r="E281" s="68"/>
      <c r="F281" s="68"/>
    </row>
    <row r="282" spans="4:6" x14ac:dyDescent="0.2">
      <c r="D282" s="68"/>
      <c r="E282" s="68"/>
      <c r="F282" s="68"/>
    </row>
    <row r="283" spans="4:6" x14ac:dyDescent="0.2">
      <c r="D283" s="68"/>
      <c r="E283" s="68"/>
      <c r="F283" s="68"/>
    </row>
    <row r="284" spans="4:6" x14ac:dyDescent="0.2">
      <c r="D284" s="68"/>
      <c r="E284" s="68"/>
      <c r="F284" s="68"/>
    </row>
    <row r="285" spans="4:6" x14ac:dyDescent="0.2">
      <c r="D285" s="68"/>
      <c r="E285" s="68"/>
      <c r="F285" s="68"/>
    </row>
    <row r="286" spans="4:6" x14ac:dyDescent="0.2">
      <c r="D286" s="68"/>
      <c r="E286" s="68"/>
      <c r="F286" s="68"/>
    </row>
    <row r="287" spans="4:6" x14ac:dyDescent="0.2">
      <c r="D287" s="68"/>
      <c r="E287" s="68"/>
      <c r="F287" s="68"/>
    </row>
    <row r="288" spans="4:6" x14ac:dyDescent="0.2">
      <c r="D288" s="68"/>
      <c r="E288" s="68"/>
      <c r="F288" s="68"/>
    </row>
    <row r="289" spans="4:6" x14ac:dyDescent="0.2">
      <c r="D289" s="68"/>
      <c r="E289" s="68"/>
      <c r="F289" s="68"/>
    </row>
    <row r="290" spans="4:6" x14ac:dyDescent="0.2">
      <c r="D290" s="68"/>
      <c r="E290" s="68"/>
      <c r="F290" s="68"/>
    </row>
    <row r="291" spans="4:6" x14ac:dyDescent="0.2">
      <c r="D291" s="68"/>
      <c r="E291" s="68"/>
      <c r="F291" s="68"/>
    </row>
    <row r="292" spans="4:6" x14ac:dyDescent="0.2">
      <c r="D292" s="68"/>
      <c r="E292" s="68"/>
      <c r="F292" s="68"/>
    </row>
    <row r="293" spans="4:6" x14ac:dyDescent="0.2">
      <c r="D293" s="68"/>
      <c r="E293" s="68"/>
      <c r="F293" s="68"/>
    </row>
  </sheetData>
  <mergeCells count="2">
    <mergeCell ref="C9:G9"/>
    <mergeCell ref="C10:G10"/>
  </mergeCells>
  <pageMargins left="0.7" right="0.7" top="0.75" bottom="0.75" header="0.3" footer="0.3"/>
  <pageSetup orientation="portrait" r:id="rId1"/>
  <drawing r:id="rId2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FA03A3-DB4E-4D9B-8E5A-3BC0E5623801}">
  <dimension ref="A1:C41"/>
  <sheetViews>
    <sheetView showGridLines="0" showRowColHeaders="0" zoomScaleNormal="100" workbookViewId="0">
      <selection activeCell="B9" sqref="B9"/>
    </sheetView>
  </sheetViews>
  <sheetFormatPr defaultColWidth="12" defaultRowHeight="15" x14ac:dyDescent="0.25"/>
  <cols>
    <col min="2" max="2" width="38" style="65" customWidth="1"/>
    <col min="3" max="3" width="41.42578125" style="65" bestFit="1" customWidth="1"/>
    <col min="4" max="16384" width="12" style="65"/>
  </cols>
  <sheetData>
    <row r="1" spans="1:3" s="64" customFormat="1" ht="16.5" customHeight="1" x14ac:dyDescent="0.25">
      <c r="A1"/>
    </row>
    <row r="2" spans="1:3" s="64" customFormat="1" ht="16.5" customHeight="1" x14ac:dyDescent="0.25">
      <c r="A2"/>
    </row>
    <row r="3" spans="1:3" s="64" customFormat="1" ht="16.5" customHeight="1" x14ac:dyDescent="0.25">
      <c r="A3"/>
    </row>
    <row r="4" spans="1:3" s="64" customFormat="1" ht="16.5" customHeight="1" x14ac:dyDescent="0.25">
      <c r="A4"/>
    </row>
    <row r="5" spans="1:3" s="64" customFormat="1" ht="16.5" customHeight="1" x14ac:dyDescent="0.25">
      <c r="A5" s="107" t="s">
        <v>6</v>
      </c>
      <c r="B5" s="110" t="s">
        <v>87</v>
      </c>
    </row>
    <row r="6" spans="1:3" s="64" customFormat="1" ht="12" customHeight="1" x14ac:dyDescent="0.2">
      <c r="A6" s="107"/>
      <c r="B6" s="105" t="s">
        <v>218</v>
      </c>
    </row>
    <row r="7" spans="1:3" s="64" customFormat="1" ht="12" customHeight="1" x14ac:dyDescent="0.25">
      <c r="A7" s="107"/>
      <c r="B7" s="113"/>
    </row>
    <row r="8" spans="1:3" ht="15" customHeight="1" x14ac:dyDescent="0.25"/>
    <row r="9" spans="1:3" ht="31.5" customHeight="1" x14ac:dyDescent="0.25">
      <c r="B9" s="7"/>
      <c r="C9" s="441" t="s">
        <v>89</v>
      </c>
    </row>
    <row r="10" spans="1:3" ht="24.95" customHeight="1" x14ac:dyDescent="0.25">
      <c r="B10" s="10"/>
      <c r="C10" s="349"/>
    </row>
    <row r="11" spans="1:3" x14ac:dyDescent="0.25">
      <c r="B11" s="35" t="s">
        <v>63</v>
      </c>
      <c r="C11" s="108"/>
    </row>
    <row r="12" spans="1:3" x14ac:dyDescent="0.25">
      <c r="B12" s="142" t="str">
        <f>'Ev.%1º-4ºtrim_idade (17)'!B11</f>
        <v>Portugal</v>
      </c>
      <c r="C12" s="471">
        <v>93.521001238490257</v>
      </c>
    </row>
    <row r="13" spans="1:3" x14ac:dyDescent="0.25">
      <c r="B13" s="3" t="str">
        <f>'Ev.%1º-4ºtrim_idade (17)'!B12</f>
        <v>Área Metropolitana de Lisboa</v>
      </c>
      <c r="C13" s="472">
        <v>97.899952176768068</v>
      </c>
    </row>
    <row r="14" spans="1:3" x14ac:dyDescent="0.25">
      <c r="B14" s="3" t="str">
        <f>'Ev.%1º-4ºtrim_idade (17)'!B13</f>
        <v>Distrito de Lisboa</v>
      </c>
      <c r="C14" s="472">
        <v>96.464307193539028</v>
      </c>
    </row>
    <row r="15" spans="1:3" x14ac:dyDescent="0.25">
      <c r="B15" s="3" t="str">
        <f>'Ev.%1º-4ºtrim_idade (17)'!B14</f>
        <v>Concelho de Lisboa</v>
      </c>
      <c r="C15" s="474">
        <v>95.798415015850779</v>
      </c>
    </row>
    <row r="16" spans="1:3" x14ac:dyDescent="0.25">
      <c r="B16" s="28" t="str">
        <f>'Ev.%1º-4ºtrim_idade (17)'!B15</f>
        <v>Ajuda</v>
      </c>
      <c r="C16" s="472">
        <v>93.03244060970087</v>
      </c>
    </row>
    <row r="17" spans="2:3" x14ac:dyDescent="0.25">
      <c r="B17" s="28" t="str">
        <f>'Ev.%1º-4ºtrim_idade (17)'!B16</f>
        <v>Alcântara</v>
      </c>
      <c r="C17" s="472">
        <v>91.092112511805794</v>
      </c>
    </row>
    <row r="18" spans="2:3" x14ac:dyDescent="0.25">
      <c r="B18" s="28" t="str">
        <f>'Ev.%1º-4ºtrim_idade (17)'!B17</f>
        <v>Alvalade</v>
      </c>
      <c r="C18" s="472">
        <v>104.98842817179472</v>
      </c>
    </row>
    <row r="19" spans="2:3" x14ac:dyDescent="0.25">
      <c r="B19" s="28" t="str">
        <f>'Ev.%1º-4ºtrim_idade (17)'!B18</f>
        <v>Areeiro</v>
      </c>
      <c r="C19" s="472">
        <v>97.631136013982953</v>
      </c>
    </row>
    <row r="20" spans="2:3" x14ac:dyDescent="0.25">
      <c r="B20" s="28" t="str">
        <f>'Ev.%1º-4ºtrim_idade (17)'!B19</f>
        <v>Arroios</v>
      </c>
      <c r="C20" s="472">
        <v>93.951012144361073</v>
      </c>
    </row>
    <row r="21" spans="2:3" x14ac:dyDescent="0.25">
      <c r="B21" s="28" t="str">
        <f>'Ev.%1º-4ºtrim_idade (17)'!B20</f>
        <v>Avenidas Novas</v>
      </c>
      <c r="C21" s="472">
        <v>100.48097468733363</v>
      </c>
    </row>
    <row r="22" spans="2:3" x14ac:dyDescent="0.25">
      <c r="B22" s="28" t="str">
        <f>'Ev.%1º-4ºtrim_idade (17)'!B21</f>
        <v>Beato</v>
      </c>
      <c r="C22" s="472">
        <v>104.28795950149764</v>
      </c>
    </row>
    <row r="23" spans="2:3" x14ac:dyDescent="0.25">
      <c r="B23" s="28" t="str">
        <f>'Ev.%1º-4ºtrim_idade (17)'!B22</f>
        <v>Belém</v>
      </c>
      <c r="C23" s="472">
        <v>98.110367589698953</v>
      </c>
    </row>
    <row r="24" spans="2:3" x14ac:dyDescent="0.25">
      <c r="B24" s="28" t="str">
        <f>'Ev.%1º-4ºtrim_idade (17)'!B23</f>
        <v>Benfica</v>
      </c>
      <c r="C24" s="472">
        <v>93.414138598230423</v>
      </c>
    </row>
    <row r="25" spans="2:3" x14ac:dyDescent="0.25">
      <c r="B25" s="28" t="str">
        <f>'Ev.%1º-4ºtrim_idade (17)'!B24</f>
        <v>Campo de Ourique</v>
      </c>
      <c r="C25" s="472">
        <v>93.85823862421141</v>
      </c>
    </row>
    <row r="26" spans="2:3" x14ac:dyDescent="0.25">
      <c r="B26" s="28" t="str">
        <f>'Ev.%1º-4ºtrim_idade (17)'!B25</f>
        <v>Campolide</v>
      </c>
      <c r="C26" s="472">
        <v>93.35511894419308</v>
      </c>
    </row>
    <row r="27" spans="2:3" x14ac:dyDescent="0.25">
      <c r="B27" s="28" t="str">
        <f>'Ev.%1º-4ºtrim_idade (17)'!B26</f>
        <v>Carnide</v>
      </c>
      <c r="C27" s="472">
        <v>89.260462191739535</v>
      </c>
    </row>
    <row r="28" spans="2:3" x14ac:dyDescent="0.25">
      <c r="B28" s="28" t="str">
        <f>'Ev.%1º-4ºtrim_idade (17)'!B27</f>
        <v>Estrela</v>
      </c>
      <c r="C28" s="472">
        <v>96.030682923536645</v>
      </c>
    </row>
    <row r="29" spans="2:3" x14ac:dyDescent="0.25">
      <c r="B29" s="28" t="str">
        <f>'Ev.%1º-4ºtrim_idade (17)'!B28</f>
        <v>Lumiar</v>
      </c>
      <c r="C29" s="472">
        <v>96.112870620961544</v>
      </c>
    </row>
    <row r="30" spans="2:3" x14ac:dyDescent="0.25">
      <c r="B30" s="28" t="str">
        <f>'Ev.%1º-4ºtrim_idade (17)'!B29</f>
        <v>Marvila</v>
      </c>
      <c r="C30" s="472">
        <v>99.554683480329345</v>
      </c>
    </row>
    <row r="31" spans="2:3" x14ac:dyDescent="0.25">
      <c r="B31" s="28" t="str">
        <f>'Ev.%1º-4ºtrim_idade (17)'!B30</f>
        <v>Misericórdia</v>
      </c>
      <c r="C31" s="472">
        <v>96.959472087813239</v>
      </c>
    </row>
    <row r="32" spans="2:3" x14ac:dyDescent="0.25">
      <c r="B32" s="28" t="str">
        <f>'Ev.%1º-4ºtrim_idade (17)'!B31</f>
        <v>Olivais</v>
      </c>
      <c r="C32" s="472">
        <v>94.489539063381173</v>
      </c>
    </row>
    <row r="33" spans="2:3" x14ac:dyDescent="0.25">
      <c r="B33" s="28" t="str">
        <f>'Ev.%1º-4ºtrim_idade (17)'!B32</f>
        <v>Parque das Nações</v>
      </c>
      <c r="C33" s="472">
        <v>100.66188419913419</v>
      </c>
    </row>
    <row r="34" spans="2:3" x14ac:dyDescent="0.25">
      <c r="B34" s="28" t="str">
        <f>'Ev.%1º-4ºtrim_idade (17)'!B33</f>
        <v>Penha de França</v>
      </c>
      <c r="C34" s="472">
        <v>92.587473121218636</v>
      </c>
    </row>
    <row r="35" spans="2:3" ht="12.75" customHeight="1" x14ac:dyDescent="0.25">
      <c r="B35" s="28" t="str">
        <f>'Ev.%1º-4ºtrim_idade (17)'!B34</f>
        <v>Santa Clara</v>
      </c>
      <c r="C35" s="472">
        <v>96.941358801904258</v>
      </c>
    </row>
    <row r="36" spans="2:3" x14ac:dyDescent="0.25">
      <c r="B36" s="28" t="str">
        <f>'Ev.%1º-4ºtrim_idade (17)'!B35</f>
        <v>Santa Maria Maior</v>
      </c>
      <c r="C36" s="472">
        <v>97.09330891353153</v>
      </c>
    </row>
    <row r="37" spans="2:3" x14ac:dyDescent="0.25">
      <c r="B37" s="28" t="str">
        <f>'Ev.%1º-4ºtrim_idade (17)'!B36</f>
        <v>Santo António</v>
      </c>
      <c r="C37" s="472">
        <v>96.178667851014623</v>
      </c>
    </row>
    <row r="38" spans="2:3" x14ac:dyDescent="0.25">
      <c r="B38" s="28" t="str">
        <f>'Ev.%1º-4ºtrim_idade (17)'!B37</f>
        <v>São Domingos de Benfica</v>
      </c>
      <c r="C38" s="472">
        <v>94.580005254844636</v>
      </c>
    </row>
    <row r="39" spans="2:3" x14ac:dyDescent="0.25">
      <c r="B39" s="28" t="str">
        <f>'Ev.%1º-4ºtrim_idade (17)'!B38</f>
        <v>São Vicente</v>
      </c>
      <c r="C39" s="473">
        <v>89.918178247723986</v>
      </c>
    </row>
    <row r="40" spans="2:3" x14ac:dyDescent="0.25">
      <c r="B40" s="31"/>
      <c r="C40" s="350"/>
    </row>
    <row r="41" spans="2:3" x14ac:dyDescent="0.25">
      <c r="B41" s="31"/>
      <c r="C41" s="27"/>
    </row>
  </sheetData>
  <pageMargins left="0.7" right="0.7" top="0.75" bottom="0.75" header="0.3" footer="0.3"/>
  <pageSetup orientation="portrait" verticalDpi="0" r:id="rId1"/>
  <headerFooter>
    <oddHeader>&amp;COLCPL - Observatório de Luta Contra a Pobreza</oddHeader>
  </headerFooter>
  <drawing r:id="rId2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E00-000000000000}">
  <dimension ref="A4:N74"/>
  <sheetViews>
    <sheetView showGridLines="0" showRowColHeaders="0" workbookViewId="0">
      <selection activeCell="B8" sqref="B8:J8"/>
    </sheetView>
  </sheetViews>
  <sheetFormatPr defaultRowHeight="15" x14ac:dyDescent="0.25"/>
  <cols>
    <col min="1" max="1" width="6.85546875" style="1" customWidth="1"/>
    <col min="2" max="2" width="112.140625" style="70" bestFit="1" customWidth="1"/>
    <col min="3" max="16384" width="9.140625" style="1"/>
  </cols>
  <sheetData>
    <row r="4" spans="1:14" x14ac:dyDescent="0.25">
      <c r="B4" s="51"/>
      <c r="C4" s="52"/>
      <c r="E4" s="52"/>
      <c r="F4" s="51"/>
      <c r="G4" s="52"/>
      <c r="H4" s="52"/>
      <c r="I4" s="52"/>
      <c r="J4" s="52"/>
      <c r="K4" s="52"/>
    </row>
    <row r="5" spans="1:14" x14ac:dyDescent="0.25">
      <c r="B5" s="527" t="s">
        <v>112</v>
      </c>
      <c r="C5" s="528"/>
      <c r="D5" s="528"/>
      <c r="E5" s="52"/>
      <c r="F5" s="51"/>
      <c r="G5" s="52"/>
      <c r="H5" s="52"/>
      <c r="I5" s="52"/>
      <c r="J5" s="52"/>
      <c r="K5" s="52"/>
    </row>
    <row r="6" spans="1:14" x14ac:dyDescent="0.25">
      <c r="B6" s="200" t="s">
        <v>108</v>
      </c>
      <c r="C6" s="203"/>
      <c r="D6" s="203"/>
      <c r="E6" s="52"/>
      <c r="F6" s="51"/>
      <c r="G6" s="52"/>
      <c r="H6" s="52"/>
      <c r="I6" s="52"/>
      <c r="J6" s="52"/>
      <c r="K6" s="52"/>
    </row>
    <row r="7" spans="1:14" x14ac:dyDescent="0.25">
      <c r="A7" s="104"/>
      <c r="B7" s="439" t="s">
        <v>70</v>
      </c>
      <c r="C7" s="194"/>
      <c r="D7" s="194"/>
      <c r="E7" s="194"/>
      <c r="F7" s="194"/>
      <c r="G7" s="194"/>
      <c r="H7" s="194"/>
      <c r="I7" s="194"/>
      <c r="J7" s="194"/>
      <c r="K7" s="133"/>
      <c r="L7" s="30"/>
      <c r="M7" s="30"/>
      <c r="N7" s="30"/>
    </row>
    <row r="8" spans="1:14" x14ac:dyDescent="0.25">
      <c r="A8" s="104" t="s">
        <v>2</v>
      </c>
      <c r="B8" s="529" t="s">
        <v>113</v>
      </c>
      <c r="C8" s="529"/>
      <c r="D8" s="529"/>
      <c r="E8" s="529"/>
      <c r="F8" s="529"/>
      <c r="G8" s="529"/>
      <c r="H8" s="529"/>
      <c r="I8" s="529"/>
      <c r="J8" s="529"/>
      <c r="K8" s="71"/>
      <c r="L8" s="30"/>
      <c r="M8" s="30"/>
      <c r="N8" s="30"/>
    </row>
    <row r="9" spans="1:14" x14ac:dyDescent="0.25">
      <c r="A9" s="104" t="s">
        <v>3</v>
      </c>
      <c r="B9" s="529" t="s">
        <v>114</v>
      </c>
      <c r="C9" s="529"/>
      <c r="D9" s="529"/>
      <c r="E9" s="529"/>
      <c r="F9" s="529"/>
      <c r="G9" s="529"/>
      <c r="H9" s="529"/>
      <c r="I9" s="529"/>
      <c r="J9" s="529"/>
      <c r="K9" s="71"/>
      <c r="L9" s="30"/>
      <c r="M9" s="30"/>
      <c r="N9" s="30"/>
    </row>
    <row r="10" spans="1:14" x14ac:dyDescent="0.25">
      <c r="A10" s="104" t="s">
        <v>4</v>
      </c>
      <c r="B10" s="529" t="s">
        <v>126</v>
      </c>
      <c r="C10" s="529"/>
      <c r="D10" s="529"/>
      <c r="E10" s="529"/>
      <c r="F10" s="529"/>
      <c r="G10" s="529"/>
      <c r="H10" s="529"/>
      <c r="I10" s="529"/>
      <c r="J10" s="529"/>
      <c r="K10" s="71"/>
      <c r="L10" s="30"/>
      <c r="M10" s="30"/>
      <c r="N10" s="30"/>
    </row>
    <row r="11" spans="1:14" x14ac:dyDescent="0.25">
      <c r="A11" s="104" t="s">
        <v>5</v>
      </c>
      <c r="B11" s="529" t="s">
        <v>127</v>
      </c>
      <c r="C11" s="529"/>
      <c r="D11" s="529"/>
      <c r="E11" s="529"/>
      <c r="F11" s="529"/>
      <c r="G11" s="529"/>
      <c r="H11" s="529"/>
      <c r="I11" s="529"/>
      <c r="J11" s="529"/>
      <c r="K11" s="71"/>
      <c r="L11" s="30"/>
      <c r="M11" s="30"/>
      <c r="N11" s="30"/>
    </row>
    <row r="12" spans="1:14" x14ac:dyDescent="0.25">
      <c r="A12" s="104" t="s">
        <v>6</v>
      </c>
      <c r="B12" s="529" t="s">
        <v>117</v>
      </c>
      <c r="C12" s="529"/>
      <c r="D12" s="529"/>
      <c r="E12" s="529"/>
      <c r="F12" s="529"/>
      <c r="G12" s="529"/>
      <c r="H12" s="529"/>
      <c r="I12" s="529"/>
      <c r="J12" s="529"/>
      <c r="K12" s="133"/>
      <c r="L12" s="30"/>
      <c r="M12" s="30"/>
      <c r="N12" s="30"/>
    </row>
    <row r="13" spans="1:14" x14ac:dyDescent="0.25">
      <c r="A13" s="104" t="s">
        <v>30</v>
      </c>
      <c r="B13" s="529" t="s">
        <v>118</v>
      </c>
      <c r="C13" s="529"/>
      <c r="D13" s="529"/>
      <c r="E13" s="529"/>
      <c r="F13" s="529"/>
      <c r="G13" s="529"/>
      <c r="H13" s="529"/>
      <c r="I13" s="529"/>
      <c r="J13" s="529"/>
      <c r="K13" s="133"/>
      <c r="L13" s="30"/>
      <c r="M13" s="30"/>
      <c r="N13" s="30"/>
    </row>
    <row r="14" spans="1:14" x14ac:dyDescent="0.25">
      <c r="A14" s="104" t="s">
        <v>7</v>
      </c>
      <c r="B14" s="529" t="s">
        <v>128</v>
      </c>
      <c r="C14" s="529"/>
      <c r="D14" s="529"/>
      <c r="E14" s="529"/>
      <c r="F14" s="529"/>
      <c r="G14" s="529"/>
      <c r="H14" s="529"/>
      <c r="I14" s="529"/>
      <c r="J14" s="529"/>
      <c r="K14" s="116"/>
      <c r="L14" s="30"/>
      <c r="M14" s="30"/>
      <c r="N14" s="30"/>
    </row>
    <row r="15" spans="1:14" x14ac:dyDescent="0.25">
      <c r="A15" s="104" t="s">
        <v>8</v>
      </c>
      <c r="B15" s="529" t="s">
        <v>121</v>
      </c>
      <c r="C15" s="529"/>
      <c r="D15" s="529"/>
      <c r="E15" s="529"/>
      <c r="F15" s="529"/>
      <c r="G15" s="529"/>
      <c r="H15" s="529"/>
      <c r="I15" s="529"/>
      <c r="J15" s="529"/>
      <c r="K15" s="133"/>
      <c r="L15" s="30"/>
      <c r="M15" s="30"/>
      <c r="N15" s="30"/>
    </row>
    <row r="16" spans="1:14" x14ac:dyDescent="0.25">
      <c r="A16" s="104"/>
      <c r="B16" s="439" t="s">
        <v>71</v>
      </c>
      <c r="C16" s="204"/>
      <c r="D16" s="204"/>
      <c r="E16" s="204"/>
      <c r="F16" s="204"/>
      <c r="G16" s="204"/>
      <c r="H16" s="204"/>
      <c r="I16" s="204"/>
      <c r="J16" s="204"/>
      <c r="K16" s="133"/>
      <c r="L16" s="30"/>
      <c r="M16" s="30"/>
      <c r="N16" s="30"/>
    </row>
    <row r="17" spans="1:14" x14ac:dyDescent="0.25">
      <c r="A17" s="104" t="s">
        <v>9</v>
      </c>
      <c r="B17" s="529" t="s">
        <v>122</v>
      </c>
      <c r="C17" s="529"/>
      <c r="D17" s="529"/>
      <c r="E17" s="529"/>
      <c r="F17" s="529"/>
      <c r="G17" s="529"/>
      <c r="H17" s="529"/>
      <c r="I17" s="529"/>
      <c r="J17" s="529"/>
      <c r="K17" s="133"/>
      <c r="L17" s="30"/>
      <c r="M17" s="30"/>
      <c r="N17" s="30"/>
    </row>
    <row r="18" spans="1:14" x14ac:dyDescent="0.25">
      <c r="A18" s="104" t="s">
        <v>95</v>
      </c>
      <c r="B18" s="529" t="s">
        <v>129</v>
      </c>
      <c r="C18" s="529"/>
      <c r="D18" s="529"/>
      <c r="E18" s="529"/>
      <c r="F18" s="529"/>
      <c r="G18" s="529"/>
      <c r="H18" s="529"/>
      <c r="I18" s="529"/>
      <c r="J18" s="529"/>
      <c r="K18" s="116"/>
      <c r="L18" s="30"/>
      <c r="M18" s="30"/>
      <c r="N18" s="30"/>
    </row>
    <row r="19" spans="1:14" x14ac:dyDescent="0.25">
      <c r="A19" s="104"/>
      <c r="B19" s="71"/>
      <c r="C19" s="234"/>
      <c r="D19" s="234"/>
      <c r="E19" s="234"/>
      <c r="F19" s="234"/>
      <c r="G19" s="234"/>
      <c r="H19" s="234"/>
      <c r="I19" s="234"/>
      <c r="J19" s="234"/>
      <c r="K19" s="116"/>
      <c r="L19" s="30"/>
      <c r="M19" s="30"/>
      <c r="N19" s="30"/>
    </row>
    <row r="20" spans="1:14" x14ac:dyDescent="0.25">
      <c r="A20" s="104"/>
      <c r="B20" s="529"/>
      <c r="C20" s="529"/>
      <c r="D20" s="529"/>
      <c r="E20" s="529"/>
      <c r="F20" s="529"/>
      <c r="G20" s="529"/>
      <c r="H20" s="529"/>
      <c r="I20" s="529"/>
      <c r="J20" s="529"/>
      <c r="K20" s="116"/>
      <c r="L20" s="30"/>
      <c r="M20" s="30"/>
      <c r="N20" s="30"/>
    </row>
    <row r="21" spans="1:14" x14ac:dyDescent="0.25">
      <c r="A21" s="104"/>
      <c r="B21" s="529"/>
      <c r="C21" s="529"/>
      <c r="D21" s="529"/>
      <c r="E21" s="529"/>
      <c r="F21" s="529"/>
      <c r="G21" s="529"/>
      <c r="H21" s="529"/>
      <c r="I21" s="529"/>
      <c r="J21" s="529"/>
      <c r="K21" s="133"/>
      <c r="L21" s="30"/>
      <c r="M21" s="30"/>
      <c r="N21" s="30"/>
    </row>
    <row r="22" spans="1:14" x14ac:dyDescent="0.25">
      <c r="A22" s="104"/>
      <c r="B22" s="526"/>
      <c r="C22" s="526"/>
      <c r="D22" s="526"/>
      <c r="E22" s="526"/>
      <c r="F22" s="526"/>
      <c r="G22" s="526"/>
      <c r="H22" s="526"/>
      <c r="I22" s="526"/>
      <c r="J22" s="526"/>
      <c r="K22" s="133"/>
      <c r="L22" s="30"/>
      <c r="M22" s="30"/>
      <c r="N22" s="30"/>
    </row>
    <row r="23" spans="1:14" x14ac:dyDescent="0.25">
      <c r="A23" s="104"/>
      <c r="B23" s="526"/>
      <c r="C23" s="526"/>
      <c r="D23" s="526"/>
      <c r="E23" s="526"/>
      <c r="F23" s="526"/>
      <c r="G23" s="526"/>
      <c r="H23" s="526"/>
      <c r="I23" s="526"/>
      <c r="J23" s="526"/>
      <c r="K23" s="71"/>
      <c r="L23" s="30"/>
      <c r="M23" s="30"/>
      <c r="N23" s="30"/>
    </row>
    <row r="24" spans="1:14" x14ac:dyDescent="0.25">
      <c r="A24" s="104"/>
      <c r="B24" s="526"/>
      <c r="C24" s="526"/>
      <c r="D24" s="526"/>
      <c r="E24" s="526"/>
      <c r="F24" s="526"/>
      <c r="G24" s="526"/>
      <c r="H24" s="526"/>
      <c r="I24" s="526"/>
      <c r="J24" s="526"/>
      <c r="K24" s="71"/>
      <c r="L24" s="30"/>
      <c r="M24" s="30"/>
      <c r="N24" s="30"/>
    </row>
    <row r="25" spans="1:14" x14ac:dyDescent="0.25">
      <c r="A25" s="104"/>
      <c r="B25" s="526"/>
      <c r="C25" s="526"/>
      <c r="D25" s="526"/>
      <c r="E25" s="526"/>
      <c r="F25" s="526"/>
      <c r="G25" s="526"/>
      <c r="H25" s="526"/>
      <c r="I25" s="526"/>
      <c r="J25" s="526"/>
      <c r="K25" s="201"/>
      <c r="L25" s="30"/>
      <c r="M25" s="30"/>
      <c r="N25" s="30"/>
    </row>
    <row r="26" spans="1:14" x14ac:dyDescent="0.25">
      <c r="A26" s="104"/>
      <c r="B26" s="130"/>
      <c r="C26" s="129"/>
      <c r="D26" s="129"/>
      <c r="E26" s="128"/>
      <c r="F26" s="128"/>
      <c r="G26" s="128"/>
      <c r="H26" s="128"/>
      <c r="I26" s="128"/>
      <c r="J26" s="128"/>
      <c r="K26" s="201"/>
      <c r="L26" s="30"/>
      <c r="M26" s="30"/>
      <c r="N26" s="30"/>
    </row>
    <row r="27" spans="1:14" x14ac:dyDescent="0.25">
      <c r="A27" s="104"/>
      <c r="B27" s="130"/>
      <c r="C27" s="129"/>
      <c r="D27" s="129"/>
      <c r="E27" s="128"/>
      <c r="F27" s="128"/>
      <c r="G27" s="128"/>
      <c r="H27" s="128"/>
      <c r="I27" s="128"/>
      <c r="J27" s="128"/>
      <c r="K27" s="201"/>
      <c r="L27" s="201"/>
      <c r="M27" s="30"/>
      <c r="N27" s="30"/>
    </row>
    <row r="28" spans="1:14" x14ac:dyDescent="0.25">
      <c r="A28" s="104"/>
      <c r="B28" s="130"/>
      <c r="C28" s="129"/>
      <c r="D28" s="129"/>
      <c r="E28" s="128"/>
      <c r="F28" s="128"/>
      <c r="G28" s="128"/>
      <c r="H28" s="128"/>
      <c r="I28" s="128"/>
      <c r="J28" s="128"/>
      <c r="K28" s="201"/>
      <c r="L28" s="30"/>
      <c r="M28" s="30"/>
      <c r="N28" s="30"/>
    </row>
    <row r="29" spans="1:14" x14ac:dyDescent="0.25">
      <c r="A29" s="104"/>
      <c r="B29" s="130"/>
      <c r="C29" s="129"/>
      <c r="D29" s="129"/>
      <c r="E29" s="128"/>
      <c r="F29" s="128"/>
      <c r="G29" s="128"/>
      <c r="H29" s="128"/>
      <c r="I29" s="128"/>
      <c r="J29" s="128"/>
      <c r="K29" s="30"/>
      <c r="L29" s="30"/>
      <c r="M29" s="30"/>
      <c r="N29" s="30"/>
    </row>
    <row r="30" spans="1:14" x14ac:dyDescent="0.25">
      <c r="A30" s="104"/>
      <c r="B30" s="130"/>
      <c r="C30" s="129"/>
      <c r="D30" s="129"/>
      <c r="E30" s="128"/>
      <c r="F30" s="128"/>
      <c r="G30" s="128"/>
      <c r="H30" s="128"/>
      <c r="I30" s="128"/>
      <c r="J30" s="128"/>
      <c r="K30" s="30"/>
      <c r="L30" s="30"/>
      <c r="M30" s="30"/>
      <c r="N30" s="30"/>
    </row>
    <row r="31" spans="1:14" x14ac:dyDescent="0.25">
      <c r="A31" s="104"/>
      <c r="B31" s="130"/>
      <c r="C31" s="129"/>
      <c r="D31" s="129"/>
      <c r="E31" s="128"/>
      <c r="F31" s="128"/>
      <c r="G31" s="128"/>
      <c r="H31" s="128"/>
      <c r="I31" s="128"/>
      <c r="J31" s="128"/>
      <c r="K31" s="201"/>
      <c r="L31" s="201"/>
      <c r="M31" s="30"/>
      <c r="N31" s="30"/>
    </row>
    <row r="32" spans="1:14" x14ac:dyDescent="0.25">
      <c r="A32" s="104"/>
      <c r="B32" s="140"/>
      <c r="C32" s="129"/>
      <c r="D32" s="129"/>
      <c r="E32" s="128"/>
      <c r="F32" s="128"/>
      <c r="G32" s="128"/>
      <c r="H32" s="128"/>
      <c r="I32" s="128"/>
      <c r="J32" s="128"/>
      <c r="K32" s="201"/>
      <c r="L32" s="201"/>
      <c r="M32" s="30"/>
      <c r="N32" s="30"/>
    </row>
    <row r="33" spans="1:14" x14ac:dyDescent="0.25">
      <c r="A33" s="104"/>
      <c r="B33" s="130"/>
      <c r="C33" s="129"/>
      <c r="D33" s="129"/>
      <c r="E33" s="128"/>
      <c r="F33" s="128"/>
      <c r="G33" s="128"/>
      <c r="H33" s="128"/>
      <c r="I33" s="128"/>
      <c r="J33" s="128"/>
      <c r="K33" s="201"/>
      <c r="L33" s="30"/>
      <c r="M33" s="30"/>
      <c r="N33" s="30"/>
    </row>
    <row r="34" spans="1:14" x14ac:dyDescent="0.25">
      <c r="A34" s="104"/>
      <c r="B34" s="130"/>
      <c r="C34" s="129"/>
      <c r="D34" s="129"/>
      <c r="E34" s="128"/>
      <c r="F34" s="128"/>
      <c r="G34" s="128"/>
      <c r="H34" s="128"/>
      <c r="I34" s="128"/>
      <c r="J34" s="128"/>
      <c r="K34" s="201"/>
      <c r="L34" s="201"/>
      <c r="M34" s="30"/>
      <c r="N34" s="30"/>
    </row>
    <row r="35" spans="1:14" x14ac:dyDescent="0.25">
      <c r="A35" s="104"/>
      <c r="B35" s="130"/>
      <c r="C35" s="129"/>
      <c r="D35" s="129"/>
      <c r="E35" s="128"/>
      <c r="F35" s="128"/>
      <c r="G35" s="128"/>
      <c r="H35" s="128"/>
      <c r="I35" s="128"/>
      <c r="J35" s="128"/>
      <c r="K35" s="201"/>
      <c r="L35" s="201"/>
      <c r="M35" s="201"/>
      <c r="N35" s="201"/>
    </row>
    <row r="36" spans="1:14" x14ac:dyDescent="0.25">
      <c r="A36" s="104"/>
      <c r="B36" s="130"/>
      <c r="C36" s="129"/>
      <c r="D36" s="129"/>
      <c r="E36" s="128"/>
      <c r="F36" s="128"/>
      <c r="G36" s="128"/>
      <c r="H36" s="128"/>
      <c r="I36" s="128"/>
      <c r="J36" s="128"/>
      <c r="K36" s="201"/>
      <c r="L36" s="201"/>
      <c r="M36" s="201"/>
      <c r="N36" s="30"/>
    </row>
    <row r="37" spans="1:14" x14ac:dyDescent="0.25">
      <c r="A37" s="104"/>
      <c r="B37" s="130"/>
      <c r="C37" s="129"/>
      <c r="D37" s="129"/>
      <c r="E37" s="128"/>
      <c r="F37" s="128"/>
      <c r="G37" s="128"/>
      <c r="H37" s="128"/>
      <c r="I37" s="128"/>
      <c r="J37" s="128"/>
      <c r="K37" s="201"/>
      <c r="L37" s="201"/>
      <c r="M37" s="201"/>
      <c r="N37" s="30"/>
    </row>
    <row r="38" spans="1:14" x14ac:dyDescent="0.25">
      <c r="A38" s="104"/>
      <c r="B38" s="130"/>
      <c r="C38" s="129"/>
      <c r="D38" s="129"/>
      <c r="E38" s="128"/>
      <c r="F38" s="128"/>
      <c r="G38" s="128"/>
      <c r="H38" s="128"/>
      <c r="I38" s="128"/>
      <c r="J38" s="128"/>
      <c r="K38" s="30"/>
      <c r="L38" s="30"/>
      <c r="M38" s="30"/>
      <c r="N38" s="30"/>
    </row>
    <row r="39" spans="1:14" x14ac:dyDescent="0.25">
      <c r="A39" s="104"/>
      <c r="B39" s="130"/>
      <c r="C39" s="129"/>
      <c r="D39" s="129"/>
      <c r="E39" s="128"/>
      <c r="F39" s="128"/>
      <c r="G39" s="128"/>
      <c r="H39" s="128"/>
      <c r="I39" s="128"/>
      <c r="J39" s="128"/>
      <c r="K39" s="30"/>
      <c r="L39" s="30"/>
      <c r="M39" s="30"/>
      <c r="N39" s="30"/>
    </row>
    <row r="40" spans="1:14" x14ac:dyDescent="0.25">
      <c r="A40" s="104"/>
      <c r="B40" s="130"/>
      <c r="C40" s="129"/>
      <c r="D40" s="129"/>
      <c r="E40" s="128"/>
      <c r="F40" s="128"/>
      <c r="G40" s="128"/>
      <c r="H40" s="128"/>
      <c r="I40" s="128"/>
      <c r="J40" s="128"/>
      <c r="K40" s="30"/>
      <c r="L40" s="30"/>
      <c r="M40" s="30"/>
      <c r="N40" s="30"/>
    </row>
    <row r="41" spans="1:14" x14ac:dyDescent="0.25">
      <c r="A41" s="104"/>
      <c r="B41" s="135"/>
      <c r="C41" s="128"/>
      <c r="D41" s="128"/>
      <c r="E41" s="128"/>
      <c r="F41" s="128"/>
      <c r="G41" s="128"/>
      <c r="H41" s="128"/>
      <c r="I41" s="128"/>
      <c r="J41" s="128"/>
    </row>
    <row r="42" spans="1:14" ht="16.5" customHeight="1" x14ac:dyDescent="0.25">
      <c r="A42" s="104"/>
      <c r="B42" s="135"/>
      <c r="C42" s="128"/>
      <c r="D42" s="128"/>
      <c r="E42" s="128"/>
      <c r="F42" s="128"/>
      <c r="G42" s="128"/>
      <c r="H42" s="128"/>
      <c r="I42" s="128"/>
      <c r="J42" s="128"/>
    </row>
    <row r="43" spans="1:14" x14ac:dyDescent="0.25">
      <c r="A43" s="104"/>
      <c r="B43" s="135"/>
      <c r="C43" s="128"/>
      <c r="D43" s="128"/>
      <c r="E43" s="128"/>
      <c r="F43" s="128"/>
      <c r="G43" s="128"/>
      <c r="H43" s="128"/>
      <c r="I43" s="128"/>
      <c r="J43" s="128"/>
    </row>
    <row r="44" spans="1:14" x14ac:dyDescent="0.25">
      <c r="A44" s="104"/>
      <c r="B44" s="135"/>
      <c r="C44" s="128"/>
      <c r="D44" s="128"/>
      <c r="E44" s="128"/>
      <c r="F44" s="128"/>
      <c r="G44" s="128"/>
      <c r="H44" s="128"/>
      <c r="I44" s="128"/>
      <c r="J44" s="128"/>
    </row>
    <row r="45" spans="1:14" x14ac:dyDescent="0.25">
      <c r="A45" s="202"/>
      <c r="B45" s="73"/>
      <c r="C45" s="74"/>
      <c r="D45" s="74"/>
    </row>
    <row r="46" spans="1:14" x14ac:dyDescent="0.25">
      <c r="A46" s="202"/>
      <c r="B46" s="73"/>
      <c r="C46" s="74"/>
      <c r="D46" s="74"/>
    </row>
    <row r="47" spans="1:14" x14ac:dyDescent="0.25">
      <c r="A47" s="202"/>
      <c r="B47" s="73"/>
      <c r="C47" s="74"/>
      <c r="D47" s="74"/>
    </row>
    <row r="48" spans="1:14" x14ac:dyDescent="0.25">
      <c r="A48" s="202"/>
      <c r="B48" s="73"/>
      <c r="C48" s="74"/>
      <c r="D48" s="74"/>
    </row>
    <row r="49" spans="1:4" x14ac:dyDescent="0.25">
      <c r="A49" s="202"/>
      <c r="B49" s="73"/>
      <c r="C49" s="74"/>
      <c r="D49" s="74"/>
    </row>
    <row r="50" spans="1:4" x14ac:dyDescent="0.25">
      <c r="A50" s="202"/>
      <c r="B50" s="73"/>
      <c r="C50" s="74"/>
      <c r="D50" s="74"/>
    </row>
    <row r="51" spans="1:4" x14ac:dyDescent="0.25">
      <c r="A51" s="202"/>
      <c r="B51" s="73"/>
      <c r="C51" s="74"/>
      <c r="D51" s="74"/>
    </row>
    <row r="52" spans="1:4" x14ac:dyDescent="0.25">
      <c r="A52" s="202"/>
      <c r="B52" s="73"/>
      <c r="C52" s="74"/>
      <c r="D52" s="74"/>
    </row>
    <row r="53" spans="1:4" x14ac:dyDescent="0.25">
      <c r="A53" s="202"/>
      <c r="B53" s="73"/>
      <c r="C53" s="74"/>
      <c r="D53" s="74"/>
    </row>
    <row r="54" spans="1:4" x14ac:dyDescent="0.25">
      <c r="A54" s="202"/>
      <c r="B54" s="73"/>
      <c r="C54" s="74"/>
      <c r="D54" s="74"/>
    </row>
    <row r="55" spans="1:4" x14ac:dyDescent="0.25">
      <c r="A55" s="202"/>
      <c r="B55" s="73"/>
      <c r="C55" s="74"/>
      <c r="D55" s="74"/>
    </row>
    <row r="56" spans="1:4" x14ac:dyDescent="0.25">
      <c r="A56" s="202"/>
      <c r="B56" s="73"/>
      <c r="C56" s="74"/>
      <c r="D56" s="74"/>
    </row>
    <row r="57" spans="1:4" x14ac:dyDescent="0.25">
      <c r="A57" s="202"/>
      <c r="B57" s="73"/>
      <c r="C57" s="74"/>
      <c r="D57" s="74"/>
    </row>
    <row r="58" spans="1:4" x14ac:dyDescent="0.25">
      <c r="A58" s="202"/>
      <c r="B58" s="73"/>
      <c r="C58" s="74"/>
      <c r="D58" s="74"/>
    </row>
    <row r="59" spans="1:4" x14ac:dyDescent="0.25">
      <c r="A59" s="202"/>
      <c r="B59" s="73"/>
      <c r="C59" s="74"/>
      <c r="D59" s="74"/>
    </row>
    <row r="60" spans="1:4" x14ac:dyDescent="0.25">
      <c r="A60" s="202"/>
      <c r="B60" s="73"/>
      <c r="C60" s="74"/>
      <c r="D60" s="74"/>
    </row>
    <row r="61" spans="1:4" x14ac:dyDescent="0.25">
      <c r="A61" s="202"/>
      <c r="B61" s="73"/>
      <c r="C61" s="74"/>
      <c r="D61" s="74"/>
    </row>
    <row r="62" spans="1:4" x14ac:dyDescent="0.25">
      <c r="A62" s="202"/>
      <c r="B62" s="73"/>
      <c r="C62" s="74"/>
      <c r="D62" s="74"/>
    </row>
    <row r="63" spans="1:4" x14ac:dyDescent="0.25">
      <c r="A63" s="202"/>
      <c r="B63" s="73"/>
      <c r="C63" s="74"/>
      <c r="D63" s="74"/>
    </row>
    <row r="64" spans="1:4" x14ac:dyDescent="0.25">
      <c r="A64" s="202"/>
      <c r="B64" s="73"/>
      <c r="C64" s="74"/>
      <c r="D64" s="74"/>
    </row>
    <row r="65" spans="1:4" x14ac:dyDescent="0.25">
      <c r="A65" s="202"/>
      <c r="B65" s="73"/>
      <c r="C65" s="74"/>
      <c r="D65" s="74"/>
    </row>
    <row r="66" spans="1:4" x14ac:dyDescent="0.25">
      <c r="A66" s="202"/>
      <c r="B66" s="73"/>
      <c r="C66" s="74"/>
      <c r="D66" s="74"/>
    </row>
    <row r="67" spans="1:4" x14ac:dyDescent="0.25">
      <c r="A67" s="202"/>
      <c r="B67" s="73"/>
      <c r="C67" s="74"/>
      <c r="D67" s="74"/>
    </row>
    <row r="68" spans="1:4" x14ac:dyDescent="0.25">
      <c r="A68" s="202"/>
      <c r="B68" s="73"/>
      <c r="C68" s="74"/>
      <c r="D68" s="74"/>
    </row>
    <row r="69" spans="1:4" x14ac:dyDescent="0.25">
      <c r="A69" s="202"/>
      <c r="B69" s="73"/>
      <c r="C69" s="74"/>
      <c r="D69" s="74"/>
    </row>
    <row r="70" spans="1:4" x14ac:dyDescent="0.25">
      <c r="A70" s="202"/>
      <c r="B70" s="73"/>
      <c r="C70" s="74"/>
      <c r="D70" s="74"/>
    </row>
    <row r="71" spans="1:4" x14ac:dyDescent="0.25">
      <c r="A71" s="202"/>
      <c r="B71" s="73"/>
      <c r="C71" s="74"/>
      <c r="D71" s="74"/>
    </row>
    <row r="72" spans="1:4" x14ac:dyDescent="0.25">
      <c r="A72" s="202"/>
      <c r="B72" s="73"/>
      <c r="C72" s="74"/>
      <c r="D72" s="74"/>
    </row>
    <row r="73" spans="1:4" x14ac:dyDescent="0.25">
      <c r="A73" s="202"/>
      <c r="B73" s="73"/>
      <c r="C73" s="74"/>
      <c r="D73" s="74"/>
    </row>
    <row r="74" spans="1:4" x14ac:dyDescent="0.25">
      <c r="A74" s="202"/>
      <c r="B74" s="73"/>
      <c r="C74" s="74"/>
      <c r="D74" s="74"/>
    </row>
  </sheetData>
  <mergeCells count="17">
    <mergeCell ref="B20:J20"/>
    <mergeCell ref="B5:D5"/>
    <mergeCell ref="B8:J8"/>
    <mergeCell ref="B9:J9"/>
    <mergeCell ref="B10:J10"/>
    <mergeCell ref="B11:J11"/>
    <mergeCell ref="B12:J12"/>
    <mergeCell ref="B13:J13"/>
    <mergeCell ref="B14:J14"/>
    <mergeCell ref="B15:J15"/>
    <mergeCell ref="B17:J17"/>
    <mergeCell ref="B18:J18"/>
    <mergeCell ref="B21:J21"/>
    <mergeCell ref="B22:J22"/>
    <mergeCell ref="B23:J23"/>
    <mergeCell ref="B24:J24"/>
    <mergeCell ref="B25:J25"/>
  </mergeCells>
  <hyperlinks>
    <hyperlink ref="B8:I8" location="Desempregados_Genero!A1" display="Número de desempregados inscritos nos Centros de Emprego, género 2008" xr:uid="{00000000-0004-0000-3E00-000000000000}"/>
    <hyperlink ref="B9:I9" location="'Ev. 1º trim-4º trim_Genero'!A1" display="Evolução número de desempregados inscritos nos Centros de Emprego, género 2008, 1º trim.-2º trim. 2008" xr:uid="{00000000-0004-0000-3E00-000001000000}"/>
    <hyperlink ref="B10:J10" location="'Ev.Nº 1ºtrim-4ºtrim_genero (16'!A1" display="Evolução número de beneficiários de Complemento Solidário para Idosos, género, 2016, 1º trim.-4º trim." xr:uid="{00000000-0004-0000-3E00-000002000000}"/>
    <hyperlink ref="B13:J13" location="'Beneficiarios CSI_idade % (16)'!A1" display="Número de beneficiários de Complemento Solidário para Idosos, escalão etário, 2016 (%)" xr:uid="{00000000-0004-0000-3E00-000003000000}"/>
    <hyperlink ref="B8:J8" location="'Beneficiarios CSI_genero (16)'!A1" display="Número de Beneficiários de Complemento Solidário para Idosos, género, 2016" xr:uid="{00000000-0004-0000-3E00-000004000000}"/>
    <hyperlink ref="B9:J9" location="'BeneficiáriosCSI_genero % (16)'!A1" display="Número de Beneficiários de Complemento Solidário para Idosos, género, 2016 (%)" xr:uid="{00000000-0004-0000-3E00-000005000000}"/>
    <hyperlink ref="B11:J11" location="'Ev.%1º-4º trim_genero (16)'!A1" display="Evolução número de beneficiários de Complemento Solidário para Idosos, género, 2016, 1º trim.-4º trim. (%)" xr:uid="{00000000-0004-0000-3E00-000006000000}"/>
    <hyperlink ref="B12:J12" location="'Beneficiarios CSI_idade (16)'!A1" display="Número de beneficiários de Complemento Solidário para Idosos, escalão etário, 2016" xr:uid="{00000000-0004-0000-3E00-000007000000}"/>
    <hyperlink ref="B14:J14" location="'Ev.Nº_1º-4ºtrim_idade  (16)'!A1" display="Evolução número de beneficiários de Complemento Solidário para Idosos, escalão etário, 2016, 1º trim. - 4º trim. " xr:uid="{00000000-0004-0000-3E00-000008000000}"/>
    <hyperlink ref="B15:J15" location="'Ev.%1º-4ºtrim_idade (16)'!A1" display="Evolução do número de beneficiários de Complemento Solidário para Idosos, escalão etário, 2016, 1º trim. - 4º trim. (%)" xr:uid="{00000000-0004-0000-3E00-000009000000}"/>
    <hyperlink ref="B17:J17" location="'CSI valor médio (16)'!A1" display="Valor médio mensal processado por beneficiário de Complemento Solidário para Idosos, 2016 (€)" xr:uid="{00000000-0004-0000-3E00-00000A000000}"/>
    <hyperlink ref="B18:J18" location="'Ev.Nº 1ºtrim-4º trim valor (16'!A1" display="Evolução do valor médio mensal processado por beneficiário de Complemento Solidário para Idosos, 2016, 1º trim.-4º trim. " xr:uid="{00000000-0004-0000-3E00-00000B000000}"/>
  </hyperlinks>
  <pageMargins left="0.7" right="0.7" top="0.75" bottom="0.75" header="0.3" footer="0.3"/>
  <pageSetup orientation="portrait" verticalDpi="0" r:id="rId1"/>
  <drawing r:id="rId2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F00-000000000000}">
  <dimension ref="A1:U292"/>
  <sheetViews>
    <sheetView showGridLines="0" showRowColHeaders="0" workbookViewId="0">
      <pane xSplit="2" topLeftCell="C1" activePane="topRight" state="frozen"/>
      <selection pane="topRight" activeCell="S12" sqref="S12"/>
    </sheetView>
  </sheetViews>
  <sheetFormatPr defaultColWidth="12" defaultRowHeight="12.75" x14ac:dyDescent="0.2"/>
  <cols>
    <col min="1" max="1" width="12" style="65"/>
    <col min="2" max="2" width="38" style="65" customWidth="1"/>
    <col min="3" max="4" width="8.7109375" style="65" customWidth="1"/>
    <col min="5" max="5" width="8.7109375" style="69" customWidth="1"/>
    <col min="6" max="6" width="1.28515625" style="68" customWidth="1"/>
    <col min="7" max="9" width="8.7109375" style="65" customWidth="1"/>
    <col min="10" max="10" width="1.28515625" style="65" customWidth="1"/>
    <col min="11" max="11" width="8.7109375" style="65" customWidth="1"/>
    <col min="12" max="12" width="8.7109375" style="69" customWidth="1"/>
    <col min="13" max="13" width="8.7109375" style="65" customWidth="1"/>
    <col min="14" max="14" width="1.28515625" style="65" customWidth="1"/>
    <col min="15" max="17" width="8.7109375" style="65" customWidth="1"/>
    <col min="18" max="18" width="1.28515625" style="65" customWidth="1"/>
    <col min="19" max="16384" width="12" style="65"/>
  </cols>
  <sheetData>
    <row r="1" spans="1:21" s="64" customFormat="1" ht="16.5" customHeight="1" x14ac:dyDescent="0.25">
      <c r="E1" s="66"/>
      <c r="F1" s="66"/>
      <c r="L1" s="66"/>
    </row>
    <row r="2" spans="1:21" s="64" customFormat="1" ht="16.5" customHeight="1" x14ac:dyDescent="0.25">
      <c r="E2" s="66"/>
      <c r="F2" s="66"/>
      <c r="L2" s="66"/>
    </row>
    <row r="3" spans="1:21" s="64" customFormat="1" ht="16.5" customHeight="1" x14ac:dyDescent="0.25">
      <c r="E3" s="66"/>
      <c r="F3" s="66"/>
      <c r="L3" s="66"/>
    </row>
    <row r="4" spans="1:21" s="64" customFormat="1" ht="16.5" customHeight="1" x14ac:dyDescent="0.25">
      <c r="E4" s="66"/>
      <c r="F4" s="66"/>
      <c r="L4" s="66"/>
    </row>
    <row r="5" spans="1:21" s="64" customFormat="1" ht="16.5" customHeight="1" x14ac:dyDescent="0.2">
      <c r="A5" s="109" t="s">
        <v>2</v>
      </c>
      <c r="B5" s="112" t="s">
        <v>113</v>
      </c>
      <c r="D5" s="66"/>
      <c r="L5" s="66"/>
    </row>
    <row r="6" spans="1:21" s="64" customFormat="1" ht="12" customHeight="1" x14ac:dyDescent="0.2">
      <c r="A6" s="109"/>
      <c r="B6" s="105" t="s">
        <v>218</v>
      </c>
      <c r="D6" s="66"/>
      <c r="L6" s="66"/>
    </row>
    <row r="7" spans="1:21" s="64" customFormat="1" ht="12" customHeight="1" x14ac:dyDescent="0.2">
      <c r="A7" s="109"/>
      <c r="B7" s="105"/>
      <c r="D7" s="66"/>
      <c r="L7" s="66"/>
    </row>
    <row r="8" spans="1:21" s="64" customFormat="1" ht="12" customHeight="1" x14ac:dyDescent="0.2">
      <c r="A8" s="109"/>
      <c r="B8" s="105"/>
      <c r="D8" s="66"/>
      <c r="L8" s="66"/>
    </row>
    <row r="9" spans="1:21" s="64" customFormat="1" ht="24.75" customHeight="1" x14ac:dyDescent="0.25">
      <c r="B9" s="7"/>
      <c r="C9" s="534" t="s">
        <v>113</v>
      </c>
      <c r="D9" s="534"/>
      <c r="E9" s="534"/>
      <c r="F9" s="534"/>
      <c r="G9" s="534"/>
      <c r="H9" s="534"/>
      <c r="I9" s="534"/>
      <c r="J9" s="534"/>
      <c r="K9" s="534"/>
      <c r="L9" s="534"/>
      <c r="M9" s="534"/>
      <c r="N9" s="534"/>
      <c r="O9" s="534"/>
      <c r="P9" s="534"/>
      <c r="Q9" s="534"/>
      <c r="R9" s="534"/>
      <c r="S9" s="534"/>
      <c r="T9" s="534"/>
      <c r="U9" s="534"/>
    </row>
    <row r="10" spans="1:21" s="64" customFormat="1" ht="24.75" customHeight="1" x14ac:dyDescent="0.25">
      <c r="B10" s="7"/>
      <c r="C10" s="530" t="s">
        <v>13</v>
      </c>
      <c r="D10" s="530"/>
      <c r="E10" s="530"/>
      <c r="F10" s="40"/>
      <c r="G10" s="530" t="s">
        <v>15</v>
      </c>
      <c r="H10" s="530"/>
      <c r="I10" s="530">
        <v>2</v>
      </c>
      <c r="J10" s="40"/>
      <c r="K10" s="530" t="s">
        <v>16</v>
      </c>
      <c r="L10" s="530"/>
      <c r="M10" s="530"/>
      <c r="N10" s="41"/>
      <c r="O10" s="530" t="s">
        <v>14</v>
      </c>
      <c r="P10" s="530"/>
      <c r="Q10" s="530">
        <v>4</v>
      </c>
      <c r="S10" s="535" t="s">
        <v>111</v>
      </c>
      <c r="T10" s="535"/>
      <c r="U10" s="535">
        <v>4</v>
      </c>
    </row>
    <row r="11" spans="1:21" s="64" customFormat="1" ht="14.25" customHeight="1" x14ac:dyDescent="0.2">
      <c r="B11" s="111" t="s">
        <v>10</v>
      </c>
      <c r="C11" s="108" t="s">
        <v>11</v>
      </c>
      <c r="D11" s="108" t="s">
        <v>12</v>
      </c>
      <c r="E11" s="108" t="s">
        <v>0</v>
      </c>
      <c r="F11" s="41"/>
      <c r="G11" s="108" t="s">
        <v>11</v>
      </c>
      <c r="H11" s="108" t="s">
        <v>12</v>
      </c>
      <c r="I11" s="108" t="s">
        <v>0</v>
      </c>
      <c r="J11" s="41"/>
      <c r="K11" s="108" t="s">
        <v>11</v>
      </c>
      <c r="L11" s="108" t="s">
        <v>12</v>
      </c>
      <c r="M11" s="108" t="s">
        <v>0</v>
      </c>
      <c r="N11" s="41"/>
      <c r="O11" s="108" t="s">
        <v>11</v>
      </c>
      <c r="P11" s="108" t="s">
        <v>12</v>
      </c>
      <c r="Q11" s="108" t="s">
        <v>0</v>
      </c>
      <c r="S11" s="108" t="s">
        <v>11</v>
      </c>
      <c r="T11" s="108" t="s">
        <v>12</v>
      </c>
      <c r="U11" s="108" t="s">
        <v>0</v>
      </c>
    </row>
    <row r="12" spans="1:21" s="64" customFormat="1" ht="14.25" customHeight="1" x14ac:dyDescent="0.2">
      <c r="B12" s="142" t="str">
        <f>'[1]Q3.3.'!A12</f>
        <v>Portugal</v>
      </c>
      <c r="C12" s="79">
        <v>116189</v>
      </c>
      <c r="D12" s="80">
        <v>49951</v>
      </c>
      <c r="E12" s="81">
        <v>166140</v>
      </c>
      <c r="F12" s="83"/>
      <c r="G12" s="79">
        <v>113942</v>
      </c>
      <c r="H12" s="80">
        <v>48932</v>
      </c>
      <c r="I12" s="81">
        <v>162874</v>
      </c>
      <c r="J12" s="84"/>
      <c r="K12" s="79">
        <v>113254</v>
      </c>
      <c r="L12" s="80">
        <v>48235</v>
      </c>
      <c r="M12" s="81">
        <v>161489</v>
      </c>
      <c r="N12" s="34"/>
      <c r="O12" s="79">
        <v>113768</v>
      </c>
      <c r="P12" s="80">
        <v>48431</v>
      </c>
      <c r="Q12" s="81">
        <v>162199</v>
      </c>
      <c r="S12" s="79">
        <v>120565</v>
      </c>
      <c r="T12" s="80">
        <v>52375</v>
      </c>
      <c r="U12" s="81">
        <v>172940</v>
      </c>
    </row>
    <row r="13" spans="1:21" s="64" customFormat="1" ht="14.25" customHeight="1" x14ac:dyDescent="0.2">
      <c r="B13" s="3" t="str">
        <f>'[1]Q3.3.'!A13</f>
        <v>Área Metropolitana de Lisboa</v>
      </c>
      <c r="C13" s="82">
        <v>21341</v>
      </c>
      <c r="D13" s="83">
        <v>8556</v>
      </c>
      <c r="E13" s="84">
        <v>29897</v>
      </c>
      <c r="F13" s="83"/>
      <c r="G13" s="82">
        <v>20903</v>
      </c>
      <c r="H13" s="83">
        <v>8419</v>
      </c>
      <c r="I13" s="84">
        <v>29322</v>
      </c>
      <c r="J13" s="84"/>
      <c r="K13" s="82">
        <v>20688</v>
      </c>
      <c r="L13" s="83">
        <v>8308</v>
      </c>
      <c r="M13" s="84">
        <v>28996</v>
      </c>
      <c r="N13" s="34"/>
      <c r="O13" s="82">
        <v>20866</v>
      </c>
      <c r="P13" s="83">
        <v>8399</v>
      </c>
      <c r="Q13" s="84">
        <v>29265</v>
      </c>
      <c r="S13" s="82">
        <v>22060</v>
      </c>
      <c r="T13" s="83">
        <v>8982</v>
      </c>
      <c r="U13" s="84">
        <v>31042</v>
      </c>
    </row>
    <row r="14" spans="1:21" s="64" customFormat="1" ht="14.25" customHeight="1" x14ac:dyDescent="0.2">
      <c r="B14" s="3" t="str">
        <f>'[1]Q3.3.'!A14</f>
        <v>Distrito de Lisboa</v>
      </c>
      <c r="C14" s="82">
        <v>17195</v>
      </c>
      <c r="D14" s="83">
        <v>6942</v>
      </c>
      <c r="E14" s="84">
        <v>24137</v>
      </c>
      <c r="F14" s="83"/>
      <c r="G14" s="82">
        <v>16861</v>
      </c>
      <c r="H14" s="83">
        <v>6827</v>
      </c>
      <c r="I14" s="84">
        <v>23688</v>
      </c>
      <c r="J14" s="84"/>
      <c r="K14" s="82">
        <v>16703</v>
      </c>
      <c r="L14" s="83">
        <v>6730</v>
      </c>
      <c r="M14" s="84">
        <v>23433</v>
      </c>
      <c r="N14" s="34"/>
      <c r="O14" s="82">
        <v>16853</v>
      </c>
      <c r="P14" s="83">
        <v>6809</v>
      </c>
      <c r="Q14" s="84">
        <v>23662</v>
      </c>
      <c r="S14" s="82">
        <v>17772</v>
      </c>
      <c r="T14" s="83">
        <v>7290</v>
      </c>
      <c r="U14" s="84">
        <v>25062</v>
      </c>
    </row>
    <row r="15" spans="1:21" s="64" customFormat="1" ht="14.25" customHeight="1" x14ac:dyDescent="0.2">
      <c r="B15" s="3" t="str">
        <f>'[1]Q3.3.'!A15</f>
        <v>Concelho de Lisboa</v>
      </c>
      <c r="C15" s="146">
        <v>4775</v>
      </c>
      <c r="D15" s="147">
        <v>1707</v>
      </c>
      <c r="E15" s="148">
        <v>6482</v>
      </c>
      <c r="F15" s="83"/>
      <c r="G15" s="146">
        <v>4707</v>
      </c>
      <c r="H15" s="147">
        <v>1683</v>
      </c>
      <c r="I15" s="148">
        <v>6390</v>
      </c>
      <c r="J15" s="84"/>
      <c r="K15" s="146">
        <v>4677</v>
      </c>
      <c r="L15" s="147">
        <v>1679</v>
      </c>
      <c r="M15" s="148">
        <v>6356</v>
      </c>
      <c r="N15" s="34"/>
      <c r="O15" s="146">
        <v>4690</v>
      </c>
      <c r="P15" s="147">
        <v>1713</v>
      </c>
      <c r="Q15" s="148">
        <v>6403</v>
      </c>
      <c r="R15" s="42"/>
      <c r="S15" s="146">
        <v>4912</v>
      </c>
      <c r="T15" s="147">
        <v>1816</v>
      </c>
      <c r="U15" s="148">
        <v>6728</v>
      </c>
    </row>
    <row r="16" spans="1:21" s="64" customFormat="1" ht="14.25" customHeight="1" x14ac:dyDescent="0.2">
      <c r="B16" s="28" t="s">
        <v>17</v>
      </c>
      <c r="C16" s="53">
        <v>182</v>
      </c>
      <c r="D16" s="54">
        <v>61</v>
      </c>
      <c r="E16" s="86">
        <v>243</v>
      </c>
      <c r="F16" s="85"/>
      <c r="G16" s="53">
        <v>177</v>
      </c>
      <c r="H16" s="54">
        <v>62</v>
      </c>
      <c r="I16" s="86">
        <v>239</v>
      </c>
      <c r="J16" s="85"/>
      <c r="K16" s="53">
        <v>176</v>
      </c>
      <c r="L16" s="54">
        <v>63</v>
      </c>
      <c r="M16" s="86">
        <v>239</v>
      </c>
      <c r="N16" s="67"/>
      <c r="O16" s="53">
        <v>179</v>
      </c>
      <c r="P16" s="54">
        <v>65</v>
      </c>
      <c r="Q16" s="86">
        <v>244</v>
      </c>
      <c r="S16" s="53">
        <v>186</v>
      </c>
      <c r="T16" s="54">
        <v>66</v>
      </c>
      <c r="U16" s="86">
        <v>252</v>
      </c>
    </row>
    <row r="17" spans="2:21" s="64" customFormat="1" ht="14.25" customHeight="1" x14ac:dyDescent="0.2">
      <c r="B17" s="28" t="s">
        <v>18</v>
      </c>
      <c r="C17" s="55">
        <v>112</v>
      </c>
      <c r="D17" s="56">
        <v>37</v>
      </c>
      <c r="E17" s="87">
        <v>149</v>
      </c>
      <c r="F17" s="85"/>
      <c r="G17" s="55">
        <v>108</v>
      </c>
      <c r="H17" s="56">
        <v>40</v>
      </c>
      <c r="I17" s="87">
        <v>148</v>
      </c>
      <c r="J17" s="85"/>
      <c r="K17" s="55">
        <v>109</v>
      </c>
      <c r="L17" s="56">
        <v>40</v>
      </c>
      <c r="M17" s="87">
        <v>149</v>
      </c>
      <c r="N17" s="67"/>
      <c r="O17" s="55">
        <v>110</v>
      </c>
      <c r="P17" s="56">
        <v>40</v>
      </c>
      <c r="Q17" s="87">
        <v>150</v>
      </c>
      <c r="S17" s="55">
        <v>117</v>
      </c>
      <c r="T17" s="56">
        <v>43</v>
      </c>
      <c r="U17" s="87">
        <v>160</v>
      </c>
    </row>
    <row r="18" spans="2:21" s="64" customFormat="1" ht="14.25" customHeight="1" x14ac:dyDescent="0.2">
      <c r="B18" s="28" t="s">
        <v>19</v>
      </c>
      <c r="C18" s="55">
        <v>236</v>
      </c>
      <c r="D18" s="56">
        <v>57</v>
      </c>
      <c r="E18" s="87">
        <v>293</v>
      </c>
      <c r="F18" s="85"/>
      <c r="G18" s="55">
        <v>232</v>
      </c>
      <c r="H18" s="56">
        <v>57</v>
      </c>
      <c r="I18" s="87">
        <v>289</v>
      </c>
      <c r="J18" s="85"/>
      <c r="K18" s="55">
        <v>230</v>
      </c>
      <c r="L18" s="56">
        <v>58</v>
      </c>
      <c r="M18" s="87">
        <v>288</v>
      </c>
      <c r="N18" s="67"/>
      <c r="O18" s="55">
        <v>232</v>
      </c>
      <c r="P18" s="56">
        <v>60</v>
      </c>
      <c r="Q18" s="87">
        <v>292</v>
      </c>
      <c r="S18" s="55">
        <v>243</v>
      </c>
      <c r="T18" s="56">
        <v>62</v>
      </c>
      <c r="U18" s="87">
        <v>305</v>
      </c>
    </row>
    <row r="19" spans="2:21" s="64" customFormat="1" ht="14.25" customHeight="1" x14ac:dyDescent="0.2">
      <c r="B19" s="28" t="s">
        <v>33</v>
      </c>
      <c r="C19" s="55">
        <v>166</v>
      </c>
      <c r="D19" s="56">
        <v>40</v>
      </c>
      <c r="E19" s="87">
        <v>206</v>
      </c>
      <c r="F19" s="85"/>
      <c r="G19" s="55">
        <v>161</v>
      </c>
      <c r="H19" s="56">
        <v>41</v>
      </c>
      <c r="I19" s="87">
        <v>202</v>
      </c>
      <c r="J19" s="85"/>
      <c r="K19" s="55">
        <v>158</v>
      </c>
      <c r="L19" s="56">
        <v>38</v>
      </c>
      <c r="M19" s="87">
        <v>196</v>
      </c>
      <c r="N19" s="67"/>
      <c r="O19" s="55">
        <v>157</v>
      </c>
      <c r="P19" s="56">
        <v>44</v>
      </c>
      <c r="Q19" s="87">
        <v>201</v>
      </c>
      <c r="S19" s="55">
        <v>169</v>
      </c>
      <c r="T19" s="56">
        <v>47</v>
      </c>
      <c r="U19" s="87">
        <v>216</v>
      </c>
    </row>
    <row r="20" spans="2:21" s="64" customFormat="1" ht="14.25" customHeight="1" x14ac:dyDescent="0.2">
      <c r="B20" s="28" t="s">
        <v>34</v>
      </c>
      <c r="C20" s="55">
        <v>370</v>
      </c>
      <c r="D20" s="56">
        <v>181</v>
      </c>
      <c r="E20" s="87">
        <v>551</v>
      </c>
      <c r="F20" s="85"/>
      <c r="G20" s="55">
        <v>365</v>
      </c>
      <c r="H20" s="56">
        <v>177</v>
      </c>
      <c r="I20" s="87">
        <v>542</v>
      </c>
      <c r="J20" s="85"/>
      <c r="K20" s="55">
        <v>362</v>
      </c>
      <c r="L20" s="56">
        <v>174</v>
      </c>
      <c r="M20" s="87">
        <v>536</v>
      </c>
      <c r="N20" s="67"/>
      <c r="O20" s="55">
        <v>363</v>
      </c>
      <c r="P20" s="56">
        <v>178</v>
      </c>
      <c r="Q20" s="87">
        <v>541</v>
      </c>
      <c r="S20" s="55">
        <v>379</v>
      </c>
      <c r="T20" s="56">
        <v>192</v>
      </c>
      <c r="U20" s="87">
        <v>571</v>
      </c>
    </row>
    <row r="21" spans="2:21" s="64" customFormat="1" ht="14.25" customHeight="1" x14ac:dyDescent="0.2">
      <c r="B21" s="28" t="s">
        <v>35</v>
      </c>
      <c r="C21" s="55">
        <v>191</v>
      </c>
      <c r="D21" s="56">
        <v>63</v>
      </c>
      <c r="E21" s="87">
        <v>254</v>
      </c>
      <c r="F21" s="85"/>
      <c r="G21" s="55">
        <v>191</v>
      </c>
      <c r="H21" s="56">
        <v>61</v>
      </c>
      <c r="I21" s="87">
        <v>252</v>
      </c>
      <c r="J21" s="85"/>
      <c r="K21" s="55">
        <v>189</v>
      </c>
      <c r="L21" s="56">
        <v>59</v>
      </c>
      <c r="M21" s="87">
        <v>248</v>
      </c>
      <c r="N21" s="67"/>
      <c r="O21" s="55">
        <v>188</v>
      </c>
      <c r="P21" s="56">
        <v>60</v>
      </c>
      <c r="Q21" s="87">
        <v>248</v>
      </c>
      <c r="S21" s="55">
        <v>196</v>
      </c>
      <c r="T21" s="56">
        <v>65</v>
      </c>
      <c r="U21" s="87">
        <v>261</v>
      </c>
    </row>
    <row r="22" spans="2:21" s="64" customFormat="1" ht="14.25" customHeight="1" x14ac:dyDescent="0.2">
      <c r="B22" s="28" t="s">
        <v>20</v>
      </c>
      <c r="C22" s="55">
        <v>149</v>
      </c>
      <c r="D22" s="56">
        <v>56</v>
      </c>
      <c r="E22" s="87">
        <v>205</v>
      </c>
      <c r="F22" s="85"/>
      <c r="G22" s="55">
        <v>150</v>
      </c>
      <c r="H22" s="56">
        <v>54</v>
      </c>
      <c r="I22" s="87">
        <v>204</v>
      </c>
      <c r="J22" s="85"/>
      <c r="K22" s="55">
        <v>153</v>
      </c>
      <c r="L22" s="56">
        <v>55</v>
      </c>
      <c r="M22" s="87">
        <v>208</v>
      </c>
      <c r="N22" s="67"/>
      <c r="O22" s="55">
        <v>154</v>
      </c>
      <c r="P22" s="56">
        <v>55</v>
      </c>
      <c r="Q22" s="87">
        <v>209</v>
      </c>
      <c r="S22" s="55">
        <v>156</v>
      </c>
      <c r="T22" s="56">
        <v>59</v>
      </c>
      <c r="U22" s="87">
        <v>215</v>
      </c>
    </row>
    <row r="23" spans="2:21" s="64" customFormat="1" ht="14.25" customHeight="1" x14ac:dyDescent="0.2">
      <c r="B23" s="28" t="s">
        <v>36</v>
      </c>
      <c r="C23" s="55">
        <v>120</v>
      </c>
      <c r="D23" s="56">
        <v>22</v>
      </c>
      <c r="E23" s="87">
        <v>142</v>
      </c>
      <c r="F23" s="85"/>
      <c r="G23" s="55">
        <v>119</v>
      </c>
      <c r="H23" s="56">
        <v>23</v>
      </c>
      <c r="I23" s="87">
        <v>142</v>
      </c>
      <c r="J23" s="85"/>
      <c r="K23" s="55">
        <v>119</v>
      </c>
      <c r="L23" s="56">
        <v>23</v>
      </c>
      <c r="M23" s="87">
        <v>142</v>
      </c>
      <c r="N23" s="67"/>
      <c r="O23" s="55">
        <v>119</v>
      </c>
      <c r="P23" s="56">
        <v>23</v>
      </c>
      <c r="Q23" s="87">
        <v>142</v>
      </c>
      <c r="S23" s="55">
        <v>122</v>
      </c>
      <c r="T23" s="56">
        <v>23</v>
      </c>
      <c r="U23" s="87">
        <v>145</v>
      </c>
    </row>
    <row r="24" spans="2:21" s="64" customFormat="1" ht="14.25" customHeight="1" x14ac:dyDescent="0.2">
      <c r="B24" s="28" t="s">
        <v>21</v>
      </c>
      <c r="C24" s="55">
        <v>331</v>
      </c>
      <c r="D24" s="56">
        <v>119</v>
      </c>
      <c r="E24" s="87">
        <v>450</v>
      </c>
      <c r="F24" s="85"/>
      <c r="G24" s="55">
        <v>332</v>
      </c>
      <c r="H24" s="56">
        <v>118</v>
      </c>
      <c r="I24" s="87">
        <v>450</v>
      </c>
      <c r="J24" s="85"/>
      <c r="K24" s="55">
        <v>330</v>
      </c>
      <c r="L24" s="56">
        <v>118</v>
      </c>
      <c r="M24" s="87">
        <v>448</v>
      </c>
      <c r="N24" s="67"/>
      <c r="O24" s="55">
        <v>330</v>
      </c>
      <c r="P24" s="56">
        <v>121</v>
      </c>
      <c r="Q24" s="87">
        <v>451</v>
      </c>
      <c r="S24" s="55">
        <v>342</v>
      </c>
      <c r="T24" s="56">
        <v>126</v>
      </c>
      <c r="U24" s="87">
        <v>468</v>
      </c>
    </row>
    <row r="25" spans="2:21" s="64" customFormat="1" ht="14.25" customHeight="1" x14ac:dyDescent="0.2">
      <c r="B25" s="28" t="s">
        <v>37</v>
      </c>
      <c r="C25" s="55">
        <v>196</v>
      </c>
      <c r="D25" s="56">
        <v>62</v>
      </c>
      <c r="E25" s="87">
        <v>258</v>
      </c>
      <c r="F25" s="85"/>
      <c r="G25" s="55">
        <v>196</v>
      </c>
      <c r="H25" s="56">
        <v>61</v>
      </c>
      <c r="I25" s="87">
        <v>257</v>
      </c>
      <c r="J25" s="85"/>
      <c r="K25" s="55">
        <v>194</v>
      </c>
      <c r="L25" s="56">
        <v>59</v>
      </c>
      <c r="M25" s="87">
        <v>253</v>
      </c>
      <c r="N25" s="67"/>
      <c r="O25" s="55">
        <v>196</v>
      </c>
      <c r="P25" s="56">
        <v>60</v>
      </c>
      <c r="Q25" s="87">
        <v>256</v>
      </c>
      <c r="S25" s="55">
        <v>201</v>
      </c>
      <c r="T25" s="56">
        <v>65</v>
      </c>
      <c r="U25" s="87">
        <v>266</v>
      </c>
    </row>
    <row r="26" spans="2:21" s="64" customFormat="1" ht="14.25" customHeight="1" x14ac:dyDescent="0.2">
      <c r="B26" s="28" t="s">
        <v>22</v>
      </c>
      <c r="C26" s="55">
        <v>111</v>
      </c>
      <c r="D26" s="56">
        <v>57</v>
      </c>
      <c r="E26" s="87">
        <v>168</v>
      </c>
      <c r="F26" s="85"/>
      <c r="G26" s="55">
        <v>110</v>
      </c>
      <c r="H26" s="56">
        <v>53</v>
      </c>
      <c r="I26" s="87">
        <v>163</v>
      </c>
      <c r="J26" s="85"/>
      <c r="K26" s="55">
        <v>109</v>
      </c>
      <c r="L26" s="56">
        <v>53</v>
      </c>
      <c r="M26" s="87">
        <v>162</v>
      </c>
      <c r="N26" s="67"/>
      <c r="O26" s="55">
        <v>109</v>
      </c>
      <c r="P26" s="56">
        <v>54</v>
      </c>
      <c r="Q26" s="87">
        <v>163</v>
      </c>
      <c r="S26" s="55">
        <v>116</v>
      </c>
      <c r="T26" s="56">
        <v>61</v>
      </c>
      <c r="U26" s="87">
        <v>177</v>
      </c>
    </row>
    <row r="27" spans="2:21" s="64" customFormat="1" ht="14.25" customHeight="1" x14ac:dyDescent="0.2">
      <c r="B27" s="28" t="s">
        <v>23</v>
      </c>
      <c r="C27" s="55">
        <v>132</v>
      </c>
      <c r="D27" s="56">
        <v>48</v>
      </c>
      <c r="E27" s="87">
        <v>180</v>
      </c>
      <c r="F27" s="85"/>
      <c r="G27" s="55">
        <v>129</v>
      </c>
      <c r="H27" s="56">
        <v>46</v>
      </c>
      <c r="I27" s="87">
        <v>175</v>
      </c>
      <c r="J27" s="85"/>
      <c r="K27" s="55">
        <v>131</v>
      </c>
      <c r="L27" s="56">
        <v>46</v>
      </c>
      <c r="M27" s="87">
        <v>177</v>
      </c>
      <c r="N27" s="67"/>
      <c r="O27" s="55">
        <v>131</v>
      </c>
      <c r="P27" s="56">
        <v>46</v>
      </c>
      <c r="Q27" s="87">
        <v>177</v>
      </c>
      <c r="S27" s="55">
        <v>135</v>
      </c>
      <c r="T27" s="56">
        <v>48</v>
      </c>
      <c r="U27" s="87">
        <v>183</v>
      </c>
    </row>
    <row r="28" spans="2:21" s="64" customFormat="1" ht="14.25" customHeight="1" x14ac:dyDescent="0.2">
      <c r="B28" s="28" t="s">
        <v>38</v>
      </c>
      <c r="C28" s="55">
        <v>179</v>
      </c>
      <c r="D28" s="56">
        <v>39</v>
      </c>
      <c r="E28" s="87">
        <v>218</v>
      </c>
      <c r="F28" s="85"/>
      <c r="G28" s="55">
        <v>177</v>
      </c>
      <c r="H28" s="56">
        <v>40</v>
      </c>
      <c r="I28" s="87">
        <v>217</v>
      </c>
      <c r="J28" s="85"/>
      <c r="K28" s="55">
        <v>173</v>
      </c>
      <c r="L28" s="56">
        <v>41</v>
      </c>
      <c r="M28" s="87">
        <v>214</v>
      </c>
      <c r="N28" s="67"/>
      <c r="O28" s="55">
        <v>174</v>
      </c>
      <c r="P28" s="56">
        <v>41</v>
      </c>
      <c r="Q28" s="87">
        <v>215</v>
      </c>
      <c r="S28" s="55">
        <v>182</v>
      </c>
      <c r="T28" s="56">
        <v>42</v>
      </c>
      <c r="U28" s="87">
        <v>224</v>
      </c>
    </row>
    <row r="29" spans="2:21" s="64" customFormat="1" ht="14.25" customHeight="1" x14ac:dyDescent="0.2">
      <c r="B29" s="28" t="s">
        <v>24</v>
      </c>
      <c r="C29" s="55">
        <v>209</v>
      </c>
      <c r="D29" s="56">
        <v>67</v>
      </c>
      <c r="E29" s="87">
        <v>276</v>
      </c>
      <c r="F29" s="85"/>
      <c r="G29" s="55">
        <v>205</v>
      </c>
      <c r="H29" s="56">
        <v>66</v>
      </c>
      <c r="I29" s="87">
        <v>271</v>
      </c>
      <c r="J29" s="85"/>
      <c r="K29" s="55">
        <v>203</v>
      </c>
      <c r="L29" s="56">
        <v>66</v>
      </c>
      <c r="M29" s="87">
        <v>269</v>
      </c>
      <c r="N29" s="67"/>
      <c r="O29" s="55">
        <v>202</v>
      </c>
      <c r="P29" s="56">
        <v>66</v>
      </c>
      <c r="Q29" s="87">
        <v>268</v>
      </c>
      <c r="S29" s="55">
        <v>213</v>
      </c>
      <c r="T29" s="56">
        <v>69</v>
      </c>
      <c r="U29" s="87">
        <v>282</v>
      </c>
    </row>
    <row r="30" spans="2:21" s="64" customFormat="1" ht="14.25" customHeight="1" x14ac:dyDescent="0.2">
      <c r="B30" s="28" t="s">
        <v>25</v>
      </c>
      <c r="C30" s="55">
        <v>454</v>
      </c>
      <c r="D30" s="56">
        <v>161</v>
      </c>
      <c r="E30" s="87">
        <v>615</v>
      </c>
      <c r="F30" s="85"/>
      <c r="G30" s="55">
        <v>453</v>
      </c>
      <c r="H30" s="56">
        <v>160</v>
      </c>
      <c r="I30" s="87">
        <v>613</v>
      </c>
      <c r="J30" s="85"/>
      <c r="K30" s="55">
        <v>449</v>
      </c>
      <c r="L30" s="56">
        <v>162</v>
      </c>
      <c r="M30" s="87">
        <v>611</v>
      </c>
      <c r="N30" s="67"/>
      <c r="O30" s="55">
        <v>448</v>
      </c>
      <c r="P30" s="56">
        <v>169</v>
      </c>
      <c r="Q30" s="87">
        <v>617</v>
      </c>
      <c r="S30" s="55">
        <v>474</v>
      </c>
      <c r="T30" s="56">
        <v>177</v>
      </c>
      <c r="U30" s="87">
        <v>651</v>
      </c>
    </row>
    <row r="31" spans="2:21" s="64" customFormat="1" ht="14.25" customHeight="1" x14ac:dyDescent="0.2">
      <c r="B31" s="28" t="s">
        <v>39</v>
      </c>
      <c r="C31" s="55">
        <v>150</v>
      </c>
      <c r="D31" s="56">
        <v>64</v>
      </c>
      <c r="E31" s="87">
        <v>214</v>
      </c>
      <c r="F31" s="85"/>
      <c r="G31" s="55">
        <v>146</v>
      </c>
      <c r="H31" s="56">
        <v>61</v>
      </c>
      <c r="I31" s="87">
        <v>207</v>
      </c>
      <c r="J31" s="85"/>
      <c r="K31" s="55">
        <v>146</v>
      </c>
      <c r="L31" s="56">
        <v>62</v>
      </c>
      <c r="M31" s="87">
        <v>208</v>
      </c>
      <c r="N31" s="67"/>
      <c r="O31" s="55">
        <v>144</v>
      </c>
      <c r="P31" s="56">
        <v>63</v>
      </c>
      <c r="Q31" s="87">
        <v>207</v>
      </c>
      <c r="S31" s="55">
        <v>153</v>
      </c>
      <c r="T31" s="56">
        <v>67</v>
      </c>
      <c r="U31" s="87">
        <v>220</v>
      </c>
    </row>
    <row r="32" spans="2:21" s="64" customFormat="1" ht="14.25" customHeight="1" x14ac:dyDescent="0.2">
      <c r="B32" s="28" t="s">
        <v>40</v>
      </c>
      <c r="C32" s="55">
        <v>257</v>
      </c>
      <c r="D32" s="56">
        <v>89</v>
      </c>
      <c r="E32" s="87">
        <v>346</v>
      </c>
      <c r="F32" s="85"/>
      <c r="G32" s="55">
        <v>249</v>
      </c>
      <c r="H32" s="56">
        <v>87</v>
      </c>
      <c r="I32" s="87">
        <v>336</v>
      </c>
      <c r="J32" s="85"/>
      <c r="K32" s="55">
        <v>250</v>
      </c>
      <c r="L32" s="56">
        <v>89</v>
      </c>
      <c r="M32" s="87">
        <v>339</v>
      </c>
      <c r="N32" s="67"/>
      <c r="O32" s="55">
        <v>254</v>
      </c>
      <c r="P32" s="56">
        <v>88</v>
      </c>
      <c r="Q32" s="87">
        <v>342</v>
      </c>
      <c r="S32" s="55">
        <v>269</v>
      </c>
      <c r="T32" s="56">
        <v>91</v>
      </c>
      <c r="U32" s="87">
        <v>360</v>
      </c>
    </row>
    <row r="33" spans="2:21" s="64" customFormat="1" ht="14.25" customHeight="1" x14ac:dyDescent="0.2">
      <c r="B33" s="28" t="s">
        <v>41</v>
      </c>
      <c r="C33" s="55">
        <v>45</v>
      </c>
      <c r="D33" s="56">
        <v>14</v>
      </c>
      <c r="E33" s="87">
        <v>59</v>
      </c>
      <c r="F33" s="85"/>
      <c r="G33" s="55">
        <v>45</v>
      </c>
      <c r="H33" s="56">
        <v>14</v>
      </c>
      <c r="I33" s="87">
        <v>59</v>
      </c>
      <c r="J33" s="85"/>
      <c r="K33" s="55">
        <v>45</v>
      </c>
      <c r="L33" s="56">
        <v>14</v>
      </c>
      <c r="M33" s="87">
        <v>59</v>
      </c>
      <c r="N33" s="67"/>
      <c r="O33" s="55">
        <v>44</v>
      </c>
      <c r="P33" s="56">
        <v>15</v>
      </c>
      <c r="Q33" s="87">
        <v>59</v>
      </c>
      <c r="S33" s="55">
        <v>45</v>
      </c>
      <c r="T33" s="56">
        <v>16</v>
      </c>
      <c r="U33" s="87">
        <v>61</v>
      </c>
    </row>
    <row r="34" spans="2:21" s="64" customFormat="1" ht="14.25" customHeight="1" x14ac:dyDescent="0.2">
      <c r="B34" s="28" t="s">
        <v>26</v>
      </c>
      <c r="C34" s="55">
        <v>350</v>
      </c>
      <c r="D34" s="56">
        <v>128</v>
      </c>
      <c r="E34" s="87">
        <v>478</v>
      </c>
      <c r="F34" s="85"/>
      <c r="G34" s="55">
        <v>334</v>
      </c>
      <c r="H34" s="56">
        <v>125</v>
      </c>
      <c r="I34" s="87">
        <v>459</v>
      </c>
      <c r="J34" s="85"/>
      <c r="K34" s="55">
        <v>330</v>
      </c>
      <c r="L34" s="56">
        <v>128</v>
      </c>
      <c r="M34" s="87">
        <v>458</v>
      </c>
      <c r="N34" s="67"/>
      <c r="O34" s="55">
        <v>331</v>
      </c>
      <c r="P34" s="56">
        <v>131</v>
      </c>
      <c r="Q34" s="87">
        <v>462</v>
      </c>
      <c r="S34" s="55">
        <v>355</v>
      </c>
      <c r="T34" s="56">
        <v>138</v>
      </c>
      <c r="U34" s="87">
        <v>493</v>
      </c>
    </row>
    <row r="35" spans="2:21" s="64" customFormat="1" ht="14.25" customHeight="1" x14ac:dyDescent="0.2">
      <c r="B35" s="28" t="s">
        <v>42</v>
      </c>
      <c r="C35" s="55">
        <v>243</v>
      </c>
      <c r="D35" s="56">
        <v>112</v>
      </c>
      <c r="E35" s="87">
        <v>355</v>
      </c>
      <c r="F35" s="85"/>
      <c r="G35" s="55">
        <v>239</v>
      </c>
      <c r="H35" s="56">
        <v>109</v>
      </c>
      <c r="I35" s="87">
        <v>348</v>
      </c>
      <c r="J35" s="222"/>
      <c r="K35" s="55">
        <v>241</v>
      </c>
      <c r="L35" s="56">
        <v>109</v>
      </c>
      <c r="M35" s="87">
        <v>350</v>
      </c>
      <c r="N35" s="177"/>
      <c r="O35" s="55">
        <v>243</v>
      </c>
      <c r="P35" s="56">
        <v>110</v>
      </c>
      <c r="Q35" s="87">
        <v>353</v>
      </c>
      <c r="S35" s="55">
        <v>256</v>
      </c>
      <c r="T35" s="56">
        <v>117</v>
      </c>
      <c r="U35" s="87">
        <v>373</v>
      </c>
    </row>
    <row r="36" spans="2:21" s="64" customFormat="1" ht="14.25" customHeight="1" x14ac:dyDescent="0.2">
      <c r="B36" s="28" t="s">
        <v>43</v>
      </c>
      <c r="C36" s="56">
        <v>155</v>
      </c>
      <c r="D36" s="56">
        <v>93</v>
      </c>
      <c r="E36" s="175">
        <v>248</v>
      </c>
      <c r="F36" s="85"/>
      <c r="G36" s="56">
        <v>154</v>
      </c>
      <c r="H36" s="56">
        <v>94</v>
      </c>
      <c r="I36" s="175">
        <v>248</v>
      </c>
      <c r="J36" s="173"/>
      <c r="K36" s="56">
        <v>154</v>
      </c>
      <c r="L36" s="56">
        <v>91</v>
      </c>
      <c r="M36" s="175">
        <v>245</v>
      </c>
      <c r="N36" s="178"/>
      <c r="O36" s="56">
        <v>155</v>
      </c>
      <c r="P36" s="56">
        <v>91</v>
      </c>
      <c r="Q36" s="175">
        <v>246</v>
      </c>
      <c r="S36" s="56">
        <v>157</v>
      </c>
      <c r="T36" s="56">
        <v>97</v>
      </c>
      <c r="U36" s="175">
        <v>254</v>
      </c>
    </row>
    <row r="37" spans="2:21" s="64" customFormat="1" ht="14.25" customHeight="1" x14ac:dyDescent="0.2">
      <c r="B37" s="28" t="s">
        <v>44</v>
      </c>
      <c r="C37" s="56">
        <v>113</v>
      </c>
      <c r="D37" s="56">
        <v>45</v>
      </c>
      <c r="E37" s="175">
        <v>158</v>
      </c>
      <c r="F37" s="85"/>
      <c r="G37" s="56">
        <v>115</v>
      </c>
      <c r="H37" s="56">
        <v>46</v>
      </c>
      <c r="I37" s="175">
        <v>161</v>
      </c>
      <c r="J37" s="173"/>
      <c r="K37" s="56">
        <v>111</v>
      </c>
      <c r="L37" s="56">
        <v>46</v>
      </c>
      <c r="M37" s="175">
        <v>157</v>
      </c>
      <c r="N37" s="178"/>
      <c r="O37" s="56">
        <v>111</v>
      </c>
      <c r="P37" s="56">
        <v>46</v>
      </c>
      <c r="Q37" s="175">
        <v>157</v>
      </c>
      <c r="S37" s="56">
        <v>115</v>
      </c>
      <c r="T37" s="56">
        <v>49</v>
      </c>
      <c r="U37" s="175">
        <v>164</v>
      </c>
    </row>
    <row r="38" spans="2:21" s="64" customFormat="1" ht="14.25" customHeight="1" x14ac:dyDescent="0.2">
      <c r="B38" s="28" t="s">
        <v>27</v>
      </c>
      <c r="C38" s="56">
        <v>154</v>
      </c>
      <c r="D38" s="56">
        <v>49</v>
      </c>
      <c r="E38" s="175">
        <v>203</v>
      </c>
      <c r="F38" s="85"/>
      <c r="G38" s="56">
        <v>151</v>
      </c>
      <c r="H38" s="56">
        <v>47</v>
      </c>
      <c r="I38" s="175">
        <v>198</v>
      </c>
      <c r="J38" s="173"/>
      <c r="K38" s="56">
        <v>147</v>
      </c>
      <c r="L38" s="56">
        <v>47</v>
      </c>
      <c r="M38" s="175">
        <v>194</v>
      </c>
      <c r="N38" s="178"/>
      <c r="O38" s="56">
        <v>148</v>
      </c>
      <c r="P38" s="56">
        <v>48</v>
      </c>
      <c r="Q38" s="175">
        <v>196</v>
      </c>
      <c r="S38" s="56">
        <v>159</v>
      </c>
      <c r="T38" s="56">
        <v>51</v>
      </c>
      <c r="U38" s="175">
        <v>210</v>
      </c>
    </row>
    <row r="39" spans="2:21" s="1" customFormat="1" ht="15" x14ac:dyDescent="0.25">
      <c r="B39" s="221" t="s">
        <v>90</v>
      </c>
      <c r="C39" s="209">
        <v>170</v>
      </c>
      <c r="D39" s="172">
        <v>43</v>
      </c>
      <c r="E39" s="210">
        <v>213</v>
      </c>
      <c r="F39" s="235"/>
      <c r="G39" s="209">
        <v>169</v>
      </c>
      <c r="H39" s="172">
        <v>41</v>
      </c>
      <c r="I39" s="210">
        <v>210</v>
      </c>
      <c r="J39" s="174"/>
      <c r="K39" s="209">
        <v>168</v>
      </c>
      <c r="L39" s="172">
        <v>38</v>
      </c>
      <c r="M39" s="210">
        <v>206</v>
      </c>
      <c r="N39" s="179"/>
      <c r="O39" s="209">
        <v>168</v>
      </c>
      <c r="P39" s="172">
        <v>39</v>
      </c>
      <c r="Q39" s="210">
        <v>207</v>
      </c>
      <c r="S39" s="209">
        <v>172</v>
      </c>
      <c r="T39" s="172">
        <v>45</v>
      </c>
      <c r="U39" s="210">
        <v>217</v>
      </c>
    </row>
    <row r="40" spans="2:21" x14ac:dyDescent="0.2">
      <c r="B40" s="31"/>
      <c r="D40" s="68"/>
      <c r="E40" s="68"/>
      <c r="G40" s="68"/>
      <c r="H40" s="68"/>
      <c r="I40" s="68"/>
      <c r="J40" s="68"/>
      <c r="K40" s="68"/>
      <c r="L40" s="68"/>
      <c r="M40" s="68"/>
      <c r="N40" s="68"/>
    </row>
    <row r="41" spans="2:21" x14ac:dyDescent="0.2">
      <c r="D41" s="68"/>
      <c r="E41" s="68"/>
      <c r="G41" s="68"/>
      <c r="H41" s="68"/>
      <c r="I41" s="68"/>
      <c r="J41" s="68"/>
      <c r="K41" s="68"/>
      <c r="L41" s="68"/>
      <c r="M41" s="68"/>
      <c r="N41" s="68"/>
    </row>
    <row r="42" spans="2:21" x14ac:dyDescent="0.2">
      <c r="D42" s="68"/>
      <c r="E42" s="68"/>
      <c r="G42" s="68"/>
      <c r="H42" s="68"/>
      <c r="I42" s="68"/>
      <c r="J42" s="68"/>
      <c r="K42" s="68"/>
      <c r="L42" s="68"/>
      <c r="M42" s="68"/>
      <c r="N42" s="68"/>
    </row>
    <row r="43" spans="2:21" x14ac:dyDescent="0.2">
      <c r="D43" s="68"/>
      <c r="E43" s="68"/>
      <c r="G43" s="68"/>
      <c r="H43" s="68"/>
      <c r="I43" s="68"/>
      <c r="J43" s="68"/>
      <c r="K43" s="68"/>
      <c r="L43" s="68"/>
      <c r="M43" s="68"/>
      <c r="N43" s="68"/>
    </row>
    <row r="44" spans="2:21" x14ac:dyDescent="0.2">
      <c r="D44" s="68"/>
      <c r="E44" s="68"/>
      <c r="G44" s="68"/>
      <c r="H44" s="68"/>
      <c r="I44" s="68"/>
      <c r="J44" s="68"/>
      <c r="K44" s="68"/>
      <c r="L44" s="68"/>
      <c r="M44" s="68"/>
      <c r="N44" s="68"/>
    </row>
    <row r="45" spans="2:21" x14ac:dyDescent="0.2">
      <c r="D45" s="68"/>
      <c r="E45" s="68"/>
      <c r="G45" s="68"/>
      <c r="H45" s="68"/>
      <c r="I45" s="68"/>
      <c r="J45" s="68"/>
      <c r="K45" s="68"/>
      <c r="L45" s="68"/>
      <c r="M45" s="68"/>
      <c r="N45" s="68"/>
    </row>
    <row r="46" spans="2:21" x14ac:dyDescent="0.2">
      <c r="D46" s="68"/>
      <c r="E46" s="68"/>
      <c r="G46" s="68"/>
      <c r="H46" s="68"/>
      <c r="I46" s="68"/>
      <c r="J46" s="68"/>
      <c r="K46" s="68"/>
      <c r="L46" s="68"/>
      <c r="M46" s="68"/>
      <c r="N46" s="68"/>
    </row>
    <row r="47" spans="2:21" x14ac:dyDescent="0.2">
      <c r="D47" s="68"/>
      <c r="E47" s="68"/>
      <c r="G47" s="68"/>
      <c r="H47" s="68"/>
      <c r="I47" s="68"/>
      <c r="J47" s="68"/>
      <c r="K47" s="68"/>
      <c r="L47" s="68"/>
      <c r="M47" s="68"/>
      <c r="N47" s="68"/>
    </row>
    <row r="48" spans="2:21" x14ac:dyDescent="0.2">
      <c r="D48" s="68"/>
      <c r="E48" s="68"/>
      <c r="G48" s="68"/>
      <c r="H48" s="68"/>
      <c r="I48" s="68"/>
      <c r="J48" s="68"/>
      <c r="K48" s="68"/>
      <c r="L48" s="68"/>
      <c r="M48" s="68"/>
      <c r="N48" s="68"/>
    </row>
    <row r="49" spans="4:14" x14ac:dyDescent="0.2">
      <c r="D49" s="68"/>
      <c r="E49" s="68"/>
      <c r="G49" s="68"/>
      <c r="H49" s="68"/>
      <c r="I49" s="68"/>
      <c r="J49" s="68"/>
      <c r="K49" s="68"/>
      <c r="L49" s="68"/>
      <c r="M49" s="68"/>
      <c r="N49" s="68"/>
    </row>
    <row r="50" spans="4:14" x14ac:dyDescent="0.2">
      <c r="D50" s="68"/>
      <c r="E50" s="68"/>
      <c r="G50" s="68"/>
      <c r="H50" s="68"/>
      <c r="I50" s="68"/>
      <c r="J50" s="68"/>
      <c r="K50" s="68"/>
      <c r="L50" s="68"/>
      <c r="M50" s="68"/>
      <c r="N50" s="68"/>
    </row>
    <row r="51" spans="4:14" x14ac:dyDescent="0.2">
      <c r="D51" s="68"/>
      <c r="E51" s="68"/>
      <c r="G51" s="68"/>
      <c r="H51" s="68"/>
      <c r="I51" s="68"/>
      <c r="J51" s="68"/>
      <c r="K51" s="68"/>
      <c r="L51" s="68"/>
      <c r="M51" s="68"/>
      <c r="N51" s="68"/>
    </row>
    <row r="52" spans="4:14" x14ac:dyDescent="0.2">
      <c r="D52" s="68"/>
      <c r="E52" s="68"/>
      <c r="G52" s="68"/>
      <c r="H52" s="68"/>
      <c r="I52" s="68"/>
      <c r="J52" s="68"/>
      <c r="K52" s="68"/>
      <c r="L52" s="68"/>
      <c r="M52" s="68"/>
      <c r="N52" s="68"/>
    </row>
    <row r="53" spans="4:14" x14ac:dyDescent="0.2">
      <c r="D53" s="68"/>
      <c r="E53" s="68"/>
      <c r="G53" s="68"/>
      <c r="H53" s="68"/>
      <c r="I53" s="68"/>
      <c r="J53" s="68"/>
      <c r="K53" s="68"/>
      <c r="L53" s="68"/>
      <c r="M53" s="68"/>
      <c r="N53" s="68"/>
    </row>
    <row r="54" spans="4:14" x14ac:dyDescent="0.2">
      <c r="D54" s="68"/>
      <c r="E54" s="68"/>
      <c r="G54" s="68"/>
      <c r="H54" s="68"/>
      <c r="I54" s="68"/>
      <c r="J54" s="68"/>
      <c r="K54" s="68"/>
      <c r="L54" s="68"/>
      <c r="M54" s="68"/>
      <c r="N54" s="68"/>
    </row>
    <row r="55" spans="4:14" x14ac:dyDescent="0.2">
      <c r="D55" s="68"/>
      <c r="E55" s="68"/>
      <c r="G55" s="68"/>
      <c r="H55" s="68"/>
      <c r="I55" s="68"/>
      <c r="J55" s="68"/>
      <c r="K55" s="68"/>
      <c r="L55" s="68"/>
      <c r="M55" s="68"/>
      <c r="N55" s="68"/>
    </row>
    <row r="56" spans="4:14" x14ac:dyDescent="0.2">
      <c r="D56" s="68"/>
      <c r="E56" s="68"/>
      <c r="G56" s="68"/>
      <c r="H56" s="68"/>
      <c r="I56" s="68"/>
      <c r="J56" s="68"/>
      <c r="K56" s="68"/>
      <c r="L56" s="68"/>
      <c r="M56" s="68"/>
      <c r="N56" s="68"/>
    </row>
    <row r="57" spans="4:14" x14ac:dyDescent="0.2">
      <c r="D57" s="68"/>
      <c r="E57" s="68"/>
      <c r="G57" s="68"/>
      <c r="H57" s="68"/>
      <c r="I57" s="68"/>
      <c r="J57" s="68"/>
      <c r="K57" s="68"/>
      <c r="L57" s="68"/>
      <c r="M57" s="68"/>
      <c r="N57" s="68"/>
    </row>
    <row r="58" spans="4:14" x14ac:dyDescent="0.2">
      <c r="D58" s="68"/>
      <c r="E58" s="68"/>
      <c r="G58" s="68"/>
      <c r="H58" s="68"/>
      <c r="I58" s="68"/>
      <c r="J58" s="68"/>
      <c r="K58" s="68"/>
      <c r="L58" s="68"/>
      <c r="M58" s="68"/>
      <c r="N58" s="68"/>
    </row>
    <row r="59" spans="4:14" x14ac:dyDescent="0.2">
      <c r="D59" s="68"/>
      <c r="E59" s="68"/>
      <c r="G59" s="68"/>
      <c r="H59" s="68"/>
      <c r="I59" s="68"/>
      <c r="J59" s="68"/>
      <c r="K59" s="68"/>
      <c r="L59" s="68"/>
      <c r="M59" s="68"/>
      <c r="N59" s="68"/>
    </row>
    <row r="60" spans="4:14" x14ac:dyDescent="0.2">
      <c r="D60" s="68"/>
      <c r="E60" s="68"/>
      <c r="G60" s="68"/>
      <c r="H60" s="68"/>
      <c r="I60" s="68"/>
      <c r="J60" s="68"/>
      <c r="K60" s="68"/>
      <c r="L60" s="68"/>
      <c r="M60" s="68"/>
      <c r="N60" s="68"/>
    </row>
    <row r="61" spans="4:14" x14ac:dyDescent="0.2">
      <c r="D61" s="68"/>
      <c r="E61" s="68"/>
      <c r="G61" s="68"/>
      <c r="H61" s="68"/>
      <c r="I61" s="68"/>
      <c r="J61" s="68"/>
      <c r="K61" s="68"/>
      <c r="L61" s="68"/>
      <c r="M61" s="68"/>
      <c r="N61" s="68"/>
    </row>
    <row r="62" spans="4:14" x14ac:dyDescent="0.2">
      <c r="D62" s="68"/>
      <c r="E62" s="68"/>
      <c r="G62" s="68"/>
      <c r="H62" s="68"/>
      <c r="I62" s="68"/>
      <c r="J62" s="68"/>
      <c r="K62" s="68"/>
      <c r="L62" s="68"/>
      <c r="M62" s="68"/>
      <c r="N62" s="68"/>
    </row>
    <row r="63" spans="4:14" x14ac:dyDescent="0.2">
      <c r="D63" s="68"/>
      <c r="E63" s="68"/>
      <c r="G63" s="68"/>
      <c r="H63" s="68"/>
      <c r="I63" s="68"/>
      <c r="J63" s="68"/>
      <c r="K63" s="68"/>
      <c r="L63" s="68"/>
      <c r="M63" s="68"/>
      <c r="N63" s="68"/>
    </row>
    <row r="64" spans="4:14" x14ac:dyDescent="0.2">
      <c r="D64" s="68"/>
      <c r="E64" s="68"/>
      <c r="G64" s="68"/>
      <c r="H64" s="68"/>
      <c r="I64" s="68"/>
      <c r="J64" s="68"/>
      <c r="K64" s="68"/>
      <c r="L64" s="68"/>
      <c r="M64" s="68"/>
      <c r="N64" s="68"/>
    </row>
    <row r="65" spans="4:14" x14ac:dyDescent="0.2">
      <c r="D65" s="68"/>
      <c r="E65" s="68"/>
      <c r="G65" s="68"/>
      <c r="H65" s="68"/>
      <c r="I65" s="68"/>
      <c r="J65" s="68"/>
      <c r="K65" s="68"/>
      <c r="L65" s="68"/>
      <c r="M65" s="68"/>
      <c r="N65" s="68"/>
    </row>
    <row r="66" spans="4:14" x14ac:dyDescent="0.2">
      <c r="D66" s="68"/>
      <c r="E66" s="68"/>
      <c r="G66" s="68"/>
      <c r="H66" s="68"/>
      <c r="I66" s="68"/>
      <c r="J66" s="68"/>
      <c r="K66" s="68"/>
      <c r="L66" s="68"/>
      <c r="M66" s="68"/>
      <c r="N66" s="68"/>
    </row>
    <row r="67" spans="4:14" x14ac:dyDescent="0.2">
      <c r="D67" s="68"/>
      <c r="E67" s="68"/>
      <c r="G67" s="68"/>
      <c r="H67" s="68"/>
      <c r="I67" s="68"/>
      <c r="J67" s="68"/>
      <c r="K67" s="68"/>
      <c r="L67" s="68"/>
      <c r="M67" s="68"/>
      <c r="N67" s="68"/>
    </row>
    <row r="68" spans="4:14" x14ac:dyDescent="0.2">
      <c r="D68" s="68"/>
      <c r="E68" s="68"/>
      <c r="G68" s="68"/>
      <c r="H68" s="68"/>
      <c r="I68" s="68"/>
      <c r="J68" s="68"/>
      <c r="K68" s="68"/>
      <c r="L68" s="68"/>
      <c r="M68" s="68"/>
      <c r="N68" s="68"/>
    </row>
    <row r="69" spans="4:14" x14ac:dyDescent="0.2">
      <c r="D69" s="68"/>
      <c r="E69" s="68"/>
      <c r="G69" s="68"/>
      <c r="H69" s="68"/>
      <c r="I69" s="68"/>
      <c r="J69" s="68"/>
      <c r="K69" s="68"/>
      <c r="L69" s="68"/>
      <c r="M69" s="68"/>
      <c r="N69" s="68"/>
    </row>
    <row r="70" spans="4:14" x14ac:dyDescent="0.2">
      <c r="D70" s="68"/>
      <c r="E70" s="68"/>
      <c r="G70" s="68"/>
      <c r="H70" s="68"/>
      <c r="I70" s="68"/>
      <c r="J70" s="68"/>
      <c r="K70" s="68"/>
      <c r="L70" s="68"/>
      <c r="M70" s="68"/>
      <c r="N70" s="68"/>
    </row>
    <row r="71" spans="4:14" x14ac:dyDescent="0.2">
      <c r="D71" s="68"/>
      <c r="E71" s="68"/>
      <c r="G71" s="68"/>
      <c r="H71" s="68"/>
      <c r="I71" s="68"/>
      <c r="J71" s="68"/>
      <c r="K71" s="68"/>
      <c r="L71" s="68"/>
      <c r="M71" s="68"/>
      <c r="N71" s="68"/>
    </row>
    <row r="72" spans="4:14" x14ac:dyDescent="0.2">
      <c r="D72" s="68"/>
      <c r="E72" s="68"/>
      <c r="G72" s="68"/>
      <c r="H72" s="68"/>
      <c r="I72" s="68"/>
      <c r="J72" s="68"/>
      <c r="K72" s="68"/>
      <c r="L72" s="68"/>
      <c r="M72" s="68"/>
      <c r="N72" s="68"/>
    </row>
    <row r="73" spans="4:14" x14ac:dyDescent="0.2">
      <c r="D73" s="68"/>
      <c r="E73" s="68"/>
      <c r="G73" s="68"/>
      <c r="H73" s="68"/>
      <c r="I73" s="68"/>
      <c r="J73" s="68"/>
      <c r="K73" s="68"/>
      <c r="L73" s="68"/>
      <c r="M73" s="68"/>
      <c r="N73" s="68"/>
    </row>
    <row r="74" spans="4:14" x14ac:dyDescent="0.2">
      <c r="D74" s="68"/>
      <c r="E74" s="68"/>
      <c r="G74" s="68"/>
      <c r="H74" s="68"/>
      <c r="I74" s="68"/>
      <c r="J74" s="68"/>
      <c r="K74" s="68"/>
      <c r="L74" s="68"/>
      <c r="M74" s="68"/>
      <c r="N74" s="68"/>
    </row>
    <row r="75" spans="4:14" x14ac:dyDescent="0.2">
      <c r="D75" s="68"/>
      <c r="E75" s="68"/>
      <c r="G75" s="68"/>
      <c r="H75" s="68"/>
      <c r="I75" s="68"/>
      <c r="J75" s="68"/>
      <c r="K75" s="68"/>
      <c r="L75" s="68"/>
      <c r="M75" s="68"/>
      <c r="N75" s="68"/>
    </row>
    <row r="76" spans="4:14" x14ac:dyDescent="0.2">
      <c r="D76" s="68"/>
      <c r="E76" s="68"/>
      <c r="G76" s="68"/>
      <c r="H76" s="68"/>
      <c r="I76" s="68"/>
      <c r="J76" s="68"/>
      <c r="K76" s="68"/>
      <c r="L76" s="68"/>
      <c r="M76" s="68"/>
      <c r="N76" s="68"/>
    </row>
    <row r="77" spans="4:14" x14ac:dyDescent="0.2">
      <c r="D77" s="68"/>
      <c r="E77" s="68"/>
      <c r="G77" s="68"/>
      <c r="H77" s="68"/>
      <c r="I77" s="68"/>
      <c r="J77" s="68"/>
      <c r="K77" s="68"/>
      <c r="L77" s="68"/>
      <c r="M77" s="68"/>
      <c r="N77" s="68"/>
    </row>
    <row r="78" spans="4:14" x14ac:dyDescent="0.2">
      <c r="D78" s="68"/>
      <c r="E78" s="68"/>
      <c r="G78" s="68"/>
      <c r="H78" s="68"/>
      <c r="I78" s="68"/>
      <c r="J78" s="68"/>
      <c r="K78" s="68"/>
      <c r="L78" s="68"/>
      <c r="M78" s="68"/>
      <c r="N78" s="68"/>
    </row>
    <row r="79" spans="4:14" x14ac:dyDescent="0.2">
      <c r="D79" s="68"/>
      <c r="E79" s="68"/>
      <c r="G79" s="68"/>
      <c r="H79" s="68"/>
      <c r="I79" s="68"/>
      <c r="J79" s="68"/>
      <c r="K79" s="68"/>
      <c r="L79" s="68"/>
      <c r="M79" s="68"/>
      <c r="N79" s="68"/>
    </row>
    <row r="80" spans="4:14" x14ac:dyDescent="0.2">
      <c r="D80" s="68"/>
      <c r="E80" s="68"/>
      <c r="G80" s="68"/>
      <c r="H80" s="68"/>
      <c r="I80" s="68"/>
      <c r="J80" s="68"/>
      <c r="K80" s="68"/>
      <c r="L80" s="68"/>
      <c r="M80" s="68"/>
      <c r="N80" s="68"/>
    </row>
    <row r="81" spans="4:14" x14ac:dyDescent="0.2">
      <c r="D81" s="68"/>
      <c r="E81" s="68"/>
      <c r="G81" s="68"/>
      <c r="H81" s="68"/>
      <c r="I81" s="68"/>
      <c r="J81" s="68"/>
      <c r="K81" s="68"/>
      <c r="L81" s="68"/>
      <c r="M81" s="68"/>
      <c r="N81" s="68"/>
    </row>
    <row r="82" spans="4:14" x14ac:dyDescent="0.2">
      <c r="D82" s="68"/>
      <c r="E82" s="68"/>
      <c r="G82" s="68"/>
      <c r="H82" s="68"/>
      <c r="I82" s="68"/>
      <c r="J82" s="68"/>
      <c r="K82" s="68"/>
      <c r="L82" s="68"/>
      <c r="M82" s="68"/>
      <c r="N82" s="68"/>
    </row>
    <row r="83" spans="4:14" x14ac:dyDescent="0.2">
      <c r="D83" s="68"/>
      <c r="E83" s="68"/>
      <c r="G83" s="68"/>
      <c r="H83" s="68"/>
      <c r="I83" s="68"/>
      <c r="J83" s="68"/>
      <c r="K83" s="68"/>
      <c r="L83" s="68"/>
      <c r="M83" s="68"/>
      <c r="N83" s="68"/>
    </row>
    <row r="84" spans="4:14" x14ac:dyDescent="0.2">
      <c r="D84" s="68"/>
      <c r="E84" s="68"/>
      <c r="G84" s="68"/>
      <c r="H84" s="68"/>
      <c r="I84" s="68"/>
      <c r="J84" s="68"/>
      <c r="K84" s="68"/>
      <c r="L84" s="68"/>
      <c r="M84" s="68"/>
      <c r="N84" s="68"/>
    </row>
    <row r="85" spans="4:14" x14ac:dyDescent="0.2">
      <c r="D85" s="68"/>
      <c r="E85" s="68"/>
      <c r="G85" s="68"/>
      <c r="H85" s="68"/>
      <c r="I85" s="68"/>
      <c r="J85" s="68"/>
      <c r="K85" s="68"/>
      <c r="L85" s="68"/>
      <c r="M85" s="68"/>
      <c r="N85" s="68"/>
    </row>
    <row r="86" spans="4:14" x14ac:dyDescent="0.2">
      <c r="D86" s="68"/>
      <c r="E86" s="68"/>
      <c r="G86" s="68"/>
      <c r="H86" s="68"/>
      <c r="I86" s="68"/>
      <c r="J86" s="68"/>
      <c r="K86" s="68"/>
      <c r="L86" s="68"/>
      <c r="M86" s="68"/>
      <c r="N86" s="68"/>
    </row>
    <row r="87" spans="4:14" x14ac:dyDescent="0.2">
      <c r="D87" s="68"/>
      <c r="E87" s="68"/>
      <c r="G87" s="68"/>
      <c r="H87" s="68"/>
      <c r="I87" s="68"/>
      <c r="J87" s="68"/>
      <c r="K87" s="68"/>
      <c r="L87" s="68"/>
      <c r="M87" s="68"/>
      <c r="N87" s="68"/>
    </row>
    <row r="88" spans="4:14" x14ac:dyDescent="0.2">
      <c r="D88" s="68"/>
      <c r="E88" s="68"/>
      <c r="G88" s="68"/>
      <c r="H88" s="68"/>
      <c r="I88" s="68"/>
      <c r="J88" s="68"/>
      <c r="K88" s="68"/>
      <c r="L88" s="68"/>
      <c r="M88" s="68"/>
      <c r="N88" s="68"/>
    </row>
    <row r="89" spans="4:14" x14ac:dyDescent="0.2">
      <c r="D89" s="68"/>
      <c r="E89" s="68"/>
      <c r="G89" s="68"/>
      <c r="H89" s="68"/>
      <c r="I89" s="68"/>
      <c r="J89" s="68"/>
      <c r="K89" s="68"/>
      <c r="L89" s="68"/>
      <c r="M89" s="68"/>
      <c r="N89" s="68"/>
    </row>
    <row r="90" spans="4:14" x14ac:dyDescent="0.2">
      <c r="D90" s="68"/>
      <c r="E90" s="68"/>
      <c r="G90" s="68"/>
      <c r="H90" s="68"/>
      <c r="I90" s="68"/>
      <c r="J90" s="68"/>
      <c r="K90" s="68"/>
      <c r="L90" s="68"/>
      <c r="M90" s="68"/>
      <c r="N90" s="68"/>
    </row>
    <row r="91" spans="4:14" x14ac:dyDescent="0.2">
      <c r="D91" s="68"/>
      <c r="E91" s="68"/>
      <c r="G91" s="68"/>
      <c r="H91" s="68"/>
      <c r="I91" s="68"/>
      <c r="J91" s="68"/>
      <c r="K91" s="68"/>
      <c r="L91" s="68"/>
      <c r="M91" s="68"/>
      <c r="N91" s="68"/>
    </row>
    <row r="92" spans="4:14" x14ac:dyDescent="0.2">
      <c r="D92" s="68"/>
      <c r="E92" s="68"/>
      <c r="G92" s="68"/>
      <c r="H92" s="68"/>
      <c r="I92" s="68"/>
      <c r="J92" s="68"/>
      <c r="K92" s="68"/>
      <c r="L92" s="68"/>
      <c r="M92" s="68"/>
      <c r="N92" s="68"/>
    </row>
    <row r="93" spans="4:14" x14ac:dyDescent="0.2">
      <c r="D93" s="68"/>
      <c r="E93" s="68"/>
      <c r="G93" s="68"/>
      <c r="H93" s="68"/>
      <c r="I93" s="68"/>
      <c r="J93" s="68"/>
      <c r="K93" s="68"/>
      <c r="L93" s="68"/>
      <c r="M93" s="68"/>
      <c r="N93" s="68"/>
    </row>
    <row r="94" spans="4:14" x14ac:dyDescent="0.2">
      <c r="D94" s="68"/>
      <c r="E94" s="68"/>
      <c r="G94" s="68"/>
      <c r="H94" s="68"/>
      <c r="I94" s="68"/>
      <c r="J94" s="68"/>
      <c r="K94" s="68"/>
      <c r="L94" s="68"/>
      <c r="M94" s="68"/>
      <c r="N94" s="68"/>
    </row>
    <row r="95" spans="4:14" x14ac:dyDescent="0.2">
      <c r="D95" s="68"/>
      <c r="E95" s="68"/>
      <c r="G95" s="68"/>
      <c r="H95" s="68"/>
      <c r="I95" s="68"/>
      <c r="J95" s="68"/>
      <c r="K95" s="68"/>
      <c r="L95" s="68"/>
      <c r="M95" s="68"/>
      <c r="N95" s="68"/>
    </row>
    <row r="96" spans="4:14" x14ac:dyDescent="0.2">
      <c r="D96" s="68"/>
      <c r="E96" s="68"/>
      <c r="G96" s="68"/>
      <c r="H96" s="68"/>
      <c r="I96" s="68"/>
      <c r="J96" s="68"/>
      <c r="K96" s="68"/>
      <c r="L96" s="68"/>
      <c r="M96" s="68"/>
      <c r="N96" s="68"/>
    </row>
    <row r="97" spans="4:14" x14ac:dyDescent="0.2">
      <c r="D97" s="68"/>
      <c r="E97" s="68"/>
      <c r="G97" s="68"/>
      <c r="H97" s="68"/>
      <c r="I97" s="68"/>
      <c r="J97" s="68"/>
      <c r="K97" s="68"/>
      <c r="L97" s="68"/>
      <c r="M97" s="68"/>
      <c r="N97" s="68"/>
    </row>
    <row r="98" spans="4:14" x14ac:dyDescent="0.2">
      <c r="D98" s="68"/>
      <c r="E98" s="68"/>
      <c r="G98" s="68"/>
      <c r="H98" s="68"/>
      <c r="I98" s="68"/>
      <c r="J98" s="68"/>
      <c r="K98" s="68"/>
      <c r="L98" s="68"/>
      <c r="M98" s="68"/>
      <c r="N98" s="68"/>
    </row>
    <row r="99" spans="4:14" x14ac:dyDescent="0.2">
      <c r="D99" s="68"/>
      <c r="E99" s="68"/>
      <c r="G99" s="68"/>
      <c r="H99" s="68"/>
      <c r="I99" s="68"/>
      <c r="J99" s="68"/>
      <c r="K99" s="68"/>
      <c r="L99" s="68"/>
      <c r="M99" s="68"/>
      <c r="N99" s="68"/>
    </row>
    <row r="100" spans="4:14" x14ac:dyDescent="0.2">
      <c r="D100" s="68"/>
      <c r="E100" s="68"/>
      <c r="G100" s="68"/>
      <c r="H100" s="68"/>
      <c r="I100" s="68"/>
      <c r="J100" s="68"/>
      <c r="K100" s="68"/>
      <c r="L100" s="68"/>
      <c r="M100" s="68"/>
      <c r="N100" s="68"/>
    </row>
    <row r="101" spans="4:14" x14ac:dyDescent="0.2">
      <c r="D101" s="68"/>
      <c r="E101" s="68"/>
      <c r="G101" s="68"/>
      <c r="H101" s="68"/>
      <c r="I101" s="68"/>
      <c r="J101" s="68"/>
      <c r="K101" s="68"/>
      <c r="L101" s="68"/>
      <c r="M101" s="68"/>
      <c r="N101" s="68"/>
    </row>
    <row r="102" spans="4:14" x14ac:dyDescent="0.2">
      <c r="D102" s="68"/>
      <c r="E102" s="68"/>
      <c r="G102" s="68"/>
      <c r="H102" s="68"/>
      <c r="I102" s="68"/>
      <c r="J102" s="68"/>
      <c r="K102" s="68"/>
      <c r="L102" s="68"/>
      <c r="M102" s="68"/>
      <c r="N102" s="68"/>
    </row>
    <row r="103" spans="4:14" x14ac:dyDescent="0.2">
      <c r="D103" s="68"/>
      <c r="E103" s="68"/>
      <c r="G103" s="68"/>
      <c r="H103" s="68"/>
      <c r="I103" s="68"/>
      <c r="J103" s="68"/>
      <c r="K103" s="68"/>
      <c r="L103" s="68"/>
      <c r="M103" s="68"/>
      <c r="N103" s="68"/>
    </row>
    <row r="104" spans="4:14" x14ac:dyDescent="0.2">
      <c r="D104" s="68"/>
      <c r="E104" s="68"/>
      <c r="G104" s="68"/>
      <c r="H104" s="68"/>
      <c r="I104" s="68"/>
      <c r="J104" s="68"/>
      <c r="K104" s="68"/>
      <c r="L104" s="68"/>
      <c r="M104" s="68"/>
      <c r="N104" s="68"/>
    </row>
    <row r="105" spans="4:14" x14ac:dyDescent="0.2">
      <c r="D105" s="68"/>
      <c r="E105" s="68"/>
      <c r="G105" s="68"/>
      <c r="H105" s="68"/>
      <c r="I105" s="68"/>
      <c r="J105" s="68"/>
      <c r="K105" s="68"/>
      <c r="L105" s="68"/>
      <c r="M105" s="68"/>
      <c r="N105" s="68"/>
    </row>
    <row r="106" spans="4:14" x14ac:dyDescent="0.2">
      <c r="D106" s="68"/>
      <c r="E106" s="68"/>
      <c r="G106" s="68"/>
      <c r="H106" s="68"/>
      <c r="I106" s="68"/>
      <c r="J106" s="68"/>
      <c r="K106" s="68"/>
      <c r="L106" s="68"/>
      <c r="M106" s="68"/>
      <c r="N106" s="68"/>
    </row>
    <row r="107" spans="4:14" x14ac:dyDescent="0.2">
      <c r="D107" s="68"/>
      <c r="E107" s="68"/>
      <c r="G107" s="68"/>
      <c r="H107" s="68"/>
      <c r="I107" s="68"/>
      <c r="J107" s="68"/>
      <c r="K107" s="68"/>
      <c r="L107" s="68"/>
      <c r="M107" s="68"/>
      <c r="N107" s="68"/>
    </row>
    <row r="108" spans="4:14" x14ac:dyDescent="0.2">
      <c r="D108" s="68"/>
      <c r="E108" s="68"/>
      <c r="G108" s="68"/>
      <c r="H108" s="68"/>
      <c r="I108" s="68"/>
      <c r="J108" s="68"/>
      <c r="K108" s="68"/>
      <c r="L108" s="68"/>
      <c r="M108" s="68"/>
      <c r="N108" s="68"/>
    </row>
    <row r="109" spans="4:14" x14ac:dyDescent="0.2">
      <c r="D109" s="68"/>
      <c r="E109" s="68"/>
      <c r="G109" s="68"/>
      <c r="H109" s="68"/>
      <c r="I109" s="68"/>
      <c r="J109" s="68"/>
      <c r="K109" s="68"/>
      <c r="L109" s="68"/>
      <c r="M109" s="68"/>
      <c r="N109" s="68"/>
    </row>
    <row r="110" spans="4:14" x14ac:dyDescent="0.2">
      <c r="D110" s="68"/>
      <c r="E110" s="68"/>
      <c r="G110" s="68"/>
      <c r="H110" s="68"/>
      <c r="I110" s="68"/>
      <c r="J110" s="68"/>
      <c r="K110" s="68"/>
      <c r="L110" s="68"/>
      <c r="M110" s="68"/>
      <c r="N110" s="68"/>
    </row>
    <row r="111" spans="4:14" x14ac:dyDescent="0.2">
      <c r="D111" s="68"/>
      <c r="E111" s="68"/>
      <c r="G111" s="68"/>
      <c r="H111" s="68"/>
      <c r="I111" s="68"/>
      <c r="J111" s="68"/>
      <c r="K111" s="68"/>
      <c r="L111" s="68"/>
      <c r="M111" s="68"/>
      <c r="N111" s="68"/>
    </row>
    <row r="112" spans="4:14" x14ac:dyDescent="0.2">
      <c r="D112" s="68"/>
      <c r="E112" s="68"/>
      <c r="G112" s="68"/>
      <c r="H112" s="68"/>
      <c r="I112" s="68"/>
      <c r="J112" s="68"/>
      <c r="K112" s="68"/>
      <c r="L112" s="68"/>
      <c r="M112" s="68"/>
      <c r="N112" s="68"/>
    </row>
    <row r="113" spans="4:14" x14ac:dyDescent="0.2">
      <c r="D113" s="68"/>
      <c r="E113" s="68"/>
      <c r="G113" s="68"/>
      <c r="H113" s="68"/>
      <c r="I113" s="68"/>
      <c r="J113" s="68"/>
      <c r="K113" s="68"/>
      <c r="L113" s="68"/>
      <c r="M113" s="68"/>
      <c r="N113" s="68"/>
    </row>
    <row r="114" spans="4:14" x14ac:dyDescent="0.2">
      <c r="D114" s="68"/>
      <c r="E114" s="68"/>
      <c r="G114" s="68"/>
      <c r="H114" s="68"/>
      <c r="I114" s="68"/>
      <c r="J114" s="68"/>
      <c r="K114" s="68"/>
      <c r="L114" s="68"/>
      <c r="M114" s="68"/>
      <c r="N114" s="68"/>
    </row>
    <row r="115" spans="4:14" x14ac:dyDescent="0.2">
      <c r="D115" s="68"/>
      <c r="E115" s="68"/>
      <c r="G115" s="68"/>
      <c r="H115" s="68"/>
      <c r="I115" s="68"/>
      <c r="J115" s="68"/>
      <c r="K115" s="68"/>
      <c r="L115" s="68"/>
      <c r="M115" s="68"/>
      <c r="N115" s="68"/>
    </row>
    <row r="116" spans="4:14" x14ac:dyDescent="0.2">
      <c r="D116" s="68"/>
      <c r="E116" s="68"/>
      <c r="G116" s="68"/>
      <c r="H116" s="68"/>
      <c r="I116" s="68"/>
      <c r="J116" s="68"/>
      <c r="K116" s="68"/>
      <c r="L116" s="68"/>
      <c r="M116" s="68"/>
      <c r="N116" s="68"/>
    </row>
    <row r="117" spans="4:14" x14ac:dyDescent="0.2">
      <c r="D117" s="68"/>
      <c r="E117" s="68"/>
      <c r="G117" s="68"/>
      <c r="H117" s="68"/>
      <c r="I117" s="68"/>
      <c r="J117" s="68"/>
      <c r="K117" s="68"/>
      <c r="L117" s="68"/>
      <c r="M117" s="68"/>
      <c r="N117" s="68"/>
    </row>
    <row r="118" spans="4:14" x14ac:dyDescent="0.2">
      <c r="D118" s="68"/>
      <c r="E118" s="68"/>
      <c r="G118" s="68"/>
      <c r="H118" s="68"/>
      <c r="I118" s="68"/>
      <c r="J118" s="68"/>
      <c r="K118" s="68"/>
      <c r="L118" s="68"/>
      <c r="M118" s="68"/>
      <c r="N118" s="68"/>
    </row>
    <row r="119" spans="4:14" x14ac:dyDescent="0.2">
      <c r="D119" s="68"/>
      <c r="E119" s="68"/>
      <c r="G119" s="68"/>
      <c r="H119" s="68"/>
      <c r="I119" s="68"/>
      <c r="J119" s="68"/>
      <c r="K119" s="68"/>
      <c r="L119" s="68"/>
      <c r="M119" s="68"/>
      <c r="N119" s="68"/>
    </row>
    <row r="120" spans="4:14" x14ac:dyDescent="0.2">
      <c r="D120" s="68"/>
      <c r="E120" s="68"/>
      <c r="G120" s="68"/>
      <c r="H120" s="68"/>
      <c r="I120" s="68"/>
      <c r="J120" s="68"/>
      <c r="K120" s="68"/>
      <c r="L120" s="68"/>
      <c r="M120" s="68"/>
      <c r="N120" s="68"/>
    </row>
    <row r="121" spans="4:14" x14ac:dyDescent="0.2">
      <c r="D121" s="68"/>
      <c r="E121" s="68"/>
      <c r="G121" s="68"/>
      <c r="H121" s="68"/>
      <c r="I121" s="68"/>
      <c r="J121" s="68"/>
      <c r="K121" s="68"/>
      <c r="L121" s="68"/>
      <c r="M121" s="68"/>
      <c r="N121" s="68"/>
    </row>
    <row r="122" spans="4:14" x14ac:dyDescent="0.2">
      <c r="D122" s="68"/>
      <c r="E122" s="68"/>
      <c r="G122" s="68"/>
      <c r="H122" s="68"/>
      <c r="I122" s="68"/>
      <c r="J122" s="68"/>
      <c r="K122" s="68"/>
      <c r="L122" s="68"/>
      <c r="M122" s="68"/>
      <c r="N122" s="68"/>
    </row>
    <row r="123" spans="4:14" x14ac:dyDescent="0.2">
      <c r="D123" s="68"/>
      <c r="E123" s="68"/>
      <c r="G123" s="68"/>
      <c r="H123" s="68"/>
      <c r="I123" s="68"/>
      <c r="J123" s="68"/>
      <c r="K123" s="68"/>
      <c r="L123" s="68"/>
      <c r="M123" s="68"/>
      <c r="N123" s="68"/>
    </row>
    <row r="124" spans="4:14" x14ac:dyDescent="0.2">
      <c r="D124" s="68"/>
      <c r="E124" s="68"/>
      <c r="G124" s="68"/>
      <c r="H124" s="68"/>
      <c r="I124" s="68"/>
      <c r="J124" s="68"/>
      <c r="K124" s="68"/>
      <c r="L124" s="68"/>
      <c r="M124" s="68"/>
      <c r="N124" s="68"/>
    </row>
    <row r="125" spans="4:14" x14ac:dyDescent="0.2">
      <c r="D125" s="68"/>
      <c r="E125" s="68"/>
      <c r="G125" s="68"/>
      <c r="H125" s="68"/>
      <c r="I125" s="68"/>
      <c r="J125" s="68"/>
      <c r="K125" s="68"/>
      <c r="L125" s="68"/>
      <c r="M125" s="68"/>
      <c r="N125" s="68"/>
    </row>
    <row r="126" spans="4:14" x14ac:dyDescent="0.2">
      <c r="D126" s="68"/>
      <c r="E126" s="68"/>
      <c r="G126" s="68"/>
      <c r="H126" s="68"/>
      <c r="I126" s="68"/>
      <c r="J126" s="68"/>
      <c r="K126" s="68"/>
      <c r="L126" s="68"/>
      <c r="M126" s="68"/>
      <c r="N126" s="68"/>
    </row>
    <row r="127" spans="4:14" x14ac:dyDescent="0.2">
      <c r="D127" s="68"/>
      <c r="E127" s="68"/>
      <c r="G127" s="68"/>
      <c r="H127" s="68"/>
      <c r="I127" s="68"/>
      <c r="J127" s="68"/>
      <c r="K127" s="68"/>
      <c r="L127" s="68"/>
      <c r="M127" s="68"/>
      <c r="N127" s="68"/>
    </row>
    <row r="128" spans="4:14" x14ac:dyDescent="0.2">
      <c r="D128" s="68"/>
      <c r="E128" s="68"/>
      <c r="G128" s="68"/>
      <c r="H128" s="68"/>
      <c r="I128" s="68"/>
      <c r="J128" s="68"/>
      <c r="K128" s="68"/>
      <c r="L128" s="68"/>
      <c r="M128" s="68"/>
      <c r="N128" s="68"/>
    </row>
    <row r="129" spans="4:14" x14ac:dyDescent="0.2">
      <c r="D129" s="68"/>
      <c r="E129" s="68"/>
      <c r="G129" s="68"/>
      <c r="H129" s="68"/>
      <c r="I129" s="68"/>
      <c r="J129" s="68"/>
      <c r="K129" s="68"/>
      <c r="L129" s="68"/>
      <c r="M129" s="68"/>
      <c r="N129" s="68"/>
    </row>
    <row r="130" spans="4:14" x14ac:dyDescent="0.2">
      <c r="D130" s="68"/>
      <c r="E130" s="68"/>
      <c r="G130" s="68"/>
      <c r="H130" s="68"/>
      <c r="I130" s="68"/>
      <c r="J130" s="68"/>
      <c r="K130" s="68"/>
      <c r="L130" s="68"/>
      <c r="M130" s="68"/>
      <c r="N130" s="68"/>
    </row>
    <row r="131" spans="4:14" x14ac:dyDescent="0.2">
      <c r="D131" s="68"/>
      <c r="E131" s="68"/>
      <c r="G131" s="68"/>
      <c r="H131" s="68"/>
      <c r="I131" s="68"/>
      <c r="J131" s="68"/>
      <c r="K131" s="68"/>
      <c r="L131" s="68"/>
      <c r="M131" s="68"/>
      <c r="N131" s="68"/>
    </row>
    <row r="132" spans="4:14" x14ac:dyDescent="0.2">
      <c r="D132" s="68"/>
      <c r="E132" s="68"/>
      <c r="G132" s="68"/>
      <c r="H132" s="68"/>
      <c r="I132" s="68"/>
      <c r="J132" s="68"/>
      <c r="K132" s="68"/>
      <c r="L132" s="68"/>
      <c r="M132" s="68"/>
      <c r="N132" s="68"/>
    </row>
    <row r="133" spans="4:14" x14ac:dyDescent="0.2">
      <c r="D133" s="68"/>
      <c r="E133" s="68"/>
      <c r="G133" s="68"/>
      <c r="H133" s="68"/>
      <c r="I133" s="68"/>
      <c r="J133" s="68"/>
      <c r="K133" s="68"/>
      <c r="L133" s="68"/>
      <c r="M133" s="68"/>
      <c r="N133" s="68"/>
    </row>
    <row r="134" spans="4:14" x14ac:dyDescent="0.2">
      <c r="D134" s="68"/>
      <c r="E134" s="68"/>
      <c r="G134" s="68"/>
      <c r="H134" s="68"/>
      <c r="I134" s="68"/>
      <c r="J134" s="68"/>
      <c r="K134" s="68"/>
      <c r="L134" s="68"/>
      <c r="M134" s="68"/>
      <c r="N134" s="68"/>
    </row>
    <row r="135" spans="4:14" x14ac:dyDescent="0.2">
      <c r="D135" s="68"/>
      <c r="E135" s="68"/>
      <c r="G135" s="68"/>
      <c r="H135" s="68"/>
      <c r="I135" s="68"/>
      <c r="J135" s="68"/>
      <c r="K135" s="68"/>
      <c r="L135" s="68"/>
      <c r="M135" s="68"/>
      <c r="N135" s="68"/>
    </row>
    <row r="136" spans="4:14" x14ac:dyDescent="0.2">
      <c r="D136" s="68"/>
      <c r="E136" s="68"/>
      <c r="G136" s="68"/>
      <c r="H136" s="68"/>
      <c r="I136" s="68"/>
      <c r="J136" s="68"/>
      <c r="K136" s="68"/>
      <c r="L136" s="68"/>
      <c r="M136" s="68"/>
      <c r="N136" s="68"/>
    </row>
    <row r="137" spans="4:14" x14ac:dyDescent="0.2">
      <c r="D137" s="68"/>
      <c r="E137" s="68"/>
      <c r="G137" s="68"/>
      <c r="H137" s="68"/>
      <c r="I137" s="68"/>
      <c r="J137" s="68"/>
      <c r="K137" s="68"/>
      <c r="L137" s="68"/>
      <c r="M137" s="68"/>
      <c r="N137" s="68"/>
    </row>
    <row r="138" spans="4:14" x14ac:dyDescent="0.2">
      <c r="D138" s="68"/>
      <c r="E138" s="68"/>
      <c r="G138" s="68"/>
      <c r="H138" s="68"/>
      <c r="I138" s="68"/>
      <c r="J138" s="68"/>
      <c r="K138" s="68"/>
      <c r="L138" s="68"/>
      <c r="M138" s="68"/>
      <c r="N138" s="68"/>
    </row>
    <row r="139" spans="4:14" x14ac:dyDescent="0.2">
      <c r="D139" s="68"/>
      <c r="E139" s="68"/>
      <c r="G139" s="68"/>
      <c r="H139" s="68"/>
      <c r="I139" s="68"/>
      <c r="J139" s="68"/>
      <c r="K139" s="68"/>
      <c r="L139" s="68"/>
      <c r="M139" s="68"/>
      <c r="N139" s="68"/>
    </row>
    <row r="140" spans="4:14" x14ac:dyDescent="0.2">
      <c r="D140" s="68"/>
      <c r="E140" s="68"/>
      <c r="G140" s="68"/>
      <c r="H140" s="68"/>
      <c r="I140" s="68"/>
      <c r="J140" s="68"/>
      <c r="K140" s="68"/>
      <c r="L140" s="68"/>
      <c r="M140" s="68"/>
      <c r="N140" s="68"/>
    </row>
    <row r="141" spans="4:14" x14ac:dyDescent="0.2">
      <c r="D141" s="68"/>
      <c r="E141" s="68"/>
      <c r="G141" s="68"/>
      <c r="H141" s="68"/>
      <c r="I141" s="68"/>
      <c r="J141" s="68"/>
      <c r="K141" s="68"/>
      <c r="L141" s="68"/>
      <c r="M141" s="68"/>
      <c r="N141" s="68"/>
    </row>
    <row r="142" spans="4:14" x14ac:dyDescent="0.2">
      <c r="D142" s="68"/>
      <c r="E142" s="68"/>
      <c r="G142" s="68"/>
      <c r="H142" s="68"/>
      <c r="I142" s="68"/>
      <c r="J142" s="68"/>
      <c r="K142" s="68"/>
      <c r="L142" s="68"/>
      <c r="M142" s="68"/>
      <c r="N142" s="68"/>
    </row>
    <row r="143" spans="4:14" x14ac:dyDescent="0.2">
      <c r="D143" s="68"/>
      <c r="E143" s="68"/>
      <c r="G143" s="68"/>
      <c r="H143" s="68"/>
      <c r="I143" s="68"/>
      <c r="J143" s="68"/>
      <c r="K143" s="68"/>
      <c r="L143" s="68"/>
      <c r="M143" s="68"/>
      <c r="N143" s="68"/>
    </row>
    <row r="144" spans="4:14" x14ac:dyDescent="0.2">
      <c r="D144" s="68"/>
      <c r="E144" s="68"/>
      <c r="G144" s="68"/>
      <c r="H144" s="68"/>
      <c r="I144" s="68"/>
      <c r="J144" s="68"/>
      <c r="K144" s="68"/>
      <c r="L144" s="68"/>
      <c r="M144" s="68"/>
      <c r="N144" s="68"/>
    </row>
    <row r="145" spans="4:14" x14ac:dyDescent="0.2">
      <c r="D145" s="68"/>
      <c r="E145" s="68"/>
      <c r="G145" s="68"/>
      <c r="H145" s="68"/>
      <c r="I145" s="68"/>
      <c r="J145" s="68"/>
      <c r="K145" s="68"/>
      <c r="L145" s="68"/>
      <c r="M145" s="68"/>
      <c r="N145" s="68"/>
    </row>
    <row r="146" spans="4:14" x14ac:dyDescent="0.2">
      <c r="D146" s="68"/>
      <c r="E146" s="68"/>
      <c r="G146" s="68"/>
      <c r="H146" s="68"/>
      <c r="I146" s="68"/>
      <c r="J146" s="68"/>
      <c r="K146" s="68"/>
      <c r="L146" s="68"/>
      <c r="M146" s="68"/>
      <c r="N146" s="68"/>
    </row>
    <row r="147" spans="4:14" x14ac:dyDescent="0.2">
      <c r="D147" s="68"/>
      <c r="E147" s="68"/>
      <c r="G147" s="68"/>
      <c r="H147" s="68"/>
      <c r="I147" s="68"/>
      <c r="J147" s="68"/>
      <c r="K147" s="68"/>
      <c r="L147" s="68"/>
      <c r="M147" s="68"/>
      <c r="N147" s="68"/>
    </row>
    <row r="148" spans="4:14" x14ac:dyDescent="0.2">
      <c r="D148" s="68"/>
      <c r="E148" s="68"/>
      <c r="G148" s="68"/>
      <c r="H148" s="68"/>
      <c r="I148" s="68"/>
      <c r="J148" s="68"/>
      <c r="K148" s="68"/>
      <c r="L148" s="68"/>
      <c r="M148" s="68"/>
      <c r="N148" s="68"/>
    </row>
    <row r="149" spans="4:14" x14ac:dyDescent="0.2">
      <c r="D149" s="68"/>
      <c r="E149" s="68"/>
      <c r="G149" s="68"/>
      <c r="H149" s="68"/>
      <c r="I149" s="68"/>
      <c r="J149" s="68"/>
      <c r="K149" s="68"/>
      <c r="L149" s="68"/>
      <c r="M149" s="68"/>
      <c r="N149" s="68"/>
    </row>
    <row r="150" spans="4:14" x14ac:dyDescent="0.2">
      <c r="D150" s="68"/>
      <c r="E150" s="68"/>
      <c r="G150" s="68"/>
      <c r="H150" s="68"/>
      <c r="I150" s="68"/>
      <c r="J150" s="68"/>
      <c r="K150" s="68"/>
      <c r="L150" s="68"/>
      <c r="M150" s="68"/>
      <c r="N150" s="68"/>
    </row>
    <row r="151" spans="4:14" x14ac:dyDescent="0.2">
      <c r="D151" s="68"/>
      <c r="E151" s="68"/>
      <c r="G151" s="68"/>
      <c r="H151" s="68"/>
      <c r="I151" s="68"/>
      <c r="J151" s="68"/>
      <c r="K151" s="68"/>
      <c r="L151" s="68"/>
      <c r="M151" s="68"/>
      <c r="N151" s="68"/>
    </row>
    <row r="152" spans="4:14" x14ac:dyDescent="0.2">
      <c r="D152" s="68"/>
      <c r="E152" s="68"/>
      <c r="G152" s="68"/>
      <c r="H152" s="68"/>
      <c r="I152" s="68"/>
      <c r="J152" s="68"/>
      <c r="K152" s="68"/>
      <c r="L152" s="68"/>
      <c r="M152" s="68"/>
      <c r="N152" s="68"/>
    </row>
    <row r="153" spans="4:14" x14ac:dyDescent="0.2">
      <c r="D153" s="68"/>
      <c r="E153" s="68"/>
      <c r="G153" s="68"/>
      <c r="H153" s="68"/>
      <c r="I153" s="68"/>
      <c r="J153" s="68"/>
      <c r="K153" s="68"/>
      <c r="L153" s="68"/>
      <c r="M153" s="68"/>
      <c r="N153" s="68"/>
    </row>
    <row r="154" spans="4:14" x14ac:dyDescent="0.2">
      <c r="D154" s="68"/>
      <c r="E154" s="68"/>
      <c r="G154" s="68"/>
      <c r="H154" s="68"/>
      <c r="I154" s="68"/>
      <c r="J154" s="68"/>
      <c r="K154" s="68"/>
      <c r="L154" s="68"/>
      <c r="M154" s="68"/>
      <c r="N154" s="68"/>
    </row>
    <row r="155" spans="4:14" x14ac:dyDescent="0.2">
      <c r="D155" s="68"/>
      <c r="E155" s="68"/>
      <c r="G155" s="68"/>
      <c r="H155" s="68"/>
      <c r="I155" s="68"/>
      <c r="J155" s="68"/>
      <c r="K155" s="68"/>
      <c r="L155" s="68"/>
      <c r="M155" s="68"/>
      <c r="N155" s="68"/>
    </row>
    <row r="156" spans="4:14" x14ac:dyDescent="0.2">
      <c r="D156" s="68"/>
      <c r="E156" s="68"/>
      <c r="G156" s="68"/>
      <c r="H156" s="68"/>
      <c r="I156" s="68"/>
      <c r="J156" s="68"/>
      <c r="K156" s="68"/>
      <c r="L156" s="68"/>
      <c r="M156" s="68"/>
      <c r="N156" s="68"/>
    </row>
    <row r="157" spans="4:14" x14ac:dyDescent="0.2">
      <c r="D157" s="68"/>
      <c r="E157" s="68"/>
      <c r="G157" s="68"/>
      <c r="H157" s="68"/>
      <c r="I157" s="68"/>
      <c r="J157" s="68"/>
      <c r="K157" s="68"/>
      <c r="L157" s="68"/>
      <c r="M157" s="68"/>
      <c r="N157" s="68"/>
    </row>
    <row r="158" spans="4:14" x14ac:dyDescent="0.2">
      <c r="D158" s="68"/>
      <c r="E158" s="68"/>
      <c r="G158" s="68"/>
      <c r="H158" s="68"/>
      <c r="I158" s="68"/>
      <c r="J158" s="68"/>
      <c r="K158" s="68"/>
      <c r="L158" s="68"/>
      <c r="M158" s="68"/>
      <c r="N158" s="68"/>
    </row>
    <row r="159" spans="4:14" x14ac:dyDescent="0.2">
      <c r="D159" s="68"/>
      <c r="E159" s="68"/>
      <c r="G159" s="68"/>
      <c r="H159" s="68"/>
      <c r="I159" s="68"/>
      <c r="J159" s="68"/>
      <c r="K159" s="68"/>
      <c r="L159" s="68"/>
      <c r="M159" s="68"/>
      <c r="N159" s="68"/>
    </row>
    <row r="160" spans="4:14" x14ac:dyDescent="0.2">
      <c r="D160" s="68"/>
      <c r="E160" s="68"/>
      <c r="G160" s="68"/>
      <c r="H160" s="68"/>
      <c r="I160" s="68"/>
      <c r="J160" s="68"/>
      <c r="K160" s="68"/>
      <c r="L160" s="68"/>
      <c r="M160" s="68"/>
      <c r="N160" s="68"/>
    </row>
    <row r="161" spans="4:14" x14ac:dyDescent="0.2">
      <c r="D161" s="68"/>
      <c r="E161" s="68"/>
      <c r="G161" s="68"/>
      <c r="H161" s="68"/>
      <c r="I161" s="68"/>
      <c r="J161" s="68"/>
      <c r="K161" s="68"/>
      <c r="L161" s="68"/>
      <c r="M161" s="68"/>
      <c r="N161" s="68"/>
    </row>
    <row r="162" spans="4:14" x14ac:dyDescent="0.2">
      <c r="D162" s="68"/>
      <c r="E162" s="68"/>
      <c r="G162" s="68"/>
      <c r="H162" s="68"/>
      <c r="I162" s="68"/>
      <c r="J162" s="68"/>
      <c r="K162" s="68"/>
      <c r="L162" s="68"/>
      <c r="M162" s="68"/>
      <c r="N162" s="68"/>
    </row>
    <row r="163" spans="4:14" x14ac:dyDescent="0.2">
      <c r="D163" s="68"/>
      <c r="E163" s="68"/>
      <c r="G163" s="68"/>
      <c r="H163" s="68"/>
      <c r="I163" s="68"/>
      <c r="J163" s="68"/>
      <c r="K163" s="68"/>
      <c r="L163" s="68"/>
      <c r="M163" s="68"/>
      <c r="N163" s="68"/>
    </row>
    <row r="164" spans="4:14" x14ac:dyDescent="0.2">
      <c r="D164" s="68"/>
      <c r="E164" s="68"/>
      <c r="G164" s="68"/>
      <c r="H164" s="68"/>
      <c r="I164" s="68"/>
      <c r="J164" s="68"/>
      <c r="K164" s="68"/>
      <c r="L164" s="68"/>
      <c r="M164" s="68"/>
      <c r="N164" s="68"/>
    </row>
    <row r="165" spans="4:14" x14ac:dyDescent="0.2">
      <c r="D165" s="68"/>
      <c r="E165" s="68"/>
      <c r="G165" s="68"/>
      <c r="H165" s="68"/>
      <c r="I165" s="68"/>
      <c r="J165" s="68"/>
      <c r="K165" s="68"/>
      <c r="L165" s="68"/>
      <c r="M165" s="68"/>
      <c r="N165" s="68"/>
    </row>
    <row r="166" spans="4:14" x14ac:dyDescent="0.2">
      <c r="D166" s="68"/>
      <c r="E166" s="68"/>
      <c r="G166" s="68"/>
      <c r="H166" s="68"/>
      <c r="I166" s="68"/>
      <c r="J166" s="68"/>
      <c r="K166" s="68"/>
      <c r="L166" s="68"/>
      <c r="M166" s="68"/>
      <c r="N166" s="68"/>
    </row>
    <row r="167" spans="4:14" x14ac:dyDescent="0.2">
      <c r="D167" s="68"/>
      <c r="E167" s="68"/>
      <c r="G167" s="68"/>
      <c r="H167" s="68"/>
      <c r="I167" s="68"/>
      <c r="J167" s="68"/>
      <c r="K167" s="68"/>
      <c r="L167" s="68"/>
      <c r="M167" s="68"/>
      <c r="N167" s="68"/>
    </row>
    <row r="168" spans="4:14" x14ac:dyDescent="0.2">
      <c r="D168" s="68"/>
      <c r="E168" s="68"/>
      <c r="G168" s="68"/>
      <c r="H168" s="68"/>
      <c r="I168" s="68"/>
      <c r="J168" s="68"/>
      <c r="K168" s="68"/>
      <c r="L168" s="68"/>
      <c r="M168" s="68"/>
      <c r="N168" s="68"/>
    </row>
    <row r="169" spans="4:14" x14ac:dyDescent="0.2">
      <c r="D169" s="68"/>
      <c r="E169" s="68"/>
      <c r="G169" s="68"/>
      <c r="H169" s="68"/>
      <c r="I169" s="68"/>
      <c r="J169" s="68"/>
      <c r="K169" s="68"/>
      <c r="L169" s="68"/>
      <c r="M169" s="68"/>
      <c r="N169" s="68"/>
    </row>
    <row r="170" spans="4:14" x14ac:dyDescent="0.2">
      <c r="D170" s="68"/>
      <c r="E170" s="68"/>
      <c r="G170" s="68"/>
      <c r="H170" s="68"/>
      <c r="I170" s="68"/>
      <c r="J170" s="68"/>
      <c r="K170" s="68"/>
      <c r="L170" s="68"/>
      <c r="M170" s="68"/>
      <c r="N170" s="68"/>
    </row>
    <row r="171" spans="4:14" x14ac:dyDescent="0.2">
      <c r="D171" s="68"/>
      <c r="E171" s="68"/>
      <c r="G171" s="68"/>
      <c r="H171" s="68"/>
      <c r="I171" s="68"/>
      <c r="J171" s="68"/>
      <c r="K171" s="68"/>
      <c r="L171" s="68"/>
      <c r="M171" s="68"/>
      <c r="N171" s="68"/>
    </row>
    <row r="172" spans="4:14" x14ac:dyDescent="0.2">
      <c r="D172" s="68"/>
      <c r="E172" s="68"/>
      <c r="G172" s="68"/>
      <c r="H172" s="68"/>
      <c r="I172" s="68"/>
      <c r="J172" s="68"/>
      <c r="K172" s="68"/>
      <c r="L172" s="68"/>
      <c r="M172" s="68"/>
      <c r="N172" s="68"/>
    </row>
    <row r="173" spans="4:14" x14ac:dyDescent="0.2">
      <c r="D173" s="68"/>
      <c r="E173" s="68"/>
      <c r="G173" s="68"/>
      <c r="H173" s="68"/>
      <c r="I173" s="68"/>
      <c r="J173" s="68"/>
      <c r="K173" s="68"/>
      <c r="L173" s="68"/>
      <c r="M173" s="68"/>
      <c r="N173" s="68"/>
    </row>
    <row r="174" spans="4:14" x14ac:dyDescent="0.2">
      <c r="D174" s="68"/>
      <c r="E174" s="68"/>
      <c r="G174" s="68"/>
      <c r="H174" s="68"/>
      <c r="I174" s="68"/>
      <c r="J174" s="68"/>
      <c r="K174" s="68"/>
      <c r="L174" s="68"/>
      <c r="M174" s="68"/>
      <c r="N174" s="68"/>
    </row>
    <row r="175" spans="4:14" x14ac:dyDescent="0.2">
      <c r="D175" s="68"/>
      <c r="E175" s="68"/>
      <c r="G175" s="68"/>
      <c r="H175" s="68"/>
      <c r="I175" s="68"/>
      <c r="J175" s="68"/>
      <c r="K175" s="68"/>
      <c r="L175" s="68"/>
      <c r="M175" s="68"/>
      <c r="N175" s="68"/>
    </row>
    <row r="176" spans="4:14" x14ac:dyDescent="0.2">
      <c r="D176" s="68"/>
      <c r="E176" s="68"/>
      <c r="G176" s="68"/>
      <c r="H176" s="68"/>
      <c r="I176" s="68"/>
      <c r="J176" s="68"/>
      <c r="K176" s="68"/>
      <c r="L176" s="68"/>
      <c r="M176" s="68"/>
      <c r="N176" s="68"/>
    </row>
    <row r="177" spans="4:14" x14ac:dyDescent="0.2">
      <c r="D177" s="68"/>
      <c r="E177" s="68"/>
      <c r="G177" s="68"/>
      <c r="H177" s="68"/>
      <c r="I177" s="68"/>
      <c r="J177" s="68"/>
      <c r="K177" s="68"/>
      <c r="L177" s="68"/>
      <c r="M177" s="68"/>
      <c r="N177" s="68"/>
    </row>
    <row r="178" spans="4:14" x14ac:dyDescent="0.2">
      <c r="D178" s="68"/>
      <c r="E178" s="68"/>
      <c r="G178" s="68"/>
      <c r="H178" s="68"/>
      <c r="I178" s="68"/>
      <c r="J178" s="68"/>
      <c r="K178" s="68"/>
      <c r="L178" s="68"/>
      <c r="M178" s="68"/>
      <c r="N178" s="68"/>
    </row>
    <row r="179" spans="4:14" x14ac:dyDescent="0.2">
      <c r="D179" s="68"/>
      <c r="E179" s="68"/>
      <c r="G179" s="68"/>
      <c r="H179" s="68"/>
      <c r="I179" s="68"/>
      <c r="J179" s="68"/>
      <c r="K179" s="68"/>
      <c r="L179" s="68"/>
      <c r="M179" s="68"/>
      <c r="N179" s="68"/>
    </row>
    <row r="180" spans="4:14" x14ac:dyDescent="0.2">
      <c r="D180" s="68"/>
      <c r="E180" s="68"/>
      <c r="G180" s="68"/>
      <c r="H180" s="68"/>
      <c r="I180" s="68"/>
      <c r="J180" s="68"/>
      <c r="K180" s="68"/>
      <c r="L180" s="68"/>
      <c r="M180" s="68"/>
      <c r="N180" s="68"/>
    </row>
    <row r="181" spans="4:14" x14ac:dyDescent="0.2">
      <c r="D181" s="68"/>
      <c r="E181" s="68"/>
      <c r="G181" s="68"/>
      <c r="H181" s="68"/>
      <c r="I181" s="68"/>
      <c r="J181" s="68"/>
      <c r="K181" s="68"/>
      <c r="L181" s="68"/>
      <c r="M181" s="68"/>
      <c r="N181" s="68"/>
    </row>
    <row r="182" spans="4:14" x14ac:dyDescent="0.2">
      <c r="D182" s="68"/>
      <c r="E182" s="68"/>
      <c r="G182" s="68"/>
      <c r="H182" s="68"/>
      <c r="I182" s="68"/>
      <c r="J182" s="68"/>
      <c r="K182" s="68"/>
      <c r="L182" s="68"/>
      <c r="M182" s="68"/>
      <c r="N182" s="68"/>
    </row>
    <row r="183" spans="4:14" x14ac:dyDescent="0.2">
      <c r="D183" s="68"/>
      <c r="E183" s="68"/>
      <c r="G183" s="68"/>
      <c r="H183" s="68"/>
      <c r="I183" s="68"/>
      <c r="J183" s="68"/>
      <c r="K183" s="68"/>
      <c r="L183" s="68"/>
      <c r="M183" s="68"/>
      <c r="N183" s="68"/>
    </row>
    <row r="184" spans="4:14" x14ac:dyDescent="0.2">
      <c r="D184" s="68"/>
      <c r="E184" s="68"/>
      <c r="G184" s="68"/>
      <c r="H184" s="68"/>
      <c r="I184" s="68"/>
      <c r="J184" s="68"/>
      <c r="K184" s="68"/>
      <c r="L184" s="68"/>
      <c r="M184" s="68"/>
      <c r="N184" s="68"/>
    </row>
    <row r="185" spans="4:14" x14ac:dyDescent="0.2">
      <c r="D185" s="68"/>
      <c r="E185" s="68"/>
      <c r="G185" s="68"/>
      <c r="H185" s="68"/>
      <c r="I185" s="68"/>
      <c r="J185" s="68"/>
      <c r="K185" s="68"/>
      <c r="L185" s="68"/>
      <c r="M185" s="68"/>
      <c r="N185" s="68"/>
    </row>
    <row r="186" spans="4:14" x14ac:dyDescent="0.2">
      <c r="D186" s="68"/>
      <c r="E186" s="68"/>
      <c r="G186" s="68"/>
      <c r="H186" s="68"/>
      <c r="I186" s="68"/>
      <c r="J186" s="68"/>
      <c r="K186" s="68"/>
      <c r="L186" s="68"/>
      <c r="M186" s="68"/>
      <c r="N186" s="68"/>
    </row>
    <row r="187" spans="4:14" x14ac:dyDescent="0.2">
      <c r="D187" s="68"/>
      <c r="E187" s="68"/>
      <c r="G187" s="68"/>
      <c r="H187" s="68"/>
      <c r="I187" s="68"/>
      <c r="J187" s="68"/>
      <c r="K187" s="68"/>
      <c r="L187" s="68"/>
      <c r="M187" s="68"/>
      <c r="N187" s="68"/>
    </row>
    <row r="188" spans="4:14" x14ac:dyDescent="0.2">
      <c r="D188" s="68"/>
      <c r="E188" s="68"/>
      <c r="G188" s="68"/>
      <c r="H188" s="68"/>
      <c r="I188" s="68"/>
      <c r="J188" s="68"/>
      <c r="K188" s="68"/>
      <c r="L188" s="68"/>
      <c r="M188" s="68"/>
      <c r="N188" s="68"/>
    </row>
    <row r="189" spans="4:14" x14ac:dyDescent="0.2">
      <c r="D189" s="68"/>
      <c r="E189" s="68"/>
      <c r="G189" s="68"/>
      <c r="H189" s="68"/>
      <c r="I189" s="68"/>
      <c r="J189" s="68"/>
      <c r="K189" s="68"/>
      <c r="L189" s="68"/>
      <c r="M189" s="68"/>
      <c r="N189" s="68"/>
    </row>
    <row r="190" spans="4:14" x14ac:dyDescent="0.2">
      <c r="D190" s="68"/>
      <c r="E190" s="68"/>
      <c r="G190" s="68"/>
      <c r="H190" s="68"/>
      <c r="I190" s="68"/>
      <c r="J190" s="68"/>
      <c r="K190" s="68"/>
      <c r="L190" s="68"/>
      <c r="M190" s="68"/>
      <c r="N190" s="68"/>
    </row>
    <row r="191" spans="4:14" x14ac:dyDescent="0.2">
      <c r="D191" s="68"/>
      <c r="E191" s="68"/>
      <c r="G191" s="68"/>
      <c r="H191" s="68"/>
      <c r="I191" s="68"/>
      <c r="J191" s="68"/>
      <c r="K191" s="68"/>
      <c r="L191" s="68"/>
      <c r="M191" s="68"/>
      <c r="N191" s="68"/>
    </row>
    <row r="192" spans="4:14" x14ac:dyDescent="0.2">
      <c r="D192" s="68"/>
      <c r="E192" s="68"/>
      <c r="G192" s="68"/>
      <c r="H192" s="68"/>
      <c r="I192" s="68"/>
      <c r="J192" s="68"/>
      <c r="K192" s="68"/>
      <c r="L192" s="68"/>
      <c r="M192" s="68"/>
      <c r="N192" s="68"/>
    </row>
    <row r="193" spans="4:14" x14ac:dyDescent="0.2">
      <c r="D193" s="68"/>
      <c r="E193" s="68"/>
      <c r="G193" s="68"/>
      <c r="H193" s="68"/>
      <c r="I193" s="68"/>
      <c r="J193" s="68"/>
      <c r="K193" s="68"/>
      <c r="L193" s="68"/>
      <c r="M193" s="68"/>
      <c r="N193" s="68"/>
    </row>
    <row r="194" spans="4:14" x14ac:dyDescent="0.2">
      <c r="D194" s="68"/>
      <c r="E194" s="68"/>
      <c r="G194" s="68"/>
      <c r="H194" s="68"/>
      <c r="I194" s="68"/>
      <c r="J194" s="68"/>
      <c r="K194" s="68"/>
      <c r="L194" s="68"/>
      <c r="M194" s="68"/>
      <c r="N194" s="68"/>
    </row>
    <row r="195" spans="4:14" x14ac:dyDescent="0.2">
      <c r="D195" s="68"/>
      <c r="E195" s="68"/>
      <c r="G195" s="68"/>
      <c r="H195" s="68"/>
      <c r="I195" s="68"/>
      <c r="J195" s="68"/>
      <c r="K195" s="68"/>
      <c r="L195" s="68"/>
      <c r="M195" s="68"/>
      <c r="N195" s="68"/>
    </row>
    <row r="196" spans="4:14" x14ac:dyDescent="0.2">
      <c r="D196" s="68"/>
      <c r="E196" s="68"/>
      <c r="G196" s="68"/>
      <c r="H196" s="68"/>
      <c r="I196" s="68"/>
      <c r="J196" s="68"/>
      <c r="K196" s="68"/>
      <c r="L196" s="68"/>
      <c r="M196" s="68"/>
      <c r="N196" s="68"/>
    </row>
    <row r="197" spans="4:14" x14ac:dyDescent="0.2">
      <c r="D197" s="68"/>
      <c r="E197" s="68"/>
      <c r="G197" s="68"/>
      <c r="H197" s="68"/>
      <c r="I197" s="68"/>
      <c r="J197" s="68"/>
      <c r="K197" s="68"/>
      <c r="L197" s="68"/>
      <c r="M197" s="68"/>
      <c r="N197" s="68"/>
    </row>
    <row r="198" spans="4:14" x14ac:dyDescent="0.2">
      <c r="D198" s="68"/>
      <c r="E198" s="68"/>
      <c r="G198" s="68"/>
      <c r="H198" s="68"/>
      <c r="I198" s="68"/>
      <c r="J198" s="68"/>
      <c r="K198" s="68"/>
      <c r="L198" s="68"/>
      <c r="M198" s="68"/>
      <c r="N198" s="68"/>
    </row>
    <row r="199" spans="4:14" x14ac:dyDescent="0.2">
      <c r="D199" s="68"/>
      <c r="E199" s="68"/>
      <c r="G199" s="68"/>
      <c r="H199" s="68"/>
      <c r="I199" s="68"/>
      <c r="J199" s="68"/>
      <c r="K199" s="68"/>
      <c r="L199" s="68"/>
      <c r="M199" s="68"/>
      <c r="N199" s="68"/>
    </row>
    <row r="200" spans="4:14" x14ac:dyDescent="0.2">
      <c r="D200" s="68"/>
      <c r="E200" s="68"/>
      <c r="G200" s="68"/>
      <c r="H200" s="68"/>
      <c r="I200" s="68"/>
      <c r="J200" s="68"/>
      <c r="K200" s="68"/>
      <c r="L200" s="68"/>
      <c r="M200" s="68"/>
      <c r="N200" s="68"/>
    </row>
    <row r="201" spans="4:14" x14ac:dyDescent="0.2">
      <c r="D201" s="68"/>
      <c r="E201" s="68"/>
      <c r="G201" s="68"/>
      <c r="H201" s="68"/>
      <c r="I201" s="68"/>
      <c r="J201" s="68"/>
      <c r="K201" s="68"/>
      <c r="L201" s="68"/>
      <c r="M201" s="68"/>
      <c r="N201" s="68"/>
    </row>
    <row r="202" spans="4:14" x14ac:dyDescent="0.2">
      <c r="D202" s="68"/>
      <c r="E202" s="68"/>
      <c r="G202" s="68"/>
      <c r="H202" s="68"/>
      <c r="I202" s="68"/>
      <c r="J202" s="68"/>
      <c r="K202" s="68"/>
      <c r="L202" s="68"/>
      <c r="M202" s="68"/>
      <c r="N202" s="68"/>
    </row>
    <row r="203" spans="4:14" x14ac:dyDescent="0.2">
      <c r="D203" s="68"/>
      <c r="E203" s="68"/>
      <c r="G203" s="68"/>
      <c r="H203" s="68"/>
      <c r="I203" s="68"/>
      <c r="J203" s="68"/>
      <c r="K203" s="68"/>
      <c r="L203" s="68"/>
      <c r="M203" s="68"/>
      <c r="N203" s="68"/>
    </row>
    <row r="204" spans="4:14" x14ac:dyDescent="0.2">
      <c r="D204" s="68"/>
      <c r="E204" s="68"/>
      <c r="G204" s="68"/>
      <c r="H204" s="68"/>
      <c r="I204" s="68"/>
      <c r="J204" s="68"/>
      <c r="K204" s="68"/>
      <c r="L204" s="68"/>
      <c r="M204" s="68"/>
      <c r="N204" s="68"/>
    </row>
    <row r="205" spans="4:14" x14ac:dyDescent="0.2">
      <c r="D205" s="68"/>
      <c r="E205" s="68"/>
      <c r="G205" s="68"/>
      <c r="H205" s="68"/>
      <c r="I205" s="68"/>
      <c r="J205" s="68"/>
      <c r="K205" s="68"/>
      <c r="L205" s="68"/>
      <c r="M205" s="68"/>
      <c r="N205" s="68"/>
    </row>
    <row r="206" spans="4:14" x14ac:dyDescent="0.2">
      <c r="D206" s="68"/>
      <c r="E206" s="68"/>
      <c r="G206" s="68"/>
      <c r="H206" s="68"/>
      <c r="I206" s="68"/>
      <c r="J206" s="68"/>
      <c r="K206" s="68"/>
      <c r="L206" s="68"/>
      <c r="M206" s="68"/>
      <c r="N206" s="68"/>
    </row>
    <row r="207" spans="4:14" x14ac:dyDescent="0.2">
      <c r="D207" s="68"/>
      <c r="E207" s="68"/>
      <c r="G207" s="68"/>
      <c r="H207" s="68"/>
      <c r="I207" s="68"/>
      <c r="J207" s="68"/>
      <c r="K207" s="68"/>
      <c r="L207" s="68"/>
      <c r="M207" s="68"/>
      <c r="N207" s="68"/>
    </row>
    <row r="208" spans="4:14" x14ac:dyDescent="0.2">
      <c r="D208" s="68"/>
      <c r="E208" s="68"/>
      <c r="G208" s="68"/>
      <c r="H208" s="68"/>
      <c r="I208" s="68"/>
      <c r="J208" s="68"/>
      <c r="K208" s="68"/>
      <c r="L208" s="68"/>
      <c r="M208" s="68"/>
      <c r="N208" s="68"/>
    </row>
    <row r="209" spans="4:14" x14ac:dyDescent="0.2">
      <c r="D209" s="68"/>
      <c r="E209" s="68"/>
      <c r="G209" s="68"/>
      <c r="H209" s="68"/>
      <c r="I209" s="68"/>
      <c r="J209" s="68"/>
      <c r="K209" s="68"/>
      <c r="L209" s="68"/>
      <c r="M209" s="68"/>
      <c r="N209" s="68"/>
    </row>
    <row r="210" spans="4:14" x14ac:dyDescent="0.2">
      <c r="D210" s="68"/>
      <c r="E210" s="68"/>
      <c r="G210" s="68"/>
      <c r="H210" s="68"/>
      <c r="I210" s="68"/>
      <c r="J210" s="68"/>
      <c r="K210" s="68"/>
      <c r="L210" s="68"/>
      <c r="M210" s="68"/>
      <c r="N210" s="68"/>
    </row>
    <row r="211" spans="4:14" x14ac:dyDescent="0.2">
      <c r="D211" s="68"/>
      <c r="E211" s="68"/>
      <c r="G211" s="68"/>
      <c r="H211" s="68"/>
      <c r="I211" s="68"/>
      <c r="J211" s="68"/>
      <c r="K211" s="68"/>
      <c r="L211" s="68"/>
      <c r="M211" s="68"/>
      <c r="N211" s="68"/>
    </row>
    <row r="212" spans="4:14" x14ac:dyDescent="0.2">
      <c r="D212" s="68"/>
      <c r="E212" s="68"/>
      <c r="G212" s="68"/>
      <c r="H212" s="68"/>
      <c r="I212" s="68"/>
      <c r="J212" s="68"/>
      <c r="K212" s="68"/>
      <c r="L212" s="68"/>
      <c r="M212" s="68"/>
      <c r="N212" s="68"/>
    </row>
    <row r="213" spans="4:14" x14ac:dyDescent="0.2">
      <c r="D213" s="68"/>
      <c r="E213" s="68"/>
      <c r="G213" s="68"/>
      <c r="H213" s="68"/>
      <c r="I213" s="68"/>
      <c r="J213" s="68"/>
      <c r="K213" s="68"/>
      <c r="L213" s="68"/>
      <c r="M213" s="68"/>
      <c r="N213" s="68"/>
    </row>
    <row r="214" spans="4:14" x14ac:dyDescent="0.2">
      <c r="D214" s="68"/>
      <c r="E214" s="68"/>
      <c r="G214" s="68"/>
      <c r="H214" s="68"/>
      <c r="I214" s="68"/>
      <c r="J214" s="68"/>
      <c r="K214" s="68"/>
      <c r="L214" s="68"/>
      <c r="M214" s="68"/>
      <c r="N214" s="68"/>
    </row>
    <row r="215" spans="4:14" x14ac:dyDescent="0.2">
      <c r="D215" s="68"/>
      <c r="E215" s="68"/>
      <c r="G215" s="68"/>
      <c r="H215" s="68"/>
      <c r="I215" s="68"/>
      <c r="J215" s="68"/>
      <c r="K215" s="68"/>
      <c r="L215" s="68"/>
      <c r="M215" s="68"/>
      <c r="N215" s="68"/>
    </row>
    <row r="216" spans="4:14" x14ac:dyDescent="0.2">
      <c r="D216" s="68"/>
      <c r="E216" s="68"/>
      <c r="G216" s="68"/>
      <c r="H216" s="68"/>
      <c r="I216" s="68"/>
      <c r="J216" s="68"/>
      <c r="K216" s="68"/>
      <c r="L216" s="68"/>
      <c r="M216" s="68"/>
      <c r="N216" s="68"/>
    </row>
    <row r="217" spans="4:14" x14ac:dyDescent="0.2">
      <c r="D217" s="68"/>
      <c r="E217" s="68"/>
      <c r="G217" s="68"/>
      <c r="H217" s="68"/>
      <c r="I217" s="68"/>
      <c r="J217" s="68"/>
      <c r="K217" s="68"/>
      <c r="L217" s="68"/>
      <c r="M217" s="68"/>
      <c r="N217" s="68"/>
    </row>
    <row r="218" spans="4:14" x14ac:dyDescent="0.2">
      <c r="D218" s="68"/>
      <c r="E218" s="68"/>
      <c r="G218" s="68"/>
      <c r="H218" s="68"/>
      <c r="I218" s="68"/>
      <c r="J218" s="68"/>
      <c r="K218" s="68"/>
      <c r="L218" s="68"/>
      <c r="M218" s="68"/>
      <c r="N218" s="68"/>
    </row>
    <row r="219" spans="4:14" x14ac:dyDescent="0.2">
      <c r="D219" s="68"/>
      <c r="E219" s="68"/>
      <c r="G219" s="68"/>
      <c r="H219" s="68"/>
      <c r="I219" s="68"/>
      <c r="J219" s="68"/>
      <c r="K219" s="68"/>
      <c r="L219" s="68"/>
      <c r="M219" s="68"/>
      <c r="N219" s="68"/>
    </row>
    <row r="220" spans="4:14" x14ac:dyDescent="0.2">
      <c r="D220" s="68"/>
      <c r="E220" s="68"/>
      <c r="G220" s="68"/>
      <c r="H220" s="68"/>
      <c r="I220" s="68"/>
      <c r="J220" s="68"/>
      <c r="K220" s="68"/>
      <c r="L220" s="68"/>
      <c r="M220" s="68"/>
      <c r="N220" s="68"/>
    </row>
    <row r="221" spans="4:14" x14ac:dyDescent="0.2">
      <c r="D221" s="68"/>
      <c r="E221" s="68"/>
      <c r="G221" s="68"/>
      <c r="H221" s="68"/>
      <c r="I221" s="68"/>
      <c r="J221" s="68"/>
      <c r="K221" s="68"/>
      <c r="L221" s="68"/>
      <c r="M221" s="68"/>
      <c r="N221" s="68"/>
    </row>
    <row r="222" spans="4:14" x14ac:dyDescent="0.2">
      <c r="D222" s="68"/>
      <c r="E222" s="68"/>
      <c r="G222" s="68"/>
      <c r="H222" s="68"/>
      <c r="I222" s="68"/>
      <c r="J222" s="68"/>
      <c r="K222" s="68"/>
      <c r="L222" s="68"/>
      <c r="M222" s="68"/>
      <c r="N222" s="68"/>
    </row>
    <row r="223" spans="4:14" x14ac:dyDescent="0.2">
      <c r="D223" s="68"/>
      <c r="E223" s="68"/>
      <c r="G223" s="68"/>
      <c r="H223" s="68"/>
      <c r="I223" s="68"/>
      <c r="J223" s="68"/>
      <c r="K223" s="68"/>
      <c r="L223" s="68"/>
      <c r="M223" s="68"/>
      <c r="N223" s="68"/>
    </row>
    <row r="224" spans="4:14" x14ac:dyDescent="0.2">
      <c r="D224" s="68"/>
      <c r="E224" s="68"/>
      <c r="G224" s="68"/>
      <c r="H224" s="68"/>
      <c r="I224" s="68"/>
      <c r="J224" s="68"/>
      <c r="K224" s="68"/>
      <c r="L224" s="68"/>
      <c r="M224" s="68"/>
      <c r="N224" s="68"/>
    </row>
    <row r="225" spans="4:14" x14ac:dyDescent="0.2">
      <c r="D225" s="68"/>
      <c r="E225" s="68"/>
      <c r="G225" s="68"/>
      <c r="H225" s="68"/>
      <c r="I225" s="68"/>
      <c r="J225" s="68"/>
      <c r="K225" s="68"/>
      <c r="L225" s="68"/>
      <c r="M225" s="68"/>
      <c r="N225" s="68"/>
    </row>
    <row r="226" spans="4:14" x14ac:dyDescent="0.2">
      <c r="D226" s="68"/>
      <c r="E226" s="68"/>
      <c r="G226" s="68"/>
      <c r="H226" s="68"/>
      <c r="I226" s="68"/>
      <c r="J226" s="68"/>
      <c r="K226" s="68"/>
      <c r="L226" s="68"/>
      <c r="M226" s="68"/>
      <c r="N226" s="68"/>
    </row>
    <row r="227" spans="4:14" x14ac:dyDescent="0.2">
      <c r="D227" s="68"/>
      <c r="E227" s="68"/>
      <c r="G227" s="68"/>
      <c r="H227" s="68"/>
      <c r="I227" s="68"/>
      <c r="J227" s="68"/>
      <c r="K227" s="68"/>
      <c r="L227" s="68"/>
      <c r="M227" s="68"/>
      <c r="N227" s="68"/>
    </row>
    <row r="228" spans="4:14" x14ac:dyDescent="0.2">
      <c r="D228" s="68"/>
      <c r="E228" s="68"/>
      <c r="G228" s="68"/>
      <c r="H228" s="68"/>
      <c r="I228" s="68"/>
      <c r="J228" s="68"/>
      <c r="K228" s="68"/>
      <c r="L228" s="68"/>
      <c r="M228" s="68"/>
      <c r="N228" s="68"/>
    </row>
    <row r="229" spans="4:14" x14ac:dyDescent="0.2">
      <c r="D229" s="68"/>
      <c r="E229" s="68"/>
      <c r="G229" s="68"/>
      <c r="H229" s="68"/>
      <c r="I229" s="68"/>
      <c r="J229" s="68"/>
      <c r="K229" s="68"/>
      <c r="L229" s="68"/>
      <c r="M229" s="68"/>
      <c r="N229" s="68"/>
    </row>
    <row r="230" spans="4:14" x14ac:dyDescent="0.2">
      <c r="D230" s="68"/>
      <c r="E230" s="68"/>
      <c r="G230" s="68"/>
      <c r="H230" s="68"/>
      <c r="I230" s="68"/>
      <c r="J230" s="68"/>
      <c r="K230" s="68"/>
      <c r="L230" s="68"/>
      <c r="M230" s="68"/>
      <c r="N230" s="68"/>
    </row>
    <row r="231" spans="4:14" x14ac:dyDescent="0.2">
      <c r="D231" s="68"/>
      <c r="E231" s="68"/>
      <c r="G231" s="68"/>
      <c r="H231" s="68"/>
      <c r="I231" s="68"/>
      <c r="J231" s="68"/>
      <c r="K231" s="68"/>
      <c r="L231" s="68"/>
      <c r="M231" s="68"/>
      <c r="N231" s="68"/>
    </row>
    <row r="232" spans="4:14" x14ac:dyDescent="0.2">
      <c r="D232" s="68"/>
      <c r="E232" s="68"/>
      <c r="G232" s="68"/>
      <c r="H232" s="68"/>
      <c r="I232" s="68"/>
      <c r="J232" s="68"/>
      <c r="K232" s="68"/>
      <c r="L232" s="68"/>
      <c r="M232" s="68"/>
      <c r="N232" s="68"/>
    </row>
    <row r="233" spans="4:14" x14ac:dyDescent="0.2">
      <c r="D233" s="68"/>
      <c r="E233" s="68"/>
      <c r="G233" s="68"/>
      <c r="H233" s="68"/>
      <c r="I233" s="68"/>
      <c r="J233" s="68"/>
      <c r="K233" s="68"/>
      <c r="L233" s="68"/>
      <c r="M233" s="68"/>
      <c r="N233" s="68"/>
    </row>
    <row r="234" spans="4:14" x14ac:dyDescent="0.2">
      <c r="D234" s="68"/>
      <c r="E234" s="68"/>
      <c r="G234" s="68"/>
      <c r="H234" s="68"/>
      <c r="I234" s="68"/>
      <c r="J234" s="68"/>
      <c r="K234" s="68"/>
      <c r="L234" s="68"/>
      <c r="M234" s="68"/>
      <c r="N234" s="68"/>
    </row>
    <row r="235" spans="4:14" x14ac:dyDescent="0.2">
      <c r="D235" s="68"/>
      <c r="E235" s="68"/>
      <c r="G235" s="68"/>
      <c r="H235" s="68"/>
      <c r="I235" s="68"/>
      <c r="J235" s="68"/>
      <c r="K235" s="68"/>
      <c r="L235" s="68"/>
      <c r="M235" s="68"/>
      <c r="N235" s="68"/>
    </row>
    <row r="236" spans="4:14" x14ac:dyDescent="0.2">
      <c r="D236" s="68"/>
      <c r="E236" s="68"/>
      <c r="G236" s="68"/>
      <c r="H236" s="68"/>
      <c r="I236" s="68"/>
      <c r="J236" s="68"/>
      <c r="K236" s="68"/>
      <c r="L236" s="68"/>
      <c r="M236" s="68"/>
      <c r="N236" s="68"/>
    </row>
    <row r="237" spans="4:14" x14ac:dyDescent="0.2">
      <c r="D237" s="68"/>
      <c r="E237" s="68"/>
      <c r="G237" s="68"/>
      <c r="H237" s="68"/>
      <c r="I237" s="68"/>
      <c r="J237" s="68"/>
      <c r="K237" s="68"/>
      <c r="L237" s="68"/>
      <c r="M237" s="68"/>
      <c r="N237" s="68"/>
    </row>
    <row r="238" spans="4:14" x14ac:dyDescent="0.2">
      <c r="D238" s="68"/>
      <c r="E238" s="68"/>
      <c r="G238" s="68"/>
      <c r="H238" s="68"/>
      <c r="I238" s="68"/>
      <c r="J238" s="68"/>
      <c r="K238" s="68"/>
      <c r="L238" s="68"/>
      <c r="M238" s="68"/>
      <c r="N238" s="68"/>
    </row>
    <row r="239" spans="4:14" x14ac:dyDescent="0.2">
      <c r="D239" s="68"/>
      <c r="E239" s="68"/>
      <c r="G239" s="68"/>
      <c r="H239" s="68"/>
      <c r="I239" s="68"/>
      <c r="J239" s="68"/>
      <c r="K239" s="68"/>
      <c r="L239" s="68"/>
      <c r="M239" s="68"/>
      <c r="N239" s="68"/>
    </row>
    <row r="240" spans="4:14" x14ac:dyDescent="0.2">
      <c r="D240" s="68"/>
      <c r="E240" s="68"/>
      <c r="G240" s="68"/>
      <c r="H240" s="68"/>
      <c r="I240" s="68"/>
      <c r="J240" s="68"/>
      <c r="K240" s="68"/>
      <c r="L240" s="68"/>
      <c r="M240" s="68"/>
      <c r="N240" s="68"/>
    </row>
    <row r="241" spans="4:14" x14ac:dyDescent="0.2">
      <c r="D241" s="68"/>
      <c r="E241" s="68"/>
      <c r="G241" s="68"/>
      <c r="H241" s="68"/>
      <c r="I241" s="68"/>
      <c r="J241" s="68"/>
      <c r="K241" s="68"/>
      <c r="L241" s="68"/>
      <c r="M241" s="68"/>
      <c r="N241" s="68"/>
    </row>
    <row r="242" spans="4:14" x14ac:dyDescent="0.2">
      <c r="D242" s="68"/>
      <c r="E242" s="68"/>
      <c r="G242" s="68"/>
      <c r="H242" s="68"/>
      <c r="I242" s="68"/>
      <c r="J242" s="68"/>
      <c r="K242" s="68"/>
      <c r="L242" s="68"/>
      <c r="M242" s="68"/>
      <c r="N242" s="68"/>
    </row>
    <row r="243" spans="4:14" x14ac:dyDescent="0.2">
      <c r="D243" s="68"/>
      <c r="E243" s="68"/>
      <c r="G243" s="68"/>
      <c r="H243" s="68"/>
      <c r="I243" s="68"/>
      <c r="J243" s="68"/>
      <c r="K243" s="68"/>
      <c r="L243" s="68"/>
      <c r="M243" s="68"/>
      <c r="N243" s="68"/>
    </row>
    <row r="244" spans="4:14" x14ac:dyDescent="0.2">
      <c r="D244" s="68"/>
      <c r="E244" s="68"/>
      <c r="G244" s="68"/>
      <c r="H244" s="68"/>
      <c r="I244" s="68"/>
      <c r="J244" s="68"/>
      <c r="K244" s="68"/>
      <c r="L244" s="68"/>
      <c r="M244" s="68"/>
      <c r="N244" s="68"/>
    </row>
    <row r="245" spans="4:14" x14ac:dyDescent="0.2">
      <c r="D245" s="68"/>
      <c r="E245" s="68"/>
      <c r="G245" s="68"/>
      <c r="H245" s="68"/>
      <c r="I245" s="68"/>
      <c r="J245" s="68"/>
      <c r="K245" s="68"/>
      <c r="L245" s="68"/>
      <c r="M245" s="68"/>
      <c r="N245" s="68"/>
    </row>
    <row r="246" spans="4:14" x14ac:dyDescent="0.2">
      <c r="D246" s="68"/>
      <c r="E246" s="68"/>
      <c r="G246" s="68"/>
      <c r="H246" s="68"/>
      <c r="I246" s="68"/>
      <c r="J246" s="68"/>
      <c r="K246" s="68"/>
      <c r="L246" s="68"/>
      <c r="M246" s="68"/>
      <c r="N246" s="68"/>
    </row>
    <row r="247" spans="4:14" x14ac:dyDescent="0.2">
      <c r="D247" s="68"/>
      <c r="E247" s="68"/>
      <c r="G247" s="68"/>
      <c r="H247" s="68"/>
      <c r="I247" s="68"/>
      <c r="J247" s="68"/>
      <c r="K247" s="68"/>
      <c r="L247" s="68"/>
      <c r="M247" s="68"/>
      <c r="N247" s="68"/>
    </row>
    <row r="248" spans="4:14" x14ac:dyDescent="0.2">
      <c r="D248" s="68"/>
      <c r="E248" s="68"/>
      <c r="G248" s="68"/>
      <c r="H248" s="68"/>
      <c r="I248" s="68"/>
      <c r="J248" s="68"/>
      <c r="K248" s="68"/>
      <c r="L248" s="68"/>
      <c r="M248" s="68"/>
      <c r="N248" s="68"/>
    </row>
    <row r="249" spans="4:14" x14ac:dyDescent="0.2">
      <c r="D249" s="68"/>
      <c r="E249" s="68"/>
      <c r="G249" s="68"/>
      <c r="H249" s="68"/>
      <c r="I249" s="68"/>
      <c r="J249" s="68"/>
      <c r="K249" s="68"/>
      <c r="L249" s="68"/>
      <c r="M249" s="68"/>
      <c r="N249" s="68"/>
    </row>
    <row r="250" spans="4:14" x14ac:dyDescent="0.2">
      <c r="D250" s="68"/>
      <c r="E250" s="68"/>
      <c r="G250" s="68"/>
      <c r="H250" s="68"/>
      <c r="I250" s="68"/>
      <c r="J250" s="68"/>
      <c r="K250" s="68"/>
      <c r="L250" s="68"/>
      <c r="M250" s="68"/>
      <c r="N250" s="68"/>
    </row>
    <row r="251" spans="4:14" x14ac:dyDescent="0.2">
      <c r="D251" s="68"/>
      <c r="E251" s="68"/>
      <c r="G251" s="68"/>
      <c r="H251" s="68"/>
      <c r="I251" s="68"/>
      <c r="J251" s="68"/>
      <c r="K251" s="68"/>
      <c r="L251" s="68"/>
      <c r="M251" s="68"/>
      <c r="N251" s="68"/>
    </row>
    <row r="252" spans="4:14" x14ac:dyDescent="0.2">
      <c r="D252" s="68"/>
      <c r="E252" s="68"/>
      <c r="G252" s="68"/>
      <c r="H252" s="68"/>
      <c r="I252" s="68"/>
      <c r="J252" s="68"/>
      <c r="K252" s="68"/>
      <c r="L252" s="68"/>
      <c r="M252" s="68"/>
      <c r="N252" s="68"/>
    </row>
    <row r="253" spans="4:14" x14ac:dyDescent="0.2">
      <c r="D253" s="68"/>
      <c r="E253" s="68"/>
      <c r="G253" s="68"/>
      <c r="H253" s="68"/>
      <c r="I253" s="68"/>
      <c r="J253" s="68"/>
      <c r="K253" s="68"/>
      <c r="L253" s="68"/>
      <c r="M253" s="68"/>
      <c r="N253" s="68"/>
    </row>
    <row r="254" spans="4:14" x14ac:dyDescent="0.2">
      <c r="D254" s="68"/>
      <c r="E254" s="68"/>
      <c r="G254" s="68"/>
      <c r="H254" s="68"/>
      <c r="I254" s="68"/>
      <c r="J254" s="68"/>
      <c r="K254" s="68"/>
      <c r="L254" s="68"/>
      <c r="M254" s="68"/>
      <c r="N254" s="68"/>
    </row>
    <row r="255" spans="4:14" x14ac:dyDescent="0.2">
      <c r="D255" s="68"/>
      <c r="E255" s="68"/>
      <c r="G255" s="68"/>
      <c r="H255" s="68"/>
      <c r="I255" s="68"/>
      <c r="J255" s="68"/>
      <c r="K255" s="68"/>
      <c r="L255" s="68"/>
      <c r="M255" s="68"/>
      <c r="N255" s="68"/>
    </row>
    <row r="256" spans="4:14" x14ac:dyDescent="0.2">
      <c r="D256" s="68"/>
      <c r="E256" s="68"/>
      <c r="G256" s="68"/>
      <c r="H256" s="68"/>
      <c r="I256" s="68"/>
      <c r="J256" s="68"/>
      <c r="K256" s="68"/>
      <c r="L256" s="68"/>
      <c r="M256" s="68"/>
      <c r="N256" s="68"/>
    </row>
    <row r="257" spans="4:14" x14ac:dyDescent="0.2">
      <c r="D257" s="68"/>
      <c r="E257" s="68"/>
      <c r="G257" s="68"/>
      <c r="H257" s="68"/>
      <c r="I257" s="68"/>
      <c r="J257" s="68"/>
      <c r="K257" s="68"/>
      <c r="L257" s="68"/>
      <c r="M257" s="68"/>
      <c r="N257" s="68"/>
    </row>
    <row r="258" spans="4:14" x14ac:dyDescent="0.2">
      <c r="D258" s="68"/>
      <c r="E258" s="68"/>
      <c r="G258" s="68"/>
      <c r="H258" s="68"/>
      <c r="I258" s="68"/>
      <c r="J258" s="68"/>
      <c r="K258" s="68"/>
      <c r="L258" s="68"/>
      <c r="M258" s="68"/>
      <c r="N258" s="68"/>
    </row>
    <row r="259" spans="4:14" x14ac:dyDescent="0.2">
      <c r="D259" s="68"/>
      <c r="E259" s="68"/>
      <c r="G259" s="68"/>
      <c r="H259" s="68"/>
      <c r="I259" s="68"/>
      <c r="J259" s="68"/>
      <c r="K259" s="68"/>
      <c r="L259" s="68"/>
      <c r="M259" s="68"/>
      <c r="N259" s="68"/>
    </row>
    <row r="260" spans="4:14" x14ac:dyDescent="0.2">
      <c r="D260" s="68"/>
      <c r="E260" s="68"/>
      <c r="G260" s="68"/>
      <c r="H260" s="68"/>
      <c r="I260" s="68"/>
      <c r="J260" s="68"/>
      <c r="K260" s="68"/>
      <c r="L260" s="68"/>
      <c r="M260" s="68"/>
      <c r="N260" s="68"/>
    </row>
    <row r="261" spans="4:14" x14ac:dyDescent="0.2">
      <c r="D261" s="68"/>
      <c r="E261" s="68"/>
      <c r="G261" s="68"/>
      <c r="H261" s="68"/>
      <c r="I261" s="68"/>
      <c r="J261" s="68"/>
      <c r="K261" s="68"/>
      <c r="L261" s="68"/>
      <c r="M261" s="68"/>
      <c r="N261" s="68"/>
    </row>
    <row r="262" spans="4:14" x14ac:dyDescent="0.2">
      <c r="D262" s="68"/>
      <c r="E262" s="68"/>
      <c r="G262" s="68"/>
      <c r="H262" s="68"/>
      <c r="I262" s="68"/>
      <c r="J262" s="68"/>
      <c r="K262" s="68"/>
      <c r="L262" s="68"/>
      <c r="M262" s="68"/>
      <c r="N262" s="68"/>
    </row>
    <row r="263" spans="4:14" x14ac:dyDescent="0.2">
      <c r="D263" s="68"/>
      <c r="E263" s="68"/>
      <c r="G263" s="68"/>
      <c r="H263" s="68"/>
      <c r="I263" s="68"/>
      <c r="J263" s="68"/>
      <c r="K263" s="68"/>
      <c r="L263" s="68"/>
      <c r="M263" s="68"/>
      <c r="N263" s="68"/>
    </row>
    <row r="264" spans="4:14" x14ac:dyDescent="0.2">
      <c r="D264" s="68"/>
      <c r="E264" s="68"/>
      <c r="G264" s="68"/>
      <c r="H264" s="68"/>
      <c r="I264" s="68"/>
      <c r="J264" s="68"/>
      <c r="K264" s="68"/>
      <c r="L264" s="68"/>
      <c r="M264" s="68"/>
      <c r="N264" s="68"/>
    </row>
    <row r="265" spans="4:14" x14ac:dyDescent="0.2">
      <c r="D265" s="68"/>
      <c r="E265" s="68"/>
      <c r="G265" s="68"/>
      <c r="H265" s="68"/>
      <c r="I265" s="68"/>
      <c r="J265" s="68"/>
      <c r="K265" s="68"/>
      <c r="L265" s="68"/>
      <c r="M265" s="68"/>
      <c r="N265" s="68"/>
    </row>
    <row r="266" spans="4:14" x14ac:dyDescent="0.2">
      <c r="D266" s="68"/>
      <c r="E266" s="68"/>
      <c r="G266" s="68"/>
      <c r="H266" s="68"/>
      <c r="I266" s="68"/>
      <c r="J266" s="68"/>
      <c r="K266" s="68"/>
      <c r="L266" s="68"/>
      <c r="M266" s="68"/>
      <c r="N266" s="68"/>
    </row>
    <row r="267" spans="4:14" x14ac:dyDescent="0.2">
      <c r="D267" s="68"/>
      <c r="E267" s="68"/>
      <c r="G267" s="68"/>
      <c r="H267" s="68"/>
      <c r="I267" s="68"/>
      <c r="J267" s="68"/>
      <c r="K267" s="68"/>
      <c r="L267" s="68"/>
      <c r="M267" s="68"/>
      <c r="N267" s="68"/>
    </row>
    <row r="268" spans="4:14" x14ac:dyDescent="0.2">
      <c r="D268" s="68"/>
      <c r="E268" s="68"/>
      <c r="G268" s="68"/>
      <c r="H268" s="68"/>
      <c r="I268" s="68"/>
      <c r="J268" s="68"/>
      <c r="K268" s="68"/>
      <c r="L268" s="68"/>
      <c r="M268" s="68"/>
      <c r="N268" s="68"/>
    </row>
    <row r="269" spans="4:14" x14ac:dyDescent="0.2">
      <c r="D269" s="68"/>
      <c r="E269" s="68"/>
      <c r="G269" s="68"/>
      <c r="H269" s="68"/>
      <c r="I269" s="68"/>
      <c r="J269" s="68"/>
      <c r="K269" s="68"/>
      <c r="L269" s="68"/>
      <c r="M269" s="68"/>
      <c r="N269" s="68"/>
    </row>
    <row r="270" spans="4:14" x14ac:dyDescent="0.2">
      <c r="D270" s="68"/>
      <c r="E270" s="68"/>
      <c r="G270" s="68"/>
      <c r="H270" s="68"/>
      <c r="I270" s="68"/>
      <c r="J270" s="68"/>
      <c r="K270" s="68"/>
      <c r="L270" s="68"/>
      <c r="M270" s="68"/>
      <c r="N270" s="68"/>
    </row>
    <row r="271" spans="4:14" x14ac:dyDescent="0.2">
      <c r="D271" s="68"/>
      <c r="E271" s="68"/>
      <c r="G271" s="68"/>
      <c r="H271" s="68"/>
      <c r="I271" s="68"/>
      <c r="J271" s="68"/>
      <c r="K271" s="68"/>
      <c r="L271" s="68"/>
      <c r="M271" s="68"/>
      <c r="N271" s="68"/>
    </row>
    <row r="272" spans="4:14" x14ac:dyDescent="0.2">
      <c r="D272" s="68"/>
      <c r="E272" s="68"/>
      <c r="G272" s="68"/>
      <c r="H272" s="68"/>
      <c r="I272" s="68"/>
      <c r="J272" s="68"/>
      <c r="K272" s="68"/>
      <c r="L272" s="68"/>
      <c r="M272" s="68"/>
      <c r="N272" s="68"/>
    </row>
    <row r="273" spans="4:14" x14ac:dyDescent="0.2">
      <c r="D273" s="68"/>
      <c r="E273" s="68"/>
      <c r="G273" s="68"/>
      <c r="H273" s="68"/>
      <c r="I273" s="68"/>
      <c r="J273" s="68"/>
      <c r="K273" s="68"/>
      <c r="L273" s="68"/>
      <c r="M273" s="68"/>
      <c r="N273" s="68"/>
    </row>
    <row r="274" spans="4:14" x14ac:dyDescent="0.2">
      <c r="D274" s="68"/>
      <c r="E274" s="68"/>
      <c r="G274" s="68"/>
      <c r="H274" s="68"/>
      <c r="I274" s="68"/>
      <c r="J274" s="68"/>
      <c r="K274" s="68"/>
      <c r="L274" s="68"/>
      <c r="M274" s="68"/>
      <c r="N274" s="68"/>
    </row>
    <row r="275" spans="4:14" x14ac:dyDescent="0.2">
      <c r="D275" s="68"/>
      <c r="E275" s="68"/>
      <c r="G275" s="68"/>
      <c r="H275" s="68"/>
      <c r="I275" s="68"/>
      <c r="J275" s="68"/>
      <c r="K275" s="68"/>
      <c r="L275" s="68"/>
      <c r="M275" s="68"/>
      <c r="N275" s="68"/>
    </row>
    <row r="276" spans="4:14" x14ac:dyDescent="0.2">
      <c r="D276" s="68"/>
      <c r="E276" s="68"/>
      <c r="G276" s="68"/>
      <c r="H276" s="68"/>
      <c r="I276" s="68"/>
      <c r="J276" s="68"/>
      <c r="K276" s="68"/>
      <c r="L276" s="68"/>
      <c r="M276" s="68"/>
      <c r="N276" s="68"/>
    </row>
    <row r="277" spans="4:14" x14ac:dyDescent="0.2">
      <c r="D277" s="68"/>
      <c r="E277" s="68"/>
      <c r="G277" s="68"/>
      <c r="H277" s="68"/>
      <c r="I277" s="68"/>
      <c r="J277" s="68"/>
      <c r="K277" s="68"/>
      <c r="L277" s="68"/>
      <c r="M277" s="68"/>
      <c r="N277" s="68"/>
    </row>
    <row r="278" spans="4:14" x14ac:dyDescent="0.2">
      <c r="D278" s="68"/>
      <c r="E278" s="68"/>
      <c r="G278" s="68"/>
      <c r="H278" s="68"/>
      <c r="I278" s="68"/>
      <c r="J278" s="68"/>
      <c r="K278" s="68"/>
      <c r="L278" s="68"/>
      <c r="M278" s="68"/>
      <c r="N278" s="68"/>
    </row>
    <row r="279" spans="4:14" x14ac:dyDescent="0.2">
      <c r="D279" s="68"/>
      <c r="E279" s="68"/>
      <c r="G279" s="68"/>
      <c r="H279" s="68"/>
      <c r="I279" s="68"/>
      <c r="J279" s="68"/>
      <c r="K279" s="68"/>
      <c r="L279" s="68"/>
      <c r="M279" s="68"/>
      <c r="N279" s="68"/>
    </row>
    <row r="280" spans="4:14" x14ac:dyDescent="0.2">
      <c r="D280" s="68"/>
      <c r="E280" s="68"/>
      <c r="G280" s="68"/>
      <c r="H280" s="68"/>
      <c r="I280" s="68"/>
      <c r="J280" s="68"/>
      <c r="K280" s="68"/>
      <c r="L280" s="68"/>
      <c r="M280" s="68"/>
      <c r="N280" s="68"/>
    </row>
    <row r="281" spans="4:14" x14ac:dyDescent="0.2">
      <c r="D281" s="68"/>
      <c r="E281" s="68"/>
      <c r="G281" s="68"/>
      <c r="H281" s="68"/>
      <c r="I281" s="68"/>
      <c r="J281" s="68"/>
      <c r="K281" s="68"/>
      <c r="L281" s="68"/>
      <c r="M281" s="68"/>
      <c r="N281" s="68"/>
    </row>
    <row r="282" spans="4:14" x14ac:dyDescent="0.2">
      <c r="D282" s="68"/>
      <c r="E282" s="68"/>
      <c r="G282" s="68"/>
      <c r="H282" s="68"/>
      <c r="I282" s="68"/>
      <c r="J282" s="68"/>
      <c r="K282" s="68"/>
      <c r="L282" s="68"/>
      <c r="M282" s="68"/>
      <c r="N282" s="68"/>
    </row>
    <row r="283" spans="4:14" x14ac:dyDescent="0.2">
      <c r="D283" s="68"/>
      <c r="E283" s="68"/>
      <c r="G283" s="68"/>
      <c r="H283" s="68"/>
      <c r="I283" s="68"/>
      <c r="J283" s="68"/>
      <c r="K283" s="68"/>
      <c r="L283" s="68"/>
      <c r="M283" s="68"/>
      <c r="N283" s="68"/>
    </row>
    <row r="284" spans="4:14" x14ac:dyDescent="0.2">
      <c r="D284" s="68"/>
      <c r="E284" s="68"/>
      <c r="G284" s="68"/>
      <c r="H284" s="68"/>
      <c r="I284" s="68"/>
      <c r="J284" s="68"/>
      <c r="K284" s="68"/>
      <c r="L284" s="68"/>
      <c r="M284" s="68"/>
      <c r="N284" s="68"/>
    </row>
    <row r="285" spans="4:14" x14ac:dyDescent="0.2">
      <c r="D285" s="68"/>
      <c r="E285" s="68"/>
      <c r="G285" s="68"/>
      <c r="H285" s="68"/>
      <c r="I285" s="68"/>
      <c r="J285" s="68"/>
      <c r="K285" s="68"/>
      <c r="L285" s="68"/>
      <c r="M285" s="68"/>
      <c r="N285" s="68"/>
    </row>
    <row r="286" spans="4:14" x14ac:dyDescent="0.2">
      <c r="D286" s="68"/>
      <c r="E286" s="68"/>
      <c r="G286" s="68"/>
      <c r="H286" s="68"/>
      <c r="I286" s="68"/>
      <c r="J286" s="68"/>
      <c r="K286" s="68"/>
      <c r="L286" s="68"/>
      <c r="M286" s="68"/>
      <c r="N286" s="68"/>
    </row>
    <row r="287" spans="4:14" x14ac:dyDescent="0.2">
      <c r="D287" s="68"/>
      <c r="E287" s="68"/>
      <c r="G287" s="68"/>
      <c r="H287" s="68"/>
      <c r="I287" s="68"/>
      <c r="J287" s="68"/>
      <c r="K287" s="68"/>
      <c r="L287" s="68"/>
      <c r="M287" s="68"/>
      <c r="N287" s="68"/>
    </row>
    <row r="288" spans="4:14" x14ac:dyDescent="0.2">
      <c r="D288" s="68"/>
      <c r="E288" s="68"/>
      <c r="G288" s="68"/>
      <c r="H288" s="68"/>
      <c r="I288" s="68"/>
      <c r="J288" s="68"/>
      <c r="K288" s="68"/>
      <c r="L288" s="68"/>
      <c r="M288" s="68"/>
      <c r="N288" s="68"/>
    </row>
    <row r="289" spans="4:14" x14ac:dyDescent="0.2">
      <c r="D289" s="68"/>
      <c r="E289" s="68"/>
      <c r="G289" s="68"/>
      <c r="H289" s="68"/>
      <c r="I289" s="68"/>
      <c r="J289" s="68"/>
      <c r="K289" s="68"/>
      <c r="L289" s="68"/>
      <c r="M289" s="68"/>
      <c r="N289" s="68"/>
    </row>
    <row r="290" spans="4:14" x14ac:dyDescent="0.2">
      <c r="D290" s="68"/>
      <c r="E290" s="68"/>
      <c r="G290" s="68"/>
      <c r="H290" s="68"/>
      <c r="I290" s="68"/>
      <c r="J290" s="68"/>
      <c r="K290" s="68"/>
      <c r="L290" s="68"/>
      <c r="M290" s="68"/>
      <c r="N290" s="68"/>
    </row>
    <row r="291" spans="4:14" x14ac:dyDescent="0.2">
      <c r="D291" s="68"/>
      <c r="E291" s="68"/>
      <c r="G291" s="68"/>
      <c r="H291" s="68"/>
      <c r="I291" s="68"/>
      <c r="J291" s="68"/>
      <c r="K291" s="68"/>
      <c r="L291" s="68"/>
      <c r="M291" s="68"/>
      <c r="N291" s="68"/>
    </row>
    <row r="292" spans="4:14" x14ac:dyDescent="0.2">
      <c r="D292" s="68"/>
      <c r="E292" s="68"/>
      <c r="G292" s="68"/>
      <c r="H292" s="68"/>
      <c r="I292" s="68"/>
      <c r="J292" s="68"/>
      <c r="K292" s="68"/>
      <c r="L292" s="68"/>
      <c r="M292" s="68"/>
      <c r="N292" s="68"/>
    </row>
  </sheetData>
  <mergeCells count="6">
    <mergeCell ref="C9:U9"/>
    <mergeCell ref="C10:E10"/>
    <mergeCell ref="G10:I10"/>
    <mergeCell ref="K10:M10"/>
    <mergeCell ref="O10:Q10"/>
    <mergeCell ref="S10:U10"/>
  </mergeCells>
  <pageMargins left="0.7" right="0.7" top="0.75" bottom="0.75" header="0.3" footer="0.3"/>
  <pageSetup orientation="portrait" verticalDpi="0" r:id="rId1"/>
  <drawing r:id="rId2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000-000000000000}">
  <dimension ref="A1:P293"/>
  <sheetViews>
    <sheetView showGridLines="0" showRowColHeaders="0" workbookViewId="0">
      <selection activeCell="B9" sqref="B9"/>
    </sheetView>
  </sheetViews>
  <sheetFormatPr defaultColWidth="12" defaultRowHeight="12.75" x14ac:dyDescent="0.2"/>
  <cols>
    <col min="1" max="1" width="12" style="65"/>
    <col min="2" max="2" width="38" style="65" customWidth="1"/>
    <col min="3" max="4" width="8.7109375" style="65" customWidth="1"/>
    <col min="5" max="5" width="1.28515625" style="68" customWidth="1"/>
    <col min="6" max="7" width="8.7109375" style="65" customWidth="1"/>
    <col min="8" max="8" width="1.28515625" style="65" customWidth="1"/>
    <col min="9" max="9" width="8.7109375" style="65" customWidth="1"/>
    <col min="10" max="10" width="8.7109375" style="69" customWidth="1"/>
    <col min="11" max="11" width="1.28515625" style="65" customWidth="1"/>
    <col min="12" max="13" width="8.7109375" style="65" customWidth="1"/>
    <col min="14" max="14" width="1.28515625" style="65" customWidth="1"/>
    <col min="15" max="16384" width="12" style="65"/>
  </cols>
  <sheetData>
    <row r="1" spans="1:16" s="64" customFormat="1" ht="16.5" customHeight="1" x14ac:dyDescent="0.25">
      <c r="E1" s="66"/>
      <c r="J1" s="66"/>
    </row>
    <row r="2" spans="1:16" s="64" customFormat="1" ht="16.5" customHeight="1" x14ac:dyDescent="0.25">
      <c r="E2" s="66"/>
      <c r="J2" s="66"/>
    </row>
    <row r="3" spans="1:16" s="64" customFormat="1" ht="16.5" customHeight="1" x14ac:dyDescent="0.25">
      <c r="E3" s="66"/>
      <c r="J3" s="66"/>
    </row>
    <row r="4" spans="1:16" s="64" customFormat="1" ht="16.5" customHeight="1" x14ac:dyDescent="0.25">
      <c r="E4" s="66"/>
      <c r="J4" s="66"/>
    </row>
    <row r="5" spans="1:16" s="64" customFormat="1" ht="16.5" customHeight="1" x14ac:dyDescent="0.25">
      <c r="A5" s="107" t="s">
        <v>3</v>
      </c>
      <c r="B5" s="110" t="s">
        <v>114</v>
      </c>
      <c r="D5" s="66"/>
      <c r="J5" s="66"/>
    </row>
    <row r="6" spans="1:16" s="64" customFormat="1" ht="12" customHeight="1" x14ac:dyDescent="0.2">
      <c r="A6" s="107"/>
      <c r="B6" s="105" t="s">
        <v>219</v>
      </c>
      <c r="D6" s="66"/>
      <c r="J6" s="66"/>
    </row>
    <row r="7" spans="1:16" s="64" customFormat="1" ht="12" customHeight="1" x14ac:dyDescent="0.2">
      <c r="A7" s="107"/>
      <c r="B7" s="105"/>
      <c r="D7" s="66"/>
      <c r="J7" s="66"/>
    </row>
    <row r="8" spans="1:16" s="64" customFormat="1" ht="12" customHeight="1" x14ac:dyDescent="0.2">
      <c r="A8" s="107"/>
      <c r="B8" s="105"/>
      <c r="D8" s="66"/>
      <c r="J8" s="66"/>
    </row>
    <row r="9" spans="1:16" s="64" customFormat="1" ht="24.75" customHeight="1" x14ac:dyDescent="0.25">
      <c r="B9" s="7"/>
      <c r="C9" s="534" t="s">
        <v>113</v>
      </c>
      <c r="D9" s="534"/>
      <c r="E9" s="534"/>
      <c r="F9" s="534"/>
      <c r="G9" s="534"/>
      <c r="H9" s="534"/>
      <c r="I9" s="534"/>
      <c r="J9" s="534"/>
      <c r="K9" s="534"/>
      <c r="L9" s="534"/>
      <c r="M9" s="534"/>
      <c r="N9" s="534"/>
      <c r="O9" s="534"/>
      <c r="P9" s="534"/>
    </row>
    <row r="10" spans="1:16" s="64" customFormat="1" ht="24.75" customHeight="1" x14ac:dyDescent="0.25">
      <c r="B10" s="7"/>
      <c r="C10" s="530" t="s">
        <v>13</v>
      </c>
      <c r="D10" s="530"/>
      <c r="E10" s="40"/>
      <c r="F10" s="530" t="s">
        <v>15</v>
      </c>
      <c r="G10" s="530"/>
      <c r="H10" s="40"/>
      <c r="I10" s="530" t="s">
        <v>16</v>
      </c>
      <c r="J10" s="530"/>
      <c r="K10" s="41"/>
      <c r="L10" s="530" t="s">
        <v>14</v>
      </c>
      <c r="M10" s="530"/>
      <c r="O10" s="535" t="s">
        <v>110</v>
      </c>
      <c r="P10" s="535"/>
    </row>
    <row r="11" spans="1:16" s="64" customFormat="1" ht="14.25" customHeight="1" x14ac:dyDescent="0.25">
      <c r="B11" s="35" t="s">
        <v>29</v>
      </c>
      <c r="C11" s="108" t="s">
        <v>11</v>
      </c>
      <c r="D11" s="108" t="s">
        <v>12</v>
      </c>
      <c r="E11" s="41"/>
      <c r="F11" s="108" t="s">
        <v>11</v>
      </c>
      <c r="G11" s="108" t="s">
        <v>12</v>
      </c>
      <c r="H11" s="41"/>
      <c r="I11" s="108" t="s">
        <v>11</v>
      </c>
      <c r="J11" s="108" t="s">
        <v>12</v>
      </c>
      <c r="K11" s="41"/>
      <c r="L11" s="108" t="s">
        <v>11</v>
      </c>
      <c r="M11" s="108" t="s">
        <v>12</v>
      </c>
      <c r="O11" s="108" t="s">
        <v>11</v>
      </c>
      <c r="P11" s="108" t="s">
        <v>12</v>
      </c>
    </row>
    <row r="12" spans="1:16" s="64" customFormat="1" ht="14.25" customHeight="1" x14ac:dyDescent="0.2">
      <c r="B12" s="142" t="str">
        <f>'Beneficiarios CSI_genero (16)'!B12</f>
        <v>Portugal</v>
      </c>
      <c r="C12" s="90">
        <f>'Beneficiarios CSI_genero (16)'!C12/'Beneficiarios CSI_genero (16)'!E12</f>
        <v>0.69934392680871549</v>
      </c>
      <c r="D12" s="91">
        <f>'Beneficiarios CSI_genero (16)'!D12/'Beneficiarios CSI_genero (16)'!E12</f>
        <v>0.30065607319128446</v>
      </c>
      <c r="E12" s="83"/>
      <c r="F12" s="90">
        <f>'Beneficiarios CSI_genero (16)'!G12/'Beneficiarios CSI_genero (16)'!I12</f>
        <v>0.69957144786767689</v>
      </c>
      <c r="G12" s="91">
        <f>'Beneficiarios CSI_genero (16)'!H12/'Beneficiarios CSI_genero (16)'!I12</f>
        <v>0.30042855213232317</v>
      </c>
      <c r="H12" s="223"/>
      <c r="I12" s="90">
        <f>'Beneficiarios CSI_genero (16)'!K12/'Beneficiarios CSI_genero (16)'!M12</f>
        <v>0.70131092520233573</v>
      </c>
      <c r="J12" s="91">
        <f>'Beneficiarios CSI_genero (16)'!L12/'Beneficiarios CSI_genero (16)'!M12</f>
        <v>0.29868907479766421</v>
      </c>
      <c r="K12" s="224"/>
      <c r="L12" s="90">
        <f>'Beneficiarios CSI_genero (16)'!O12/'Beneficiarios CSI_genero (16)'!Q12</f>
        <v>0.70140999636249302</v>
      </c>
      <c r="M12" s="91">
        <f>'Beneficiarios CSI_genero (16)'!P12/'Beneficiarios CSI_genero (16)'!Q12</f>
        <v>0.29859000363750704</v>
      </c>
      <c r="N12" s="246"/>
      <c r="O12" s="90">
        <f>'Beneficiarios CSI_genero (16)'!S12/'Beneficiarios CSI_genero (16)'!U12</f>
        <v>0.69714930033537648</v>
      </c>
      <c r="P12" s="91">
        <f>'Beneficiarios CSI_genero (16)'!T12/'Beneficiarios CSI_genero (16)'!U12</f>
        <v>0.30285069966462358</v>
      </c>
    </row>
    <row r="13" spans="1:16" s="64" customFormat="1" ht="14.25" customHeight="1" x14ac:dyDescent="0.2">
      <c r="B13" s="3" t="str">
        <f>'Beneficiarios CSI_genero (16)'!B13</f>
        <v>Área Metropolitana de Lisboa</v>
      </c>
      <c r="C13" s="92">
        <f>'Beneficiarios CSI_genero (16)'!C13/'Beneficiarios CSI_genero (16)'!E13</f>
        <v>0.71381743987691071</v>
      </c>
      <c r="D13" s="93">
        <f>'Beneficiarios CSI_genero (16)'!D13/'Beneficiarios CSI_genero (16)'!E13</f>
        <v>0.28618256012308929</v>
      </c>
      <c r="E13" s="83"/>
      <c r="F13" s="92">
        <f>'Beneficiarios CSI_genero (16)'!G13/'Beneficiarios CSI_genero (16)'!I13</f>
        <v>0.71287770274878925</v>
      </c>
      <c r="G13" s="93">
        <f>'Beneficiarios CSI_genero (16)'!H13/'Beneficiarios CSI_genero (16)'!I13</f>
        <v>0.28712229725121069</v>
      </c>
      <c r="H13" s="223"/>
      <c r="I13" s="92">
        <f>'Beneficiarios CSI_genero (16)'!K13/'Beneficiarios CSI_genero (16)'!M13</f>
        <v>0.71347772106497442</v>
      </c>
      <c r="J13" s="93">
        <f>'Beneficiarios CSI_genero (16)'!L13/'Beneficiarios CSI_genero (16)'!M13</f>
        <v>0.28652227893502552</v>
      </c>
      <c r="K13" s="224"/>
      <c r="L13" s="92">
        <f>'Beneficiarios CSI_genero (16)'!O13/'Beneficiarios CSI_genero (16)'!Q13</f>
        <v>0.71300187937809667</v>
      </c>
      <c r="M13" s="93">
        <f>'Beneficiarios CSI_genero (16)'!P13/'Beneficiarios CSI_genero (16)'!Q13</f>
        <v>0.28699812062190327</v>
      </c>
      <c r="N13" s="246"/>
      <c r="O13" s="92">
        <f>'Beneficiarios CSI_genero (16)'!S13/'Beneficiarios CSI_genero (16)'!U13</f>
        <v>0.71065008697893173</v>
      </c>
      <c r="P13" s="93">
        <f>'Beneficiarios CSI_genero (16)'!T13/'Beneficiarios CSI_genero (16)'!U13</f>
        <v>0.28934991302106822</v>
      </c>
    </row>
    <row r="14" spans="1:16" s="64" customFormat="1" ht="14.25" customHeight="1" x14ac:dyDescent="0.2">
      <c r="B14" s="3" t="str">
        <f>'Beneficiarios CSI_genero (16)'!B14</f>
        <v>Distrito de Lisboa</v>
      </c>
      <c r="C14" s="92">
        <f>'Beneficiarios CSI_genero (16)'!C14/'Beneficiarios CSI_genero (16)'!E14</f>
        <v>0.71239176368231349</v>
      </c>
      <c r="D14" s="93">
        <f>'Beneficiarios CSI_genero (16)'!D14/'Beneficiarios CSI_genero (16)'!E14</f>
        <v>0.28760823631768656</v>
      </c>
      <c r="E14" s="83"/>
      <c r="F14" s="92">
        <f>'Beneficiarios CSI_genero (16)'!G14/'Beneficiarios CSI_genero (16)'!I14</f>
        <v>0.71179500168861876</v>
      </c>
      <c r="G14" s="93">
        <f>'Beneficiarios CSI_genero (16)'!H14/'Beneficiarios CSI_genero (16)'!I14</f>
        <v>0.2882049983113813</v>
      </c>
      <c r="H14" s="223"/>
      <c r="I14" s="92">
        <f>'Beneficiarios CSI_genero (16)'!K14/'Beneficiarios CSI_genero (16)'!M14</f>
        <v>0.71279819058592586</v>
      </c>
      <c r="J14" s="93">
        <f>'Beneficiarios CSI_genero (16)'!L14/'Beneficiarios CSI_genero (16)'!M14</f>
        <v>0.28720180941407419</v>
      </c>
      <c r="K14" s="224"/>
      <c r="L14" s="92">
        <f>'Beneficiarios CSI_genero (16)'!O14/'Beneficiarios CSI_genero (16)'!Q14</f>
        <v>0.71223903304877023</v>
      </c>
      <c r="M14" s="93">
        <f>'Beneficiarios CSI_genero (16)'!P14/'Beneficiarios CSI_genero (16)'!Q14</f>
        <v>0.28776096695122982</v>
      </c>
      <c r="N14" s="246"/>
      <c r="O14" s="92">
        <f>'Beneficiarios CSI_genero (16)'!S14/'Beneficiarios CSI_genero (16)'!U14</f>
        <v>0.70912137898012928</v>
      </c>
      <c r="P14" s="93">
        <f>'Beneficiarios CSI_genero (16)'!T14/'Beneficiarios CSI_genero (16)'!U14</f>
        <v>0.29087862101987072</v>
      </c>
    </row>
    <row r="15" spans="1:16" s="64" customFormat="1" ht="14.25" customHeight="1" x14ac:dyDescent="0.2">
      <c r="B15" s="3" t="str">
        <f>'Beneficiarios CSI_genero (16)'!B15</f>
        <v>Concelho de Lisboa</v>
      </c>
      <c r="C15" s="149">
        <f>'Beneficiarios CSI_genero (16)'!C15/'Beneficiarios CSI_genero (16)'!E15</f>
        <v>0.73665535328602283</v>
      </c>
      <c r="D15" s="150">
        <f>'Beneficiarios CSI_genero (16)'!D15/'Beneficiarios CSI_genero (16)'!E15</f>
        <v>0.26334464671397717</v>
      </c>
      <c r="E15" s="83"/>
      <c r="F15" s="149">
        <f>'Beneficiarios CSI_genero (16)'!G15/'Beneficiarios CSI_genero (16)'!I15</f>
        <v>0.73661971830985917</v>
      </c>
      <c r="G15" s="150">
        <f>'Beneficiarios CSI_genero (16)'!H15/'Beneficiarios CSI_genero (16)'!I15</f>
        <v>0.26338028169014083</v>
      </c>
      <c r="H15" s="223"/>
      <c r="I15" s="149">
        <f>'Beneficiarios CSI_genero (16)'!K15/'Beneficiarios CSI_genero (16)'!M15</f>
        <v>0.73584015103838896</v>
      </c>
      <c r="J15" s="150">
        <f>'Beneficiarios CSI_genero (16)'!L15/'Beneficiarios CSI_genero (16)'!M15</f>
        <v>0.2641598489616111</v>
      </c>
      <c r="K15" s="224"/>
      <c r="L15" s="149">
        <f>'Beneficiarios CSI_genero (16)'!O15/'Beneficiarios CSI_genero (16)'!Q15</f>
        <v>0.73246915508355459</v>
      </c>
      <c r="M15" s="150">
        <f>'Beneficiarios CSI_genero (16)'!P15/'Beneficiarios CSI_genero (16)'!Q15</f>
        <v>0.26753084491644541</v>
      </c>
      <c r="N15" s="247"/>
      <c r="O15" s="149">
        <f>'Beneficiarios CSI_genero (16)'!S15/'Beneficiarios CSI_genero (16)'!U15</f>
        <v>0.73008323424494648</v>
      </c>
      <c r="P15" s="150">
        <f>'Beneficiarios CSI_genero (16)'!T15/'Beneficiarios CSI_genero (16)'!U15</f>
        <v>0.26991676575505352</v>
      </c>
    </row>
    <row r="16" spans="1:16" s="64" customFormat="1" ht="14.25" customHeight="1" x14ac:dyDescent="0.2">
      <c r="B16" s="28" t="str">
        <f>'Beneficiarios CSI_genero (16)'!B16</f>
        <v>Ajuda</v>
      </c>
      <c r="C16" s="92">
        <f>'Beneficiarios CSI_genero (16)'!C16/'Beneficiarios CSI_genero (16)'!E16</f>
        <v>0.74897119341563789</v>
      </c>
      <c r="D16" s="93">
        <f>'Beneficiarios CSI_genero (16)'!D16/'Beneficiarios CSI_genero (16)'!E16</f>
        <v>0.25102880658436216</v>
      </c>
      <c r="E16" s="85"/>
      <c r="F16" s="92">
        <f>'Beneficiarios CSI_genero (16)'!G16/'Beneficiarios CSI_genero (16)'!I16</f>
        <v>0.7405857740585774</v>
      </c>
      <c r="G16" s="93">
        <f>'Beneficiarios CSI_genero (16)'!H16/'Beneficiarios CSI_genero (16)'!I16</f>
        <v>0.2594142259414226</v>
      </c>
      <c r="H16" s="227"/>
      <c r="I16" s="92">
        <f>'Beneficiarios CSI_genero (16)'!K16/'Beneficiarios CSI_genero (16)'!M16</f>
        <v>0.7364016736401674</v>
      </c>
      <c r="J16" s="93">
        <f>'Beneficiarios CSI_genero (16)'!L16/'Beneficiarios CSI_genero (16)'!M16</f>
        <v>0.26359832635983266</v>
      </c>
      <c r="K16" s="228"/>
      <c r="L16" s="92">
        <f>'Beneficiarios CSI_genero (16)'!O16/'Beneficiarios CSI_genero (16)'!Q16</f>
        <v>0.73360655737704916</v>
      </c>
      <c r="M16" s="93">
        <f>'Beneficiarios CSI_genero (16)'!P16/'Beneficiarios CSI_genero (16)'!Q16</f>
        <v>0.26639344262295084</v>
      </c>
      <c r="N16" s="246"/>
      <c r="O16" s="92">
        <f>'Beneficiarios CSI_genero (16)'!S16/'Beneficiarios CSI_genero (16)'!U16</f>
        <v>0.73809523809523814</v>
      </c>
      <c r="P16" s="93">
        <f>'Beneficiarios CSI_genero (16)'!T16/'Beneficiarios CSI_genero (16)'!U16</f>
        <v>0.26190476190476192</v>
      </c>
    </row>
    <row r="17" spans="2:16" s="64" customFormat="1" ht="14.25" customHeight="1" x14ac:dyDescent="0.2">
      <c r="B17" s="28" t="str">
        <f>'Beneficiarios CSI_genero (16)'!B17</f>
        <v>Alcântara</v>
      </c>
      <c r="C17" s="92">
        <f>'Beneficiarios CSI_genero (16)'!C17/'Beneficiarios CSI_genero (16)'!E17</f>
        <v>0.75167785234899331</v>
      </c>
      <c r="D17" s="93">
        <f>'Beneficiarios CSI_genero (16)'!D17/'Beneficiarios CSI_genero (16)'!E17</f>
        <v>0.24832214765100671</v>
      </c>
      <c r="E17" s="85"/>
      <c r="F17" s="92">
        <f>'Beneficiarios CSI_genero (16)'!G17/'Beneficiarios CSI_genero (16)'!I17</f>
        <v>0.72972972972972971</v>
      </c>
      <c r="G17" s="93">
        <f>'Beneficiarios CSI_genero (16)'!H17/'Beneficiarios CSI_genero (16)'!I17</f>
        <v>0.27027027027027029</v>
      </c>
      <c r="H17" s="227"/>
      <c r="I17" s="92">
        <f>'Beneficiarios CSI_genero (16)'!K17/'Beneficiarios CSI_genero (16)'!M17</f>
        <v>0.73154362416107388</v>
      </c>
      <c r="J17" s="93">
        <f>'Beneficiarios CSI_genero (16)'!L17/'Beneficiarios CSI_genero (16)'!M17</f>
        <v>0.26845637583892618</v>
      </c>
      <c r="K17" s="228"/>
      <c r="L17" s="92">
        <f>'Beneficiarios CSI_genero (16)'!O17/'Beneficiarios CSI_genero (16)'!Q17</f>
        <v>0.73333333333333328</v>
      </c>
      <c r="M17" s="93">
        <f>'Beneficiarios CSI_genero (16)'!P17/'Beneficiarios CSI_genero (16)'!Q17</f>
        <v>0.26666666666666666</v>
      </c>
      <c r="N17" s="246"/>
      <c r="O17" s="92">
        <f>'Beneficiarios CSI_genero (16)'!S17/'Beneficiarios CSI_genero (16)'!U17</f>
        <v>0.73124999999999996</v>
      </c>
      <c r="P17" s="93">
        <f>'Beneficiarios CSI_genero (16)'!T17/'Beneficiarios CSI_genero (16)'!U17</f>
        <v>0.26874999999999999</v>
      </c>
    </row>
    <row r="18" spans="2:16" s="64" customFormat="1" ht="14.25" customHeight="1" x14ac:dyDescent="0.2">
      <c r="B18" s="28" t="str">
        <f>'Beneficiarios CSI_genero (16)'!B18</f>
        <v>Alvalade</v>
      </c>
      <c r="C18" s="92">
        <f>'Beneficiarios CSI_genero (16)'!C18/'Beneficiarios CSI_genero (16)'!E18</f>
        <v>0.80546075085324231</v>
      </c>
      <c r="D18" s="93">
        <f>'Beneficiarios CSI_genero (16)'!D18/'Beneficiarios CSI_genero (16)'!E18</f>
        <v>0.19453924914675769</v>
      </c>
      <c r="E18" s="85"/>
      <c r="F18" s="92">
        <f>'Beneficiarios CSI_genero (16)'!G18/'Beneficiarios CSI_genero (16)'!I18</f>
        <v>0.80276816608996537</v>
      </c>
      <c r="G18" s="93">
        <f>'Beneficiarios CSI_genero (16)'!H18/'Beneficiarios CSI_genero (16)'!I18</f>
        <v>0.1972318339100346</v>
      </c>
      <c r="H18" s="227"/>
      <c r="I18" s="92">
        <f>'Beneficiarios CSI_genero (16)'!K18/'Beneficiarios CSI_genero (16)'!M18</f>
        <v>0.79861111111111116</v>
      </c>
      <c r="J18" s="93">
        <f>'Beneficiarios CSI_genero (16)'!L18/'Beneficiarios CSI_genero (16)'!M18</f>
        <v>0.2013888888888889</v>
      </c>
      <c r="K18" s="228"/>
      <c r="L18" s="92">
        <f>'Beneficiarios CSI_genero (16)'!O18/'Beneficiarios CSI_genero (16)'!Q18</f>
        <v>0.79452054794520544</v>
      </c>
      <c r="M18" s="93">
        <f>'Beneficiarios CSI_genero (16)'!P18/'Beneficiarios CSI_genero (16)'!Q18</f>
        <v>0.20547945205479451</v>
      </c>
      <c r="N18" s="246"/>
      <c r="O18" s="92">
        <f>'Beneficiarios CSI_genero (16)'!S18/'Beneficiarios CSI_genero (16)'!U18</f>
        <v>0.79672131147540981</v>
      </c>
      <c r="P18" s="93">
        <f>'Beneficiarios CSI_genero (16)'!T18/'Beneficiarios CSI_genero (16)'!U18</f>
        <v>0.20327868852459016</v>
      </c>
    </row>
    <row r="19" spans="2:16" s="64" customFormat="1" ht="14.25" customHeight="1" x14ac:dyDescent="0.2">
      <c r="B19" s="28" t="str">
        <f>'Beneficiarios CSI_genero (16)'!B19</f>
        <v>Areeiro</v>
      </c>
      <c r="C19" s="92">
        <f>'Beneficiarios CSI_genero (16)'!C19/'Beneficiarios CSI_genero (16)'!E19</f>
        <v>0.80582524271844658</v>
      </c>
      <c r="D19" s="93">
        <f>'Beneficiarios CSI_genero (16)'!D19/'Beneficiarios CSI_genero (16)'!E19</f>
        <v>0.1941747572815534</v>
      </c>
      <c r="E19" s="85"/>
      <c r="F19" s="92">
        <f>'Beneficiarios CSI_genero (16)'!G19/'Beneficiarios CSI_genero (16)'!I19</f>
        <v>0.79702970297029707</v>
      </c>
      <c r="G19" s="93">
        <f>'Beneficiarios CSI_genero (16)'!H19/'Beneficiarios CSI_genero (16)'!I19</f>
        <v>0.20297029702970298</v>
      </c>
      <c r="H19" s="227"/>
      <c r="I19" s="92">
        <f>'Beneficiarios CSI_genero (16)'!K19/'Beneficiarios CSI_genero (16)'!M19</f>
        <v>0.80612244897959184</v>
      </c>
      <c r="J19" s="93">
        <f>'Beneficiarios CSI_genero (16)'!L19/'Beneficiarios CSI_genero (16)'!M19</f>
        <v>0.19387755102040816</v>
      </c>
      <c r="K19" s="228"/>
      <c r="L19" s="92">
        <f>'Beneficiarios CSI_genero (16)'!O19/'Beneficiarios CSI_genero (16)'!Q19</f>
        <v>0.78109452736318408</v>
      </c>
      <c r="M19" s="93">
        <f>'Beneficiarios CSI_genero (16)'!P19/'Beneficiarios CSI_genero (16)'!Q19</f>
        <v>0.21890547263681592</v>
      </c>
      <c r="N19" s="246"/>
      <c r="O19" s="92">
        <f>'Beneficiarios CSI_genero (16)'!S19/'Beneficiarios CSI_genero (16)'!U19</f>
        <v>0.78240740740740744</v>
      </c>
      <c r="P19" s="93">
        <f>'Beneficiarios CSI_genero (16)'!T19/'Beneficiarios CSI_genero (16)'!U19</f>
        <v>0.21759259259259259</v>
      </c>
    </row>
    <row r="20" spans="2:16" s="64" customFormat="1" ht="14.25" customHeight="1" x14ac:dyDescent="0.2">
      <c r="B20" s="28" t="str">
        <f>'Beneficiarios CSI_genero (16)'!B20</f>
        <v>Arroios</v>
      </c>
      <c r="C20" s="92">
        <f>'Beneficiarios CSI_genero (16)'!C20/'Beneficiarios CSI_genero (16)'!E20</f>
        <v>0.67150635208711429</v>
      </c>
      <c r="D20" s="93">
        <f>'Beneficiarios CSI_genero (16)'!D20/'Beneficiarios CSI_genero (16)'!E20</f>
        <v>0.32849364791288566</v>
      </c>
      <c r="E20" s="85"/>
      <c r="F20" s="92">
        <f>'Beneficiarios CSI_genero (16)'!G20/'Beneficiarios CSI_genero (16)'!I20</f>
        <v>0.67343173431734316</v>
      </c>
      <c r="G20" s="93">
        <f>'Beneficiarios CSI_genero (16)'!H20/'Beneficiarios CSI_genero (16)'!I20</f>
        <v>0.32656826568265684</v>
      </c>
      <c r="H20" s="227"/>
      <c r="I20" s="92">
        <f>'Beneficiarios CSI_genero (16)'!K20/'Beneficiarios CSI_genero (16)'!M20</f>
        <v>0.67537313432835822</v>
      </c>
      <c r="J20" s="93">
        <f>'Beneficiarios CSI_genero (16)'!L20/'Beneficiarios CSI_genero (16)'!M20</f>
        <v>0.32462686567164178</v>
      </c>
      <c r="K20" s="228"/>
      <c r="L20" s="92">
        <f>'Beneficiarios CSI_genero (16)'!O20/'Beneficiarios CSI_genero (16)'!Q20</f>
        <v>0.67097966728280967</v>
      </c>
      <c r="M20" s="93">
        <f>'Beneficiarios CSI_genero (16)'!P20/'Beneficiarios CSI_genero (16)'!Q20</f>
        <v>0.32902033271719039</v>
      </c>
      <c r="N20" s="246"/>
      <c r="O20" s="92">
        <f>'Beneficiarios CSI_genero (16)'!S20/'Beneficiarios CSI_genero (16)'!U20</f>
        <v>0.66374781085814361</v>
      </c>
      <c r="P20" s="93">
        <f>'Beneficiarios CSI_genero (16)'!T20/'Beneficiarios CSI_genero (16)'!U20</f>
        <v>0.33625218914185639</v>
      </c>
    </row>
    <row r="21" spans="2:16" s="64" customFormat="1" ht="14.25" customHeight="1" x14ac:dyDescent="0.2">
      <c r="B21" s="28" t="str">
        <f>'Beneficiarios CSI_genero (16)'!B21</f>
        <v>Avenidas Novas</v>
      </c>
      <c r="C21" s="92">
        <f>'Beneficiarios CSI_genero (16)'!C21/'Beneficiarios CSI_genero (16)'!E21</f>
        <v>0.75196850393700787</v>
      </c>
      <c r="D21" s="93">
        <f>'Beneficiarios CSI_genero (16)'!D21/'Beneficiarios CSI_genero (16)'!E21</f>
        <v>0.24803149606299213</v>
      </c>
      <c r="E21" s="85"/>
      <c r="F21" s="92">
        <f>'Beneficiarios CSI_genero (16)'!G21/'Beneficiarios CSI_genero (16)'!I21</f>
        <v>0.75793650793650791</v>
      </c>
      <c r="G21" s="93">
        <f>'Beneficiarios CSI_genero (16)'!H21/'Beneficiarios CSI_genero (16)'!I21</f>
        <v>0.24206349206349206</v>
      </c>
      <c r="H21" s="227"/>
      <c r="I21" s="92">
        <f>'Beneficiarios CSI_genero (16)'!K21/'Beneficiarios CSI_genero (16)'!M21</f>
        <v>0.76209677419354838</v>
      </c>
      <c r="J21" s="93">
        <f>'Beneficiarios CSI_genero (16)'!L21/'Beneficiarios CSI_genero (16)'!M21</f>
        <v>0.23790322580645162</v>
      </c>
      <c r="K21" s="228"/>
      <c r="L21" s="92">
        <f>'Beneficiarios CSI_genero (16)'!O21/'Beneficiarios CSI_genero (16)'!Q21</f>
        <v>0.75806451612903225</v>
      </c>
      <c r="M21" s="93">
        <f>'Beneficiarios CSI_genero (16)'!P21/'Beneficiarios CSI_genero (16)'!Q21</f>
        <v>0.24193548387096775</v>
      </c>
      <c r="N21" s="246"/>
      <c r="O21" s="92">
        <f>'Beneficiarios CSI_genero (16)'!S21/'Beneficiarios CSI_genero (16)'!U21</f>
        <v>0.75095785440613028</v>
      </c>
      <c r="P21" s="93">
        <f>'Beneficiarios CSI_genero (16)'!T21/'Beneficiarios CSI_genero (16)'!U21</f>
        <v>0.24904214559386972</v>
      </c>
    </row>
    <row r="22" spans="2:16" s="64" customFormat="1" ht="14.25" customHeight="1" x14ac:dyDescent="0.2">
      <c r="B22" s="28" t="str">
        <f>'Beneficiarios CSI_genero (16)'!B22</f>
        <v>Beato</v>
      </c>
      <c r="C22" s="92">
        <f>'Beneficiarios CSI_genero (16)'!C22/'Beneficiarios CSI_genero (16)'!E22</f>
        <v>0.72682926829268291</v>
      </c>
      <c r="D22" s="93">
        <f>'Beneficiarios CSI_genero (16)'!D22/'Beneficiarios CSI_genero (16)'!E22</f>
        <v>0.27317073170731709</v>
      </c>
      <c r="E22" s="85"/>
      <c r="F22" s="92">
        <f>'Beneficiarios CSI_genero (16)'!G22/'Beneficiarios CSI_genero (16)'!I22</f>
        <v>0.73529411764705888</v>
      </c>
      <c r="G22" s="93">
        <f>'Beneficiarios CSI_genero (16)'!H22/'Beneficiarios CSI_genero (16)'!I22</f>
        <v>0.26470588235294118</v>
      </c>
      <c r="H22" s="227"/>
      <c r="I22" s="92">
        <f>'Beneficiarios CSI_genero (16)'!K22/'Beneficiarios CSI_genero (16)'!M22</f>
        <v>0.73557692307692313</v>
      </c>
      <c r="J22" s="93">
        <f>'Beneficiarios CSI_genero (16)'!L22/'Beneficiarios CSI_genero (16)'!M22</f>
        <v>0.26442307692307693</v>
      </c>
      <c r="K22" s="228"/>
      <c r="L22" s="92">
        <f>'Beneficiarios CSI_genero (16)'!O22/'Beneficiarios CSI_genero (16)'!Q22</f>
        <v>0.73684210526315785</v>
      </c>
      <c r="M22" s="93">
        <f>'Beneficiarios CSI_genero (16)'!P22/'Beneficiarios CSI_genero (16)'!Q22</f>
        <v>0.26315789473684209</v>
      </c>
      <c r="N22" s="246"/>
      <c r="O22" s="92">
        <f>'Beneficiarios CSI_genero (16)'!S22/'Beneficiarios CSI_genero (16)'!U22</f>
        <v>0.72558139534883725</v>
      </c>
      <c r="P22" s="93">
        <f>'Beneficiarios CSI_genero (16)'!T22/'Beneficiarios CSI_genero (16)'!U22</f>
        <v>0.2744186046511628</v>
      </c>
    </row>
    <row r="23" spans="2:16" s="64" customFormat="1" ht="14.25" customHeight="1" x14ac:dyDescent="0.2">
      <c r="B23" s="28" t="str">
        <f>'Beneficiarios CSI_genero (16)'!B23</f>
        <v>Belém</v>
      </c>
      <c r="C23" s="92">
        <f>'Beneficiarios CSI_genero (16)'!C23/'Beneficiarios CSI_genero (16)'!E23</f>
        <v>0.84507042253521125</v>
      </c>
      <c r="D23" s="93">
        <f>'Beneficiarios CSI_genero (16)'!D23/'Beneficiarios CSI_genero (16)'!E23</f>
        <v>0.15492957746478872</v>
      </c>
      <c r="E23" s="85"/>
      <c r="F23" s="92">
        <f>'Beneficiarios CSI_genero (16)'!G23/'Beneficiarios CSI_genero (16)'!I23</f>
        <v>0.8380281690140845</v>
      </c>
      <c r="G23" s="93">
        <f>'Beneficiarios CSI_genero (16)'!H23/'Beneficiarios CSI_genero (16)'!I23</f>
        <v>0.1619718309859155</v>
      </c>
      <c r="H23" s="227"/>
      <c r="I23" s="92">
        <f>'Beneficiarios CSI_genero (16)'!K23/'Beneficiarios CSI_genero (16)'!M23</f>
        <v>0.8380281690140845</v>
      </c>
      <c r="J23" s="93">
        <f>'Beneficiarios CSI_genero (16)'!L23/'Beneficiarios CSI_genero (16)'!M23</f>
        <v>0.1619718309859155</v>
      </c>
      <c r="K23" s="228"/>
      <c r="L23" s="92">
        <f>'Beneficiarios CSI_genero (16)'!O23/'Beneficiarios CSI_genero (16)'!Q23</f>
        <v>0.8380281690140845</v>
      </c>
      <c r="M23" s="93">
        <f>'Beneficiarios CSI_genero (16)'!P23/'Beneficiarios CSI_genero (16)'!Q23</f>
        <v>0.1619718309859155</v>
      </c>
      <c r="N23" s="246"/>
      <c r="O23" s="92">
        <f>'Beneficiarios CSI_genero (16)'!S23/'Beneficiarios CSI_genero (16)'!U23</f>
        <v>0.8413793103448276</v>
      </c>
      <c r="P23" s="93">
        <f>'Beneficiarios CSI_genero (16)'!T23/'Beneficiarios CSI_genero (16)'!U23</f>
        <v>0.15862068965517243</v>
      </c>
    </row>
    <row r="24" spans="2:16" s="64" customFormat="1" ht="14.25" customHeight="1" x14ac:dyDescent="0.2">
      <c r="B24" s="28" t="str">
        <f>'Beneficiarios CSI_genero (16)'!B24</f>
        <v>Benfica</v>
      </c>
      <c r="C24" s="92">
        <f>'Beneficiarios CSI_genero (16)'!C24/'Beneficiarios CSI_genero (16)'!E24</f>
        <v>0.73555555555555552</v>
      </c>
      <c r="D24" s="93">
        <f>'Beneficiarios CSI_genero (16)'!D24/'Beneficiarios CSI_genero (16)'!E24</f>
        <v>0.26444444444444443</v>
      </c>
      <c r="E24" s="85"/>
      <c r="F24" s="92">
        <f>'Beneficiarios CSI_genero (16)'!G24/'Beneficiarios CSI_genero (16)'!I24</f>
        <v>0.73777777777777775</v>
      </c>
      <c r="G24" s="93">
        <f>'Beneficiarios CSI_genero (16)'!H24/'Beneficiarios CSI_genero (16)'!I24</f>
        <v>0.26222222222222225</v>
      </c>
      <c r="H24" s="227"/>
      <c r="I24" s="92">
        <f>'Beneficiarios CSI_genero (16)'!K24/'Beneficiarios CSI_genero (16)'!M24</f>
        <v>0.7366071428571429</v>
      </c>
      <c r="J24" s="93">
        <f>'Beneficiarios CSI_genero (16)'!L24/'Beneficiarios CSI_genero (16)'!M24</f>
        <v>0.26339285714285715</v>
      </c>
      <c r="K24" s="228"/>
      <c r="L24" s="92">
        <f>'Beneficiarios CSI_genero (16)'!O24/'Beneficiarios CSI_genero (16)'!Q24</f>
        <v>0.73170731707317072</v>
      </c>
      <c r="M24" s="93">
        <f>'Beneficiarios CSI_genero (16)'!P24/'Beneficiarios CSI_genero (16)'!Q24</f>
        <v>0.26829268292682928</v>
      </c>
      <c r="N24" s="246"/>
      <c r="O24" s="92">
        <f>'Beneficiarios CSI_genero (16)'!S24/'Beneficiarios CSI_genero (16)'!U24</f>
        <v>0.73076923076923073</v>
      </c>
      <c r="P24" s="93">
        <f>'Beneficiarios CSI_genero (16)'!T24/'Beneficiarios CSI_genero (16)'!U24</f>
        <v>0.26923076923076922</v>
      </c>
    </row>
    <row r="25" spans="2:16" s="64" customFormat="1" ht="14.25" customHeight="1" x14ac:dyDescent="0.2">
      <c r="B25" s="28" t="str">
        <f>'Beneficiarios CSI_genero (16)'!B25</f>
        <v>Campo de Ourique</v>
      </c>
      <c r="C25" s="92">
        <f>'Beneficiarios CSI_genero (16)'!C25/'Beneficiarios CSI_genero (16)'!E25</f>
        <v>0.75968992248062017</v>
      </c>
      <c r="D25" s="93">
        <f>'Beneficiarios CSI_genero (16)'!D25/'Beneficiarios CSI_genero (16)'!E25</f>
        <v>0.24031007751937986</v>
      </c>
      <c r="E25" s="85"/>
      <c r="F25" s="92">
        <f>'Beneficiarios CSI_genero (16)'!G25/'Beneficiarios CSI_genero (16)'!I25</f>
        <v>0.76264591439688711</v>
      </c>
      <c r="G25" s="93">
        <f>'Beneficiarios CSI_genero (16)'!H25/'Beneficiarios CSI_genero (16)'!I25</f>
        <v>0.23735408560311283</v>
      </c>
      <c r="H25" s="227"/>
      <c r="I25" s="92">
        <f>'Beneficiarios CSI_genero (16)'!K25/'Beneficiarios CSI_genero (16)'!M25</f>
        <v>0.76679841897233203</v>
      </c>
      <c r="J25" s="93">
        <f>'Beneficiarios CSI_genero (16)'!L25/'Beneficiarios CSI_genero (16)'!M25</f>
        <v>0.233201581027668</v>
      </c>
      <c r="K25" s="228"/>
      <c r="L25" s="92">
        <f>'Beneficiarios CSI_genero (16)'!O25/'Beneficiarios CSI_genero (16)'!Q25</f>
        <v>0.765625</v>
      </c>
      <c r="M25" s="93">
        <f>'Beneficiarios CSI_genero (16)'!P25/'Beneficiarios CSI_genero (16)'!Q25</f>
        <v>0.234375</v>
      </c>
      <c r="N25" s="246"/>
      <c r="O25" s="92">
        <f>'Beneficiarios CSI_genero (16)'!S25/'Beneficiarios CSI_genero (16)'!U25</f>
        <v>0.75563909774436089</v>
      </c>
      <c r="P25" s="93">
        <f>'Beneficiarios CSI_genero (16)'!T25/'Beneficiarios CSI_genero (16)'!U25</f>
        <v>0.24436090225563908</v>
      </c>
    </row>
    <row r="26" spans="2:16" s="64" customFormat="1" ht="14.25" customHeight="1" x14ac:dyDescent="0.2">
      <c r="B26" s="28" t="str">
        <f>'Beneficiarios CSI_genero (16)'!B26</f>
        <v>Campolide</v>
      </c>
      <c r="C26" s="92">
        <f>'Beneficiarios CSI_genero (16)'!C26/'Beneficiarios CSI_genero (16)'!E26</f>
        <v>0.6607142857142857</v>
      </c>
      <c r="D26" s="93">
        <f>'Beneficiarios CSI_genero (16)'!D26/'Beneficiarios CSI_genero (16)'!E26</f>
        <v>0.3392857142857143</v>
      </c>
      <c r="E26" s="85"/>
      <c r="F26" s="92">
        <f>'Beneficiarios CSI_genero (16)'!G26/'Beneficiarios CSI_genero (16)'!I26</f>
        <v>0.67484662576687116</v>
      </c>
      <c r="G26" s="93">
        <f>'Beneficiarios CSI_genero (16)'!H26/'Beneficiarios CSI_genero (16)'!I26</f>
        <v>0.32515337423312884</v>
      </c>
      <c r="H26" s="227"/>
      <c r="I26" s="92">
        <f>'Beneficiarios CSI_genero (16)'!K26/'Beneficiarios CSI_genero (16)'!M26</f>
        <v>0.6728395061728395</v>
      </c>
      <c r="J26" s="93">
        <f>'Beneficiarios CSI_genero (16)'!L26/'Beneficiarios CSI_genero (16)'!M26</f>
        <v>0.3271604938271605</v>
      </c>
      <c r="K26" s="228"/>
      <c r="L26" s="92">
        <f>'Beneficiarios CSI_genero (16)'!O26/'Beneficiarios CSI_genero (16)'!Q26</f>
        <v>0.66871165644171782</v>
      </c>
      <c r="M26" s="93">
        <f>'Beneficiarios CSI_genero (16)'!P26/'Beneficiarios CSI_genero (16)'!Q26</f>
        <v>0.33128834355828218</v>
      </c>
      <c r="N26" s="246"/>
      <c r="O26" s="92">
        <f>'Beneficiarios CSI_genero (16)'!S26/'Beneficiarios CSI_genero (16)'!U26</f>
        <v>0.65536723163841804</v>
      </c>
      <c r="P26" s="93">
        <f>'Beneficiarios CSI_genero (16)'!T26/'Beneficiarios CSI_genero (16)'!U26</f>
        <v>0.34463276836158191</v>
      </c>
    </row>
    <row r="27" spans="2:16" s="64" customFormat="1" ht="14.25" customHeight="1" x14ac:dyDescent="0.2">
      <c r="B27" s="28" t="str">
        <f>'Beneficiarios CSI_genero (16)'!B27</f>
        <v>Carnide</v>
      </c>
      <c r="C27" s="92">
        <f>'Beneficiarios CSI_genero (16)'!C27/'Beneficiarios CSI_genero (16)'!E27</f>
        <v>0.73333333333333328</v>
      </c>
      <c r="D27" s="93">
        <f>'Beneficiarios CSI_genero (16)'!D27/'Beneficiarios CSI_genero (16)'!E27</f>
        <v>0.26666666666666666</v>
      </c>
      <c r="E27" s="85"/>
      <c r="F27" s="92">
        <f>'Beneficiarios CSI_genero (16)'!G27/'Beneficiarios CSI_genero (16)'!I27</f>
        <v>0.7371428571428571</v>
      </c>
      <c r="G27" s="93">
        <f>'Beneficiarios CSI_genero (16)'!H27/'Beneficiarios CSI_genero (16)'!I27</f>
        <v>0.26285714285714284</v>
      </c>
      <c r="H27" s="227"/>
      <c r="I27" s="92">
        <f>'Beneficiarios CSI_genero (16)'!K27/'Beneficiarios CSI_genero (16)'!M27</f>
        <v>0.74011299435028244</v>
      </c>
      <c r="J27" s="93">
        <f>'Beneficiarios CSI_genero (16)'!L27/'Beneficiarios CSI_genero (16)'!M27</f>
        <v>0.25988700564971751</v>
      </c>
      <c r="K27" s="228"/>
      <c r="L27" s="92">
        <f>'Beneficiarios CSI_genero (16)'!O27/'Beneficiarios CSI_genero (16)'!Q27</f>
        <v>0.74011299435028244</v>
      </c>
      <c r="M27" s="93">
        <f>'Beneficiarios CSI_genero (16)'!P27/'Beneficiarios CSI_genero (16)'!Q27</f>
        <v>0.25988700564971751</v>
      </c>
      <c r="N27" s="246"/>
      <c r="O27" s="92">
        <f>'Beneficiarios CSI_genero (16)'!S27/'Beneficiarios CSI_genero (16)'!U27</f>
        <v>0.73770491803278693</v>
      </c>
      <c r="P27" s="93">
        <f>'Beneficiarios CSI_genero (16)'!T27/'Beneficiarios CSI_genero (16)'!U27</f>
        <v>0.26229508196721313</v>
      </c>
    </row>
    <row r="28" spans="2:16" s="64" customFormat="1" ht="14.25" customHeight="1" x14ac:dyDescent="0.2">
      <c r="B28" s="28" t="str">
        <f>'Beneficiarios CSI_genero (16)'!B28</f>
        <v>Estrela</v>
      </c>
      <c r="C28" s="92">
        <f>'Beneficiarios CSI_genero (16)'!C28/'Beneficiarios CSI_genero (16)'!E28</f>
        <v>0.82110091743119262</v>
      </c>
      <c r="D28" s="93">
        <f>'Beneficiarios CSI_genero (16)'!D28/'Beneficiarios CSI_genero (16)'!E28</f>
        <v>0.17889908256880735</v>
      </c>
      <c r="E28" s="85"/>
      <c r="F28" s="92">
        <f>'Beneficiarios CSI_genero (16)'!G28/'Beneficiarios CSI_genero (16)'!I28</f>
        <v>0.81566820276497698</v>
      </c>
      <c r="G28" s="93">
        <f>'Beneficiarios CSI_genero (16)'!H28/'Beneficiarios CSI_genero (16)'!I28</f>
        <v>0.18433179723502305</v>
      </c>
      <c r="H28" s="227"/>
      <c r="I28" s="92">
        <f>'Beneficiarios CSI_genero (16)'!K28/'Beneficiarios CSI_genero (16)'!M28</f>
        <v>0.80841121495327106</v>
      </c>
      <c r="J28" s="93">
        <f>'Beneficiarios CSI_genero (16)'!L28/'Beneficiarios CSI_genero (16)'!M28</f>
        <v>0.19158878504672897</v>
      </c>
      <c r="K28" s="228"/>
      <c r="L28" s="92">
        <f>'Beneficiarios CSI_genero (16)'!O28/'Beneficiarios CSI_genero (16)'!Q28</f>
        <v>0.80930232558139537</v>
      </c>
      <c r="M28" s="93">
        <f>'Beneficiarios CSI_genero (16)'!P28/'Beneficiarios CSI_genero (16)'!Q28</f>
        <v>0.19069767441860466</v>
      </c>
      <c r="N28" s="246"/>
      <c r="O28" s="92">
        <f>'Beneficiarios CSI_genero (16)'!S28/'Beneficiarios CSI_genero (16)'!U28</f>
        <v>0.8125</v>
      </c>
      <c r="P28" s="93">
        <f>'Beneficiarios CSI_genero (16)'!T28/'Beneficiarios CSI_genero (16)'!U28</f>
        <v>0.1875</v>
      </c>
    </row>
    <row r="29" spans="2:16" s="64" customFormat="1" ht="14.25" customHeight="1" x14ac:dyDescent="0.2">
      <c r="B29" s="28" t="str">
        <f>'Beneficiarios CSI_genero (16)'!B29</f>
        <v>Lumiar</v>
      </c>
      <c r="C29" s="92">
        <f>'Beneficiarios CSI_genero (16)'!C29/'Beneficiarios CSI_genero (16)'!E29</f>
        <v>0.75724637681159424</v>
      </c>
      <c r="D29" s="93">
        <f>'Beneficiarios CSI_genero (16)'!D29/'Beneficiarios CSI_genero (16)'!E29</f>
        <v>0.24275362318840579</v>
      </c>
      <c r="E29" s="85"/>
      <c r="F29" s="92">
        <f>'Beneficiarios CSI_genero (16)'!G29/'Beneficiarios CSI_genero (16)'!I29</f>
        <v>0.75645756457564572</v>
      </c>
      <c r="G29" s="93">
        <f>'Beneficiarios CSI_genero (16)'!H29/'Beneficiarios CSI_genero (16)'!I29</f>
        <v>0.24354243542435425</v>
      </c>
      <c r="H29" s="227"/>
      <c r="I29" s="92">
        <f>'Beneficiarios CSI_genero (16)'!K29/'Beneficiarios CSI_genero (16)'!M29</f>
        <v>0.75464684014869887</v>
      </c>
      <c r="J29" s="93">
        <f>'Beneficiarios CSI_genero (16)'!L29/'Beneficiarios CSI_genero (16)'!M29</f>
        <v>0.24535315985130113</v>
      </c>
      <c r="K29" s="228"/>
      <c r="L29" s="92">
        <f>'Beneficiarios CSI_genero (16)'!O29/'Beneficiarios CSI_genero (16)'!Q29</f>
        <v>0.75373134328358204</v>
      </c>
      <c r="M29" s="93">
        <f>'Beneficiarios CSI_genero (16)'!P29/'Beneficiarios CSI_genero (16)'!Q29</f>
        <v>0.2462686567164179</v>
      </c>
      <c r="N29" s="246"/>
      <c r="O29" s="92">
        <f>'Beneficiarios CSI_genero (16)'!S29/'Beneficiarios CSI_genero (16)'!U29</f>
        <v>0.75531914893617025</v>
      </c>
      <c r="P29" s="93">
        <f>'Beneficiarios CSI_genero (16)'!T29/'Beneficiarios CSI_genero (16)'!U29</f>
        <v>0.24468085106382978</v>
      </c>
    </row>
    <row r="30" spans="2:16" s="64" customFormat="1" ht="14.25" customHeight="1" x14ac:dyDescent="0.2">
      <c r="B30" s="28" t="str">
        <f>'Beneficiarios CSI_genero (16)'!B30</f>
        <v>Marvila</v>
      </c>
      <c r="C30" s="92">
        <f>'Beneficiarios CSI_genero (16)'!C30/'Beneficiarios CSI_genero (16)'!E30</f>
        <v>0.73821138211382109</v>
      </c>
      <c r="D30" s="93">
        <f>'Beneficiarios CSI_genero (16)'!D30/'Beneficiarios CSI_genero (16)'!E30</f>
        <v>0.26178861788617885</v>
      </c>
      <c r="E30" s="85"/>
      <c r="F30" s="92">
        <f>'Beneficiarios CSI_genero (16)'!G30/'Beneficiarios CSI_genero (16)'!I30</f>
        <v>0.73898858075040785</v>
      </c>
      <c r="G30" s="93">
        <f>'Beneficiarios CSI_genero (16)'!H30/'Beneficiarios CSI_genero (16)'!I30</f>
        <v>0.26101141924959215</v>
      </c>
      <c r="H30" s="227"/>
      <c r="I30" s="92">
        <f>'Beneficiarios CSI_genero (16)'!K30/'Beneficiarios CSI_genero (16)'!M30</f>
        <v>0.73486088379705405</v>
      </c>
      <c r="J30" s="93">
        <f>'Beneficiarios CSI_genero (16)'!L30/'Beneficiarios CSI_genero (16)'!M30</f>
        <v>0.265139116202946</v>
      </c>
      <c r="K30" s="228"/>
      <c r="L30" s="92">
        <f>'Beneficiarios CSI_genero (16)'!O30/'Beneficiarios CSI_genero (16)'!Q30</f>
        <v>0.72609400324149109</v>
      </c>
      <c r="M30" s="93">
        <f>'Beneficiarios CSI_genero (16)'!P30/'Beneficiarios CSI_genero (16)'!Q30</f>
        <v>0.27390599675850891</v>
      </c>
      <c r="N30" s="246"/>
      <c r="O30" s="92">
        <f>'Beneficiarios CSI_genero (16)'!S30/'Beneficiarios CSI_genero (16)'!U30</f>
        <v>0.72811059907834097</v>
      </c>
      <c r="P30" s="93">
        <f>'Beneficiarios CSI_genero (16)'!T30/'Beneficiarios CSI_genero (16)'!U30</f>
        <v>0.27188940092165897</v>
      </c>
    </row>
    <row r="31" spans="2:16" s="64" customFormat="1" ht="14.25" customHeight="1" x14ac:dyDescent="0.2">
      <c r="B31" s="28" t="str">
        <f>'Beneficiarios CSI_genero (16)'!B31</f>
        <v>Misericórdia</v>
      </c>
      <c r="C31" s="92">
        <f>'Beneficiarios CSI_genero (16)'!C31/'Beneficiarios CSI_genero (16)'!E31</f>
        <v>0.7009345794392523</v>
      </c>
      <c r="D31" s="93">
        <f>'Beneficiarios CSI_genero (16)'!D31/'Beneficiarios CSI_genero (16)'!E31</f>
        <v>0.29906542056074764</v>
      </c>
      <c r="E31" s="85"/>
      <c r="F31" s="92">
        <f>'Beneficiarios CSI_genero (16)'!G31/'Beneficiarios CSI_genero (16)'!I31</f>
        <v>0.70531400966183577</v>
      </c>
      <c r="G31" s="93">
        <f>'Beneficiarios CSI_genero (16)'!H31/'Beneficiarios CSI_genero (16)'!I31</f>
        <v>0.29468599033816423</v>
      </c>
      <c r="H31" s="227"/>
      <c r="I31" s="92">
        <f>'Beneficiarios CSI_genero (16)'!K31/'Beneficiarios CSI_genero (16)'!M31</f>
        <v>0.70192307692307687</v>
      </c>
      <c r="J31" s="93">
        <f>'Beneficiarios CSI_genero (16)'!L31/'Beneficiarios CSI_genero (16)'!M31</f>
        <v>0.29807692307692307</v>
      </c>
      <c r="K31" s="228"/>
      <c r="L31" s="92">
        <f>'Beneficiarios CSI_genero (16)'!O31/'Beneficiarios CSI_genero (16)'!Q31</f>
        <v>0.69565217391304346</v>
      </c>
      <c r="M31" s="93">
        <f>'Beneficiarios CSI_genero (16)'!P31/'Beneficiarios CSI_genero (16)'!Q31</f>
        <v>0.30434782608695654</v>
      </c>
      <c r="N31" s="246"/>
      <c r="O31" s="92">
        <f>'Beneficiarios CSI_genero (16)'!S31/'Beneficiarios CSI_genero (16)'!U31</f>
        <v>0.69545454545454544</v>
      </c>
      <c r="P31" s="93">
        <f>'Beneficiarios CSI_genero (16)'!T31/'Beneficiarios CSI_genero (16)'!U31</f>
        <v>0.30454545454545456</v>
      </c>
    </row>
    <row r="32" spans="2:16" s="64" customFormat="1" ht="14.25" customHeight="1" x14ac:dyDescent="0.2">
      <c r="B32" s="28" t="str">
        <f>'Beneficiarios CSI_genero (16)'!B32</f>
        <v>Olivais</v>
      </c>
      <c r="C32" s="92">
        <f>'Beneficiarios CSI_genero (16)'!C32/'Beneficiarios CSI_genero (16)'!E32</f>
        <v>0.74277456647398843</v>
      </c>
      <c r="D32" s="93">
        <f>'Beneficiarios CSI_genero (16)'!D32/'Beneficiarios CSI_genero (16)'!E32</f>
        <v>0.25722543352601157</v>
      </c>
      <c r="E32" s="85"/>
      <c r="F32" s="92">
        <f>'Beneficiarios CSI_genero (16)'!G32/'Beneficiarios CSI_genero (16)'!I32</f>
        <v>0.7410714285714286</v>
      </c>
      <c r="G32" s="93">
        <f>'Beneficiarios CSI_genero (16)'!H32/'Beneficiarios CSI_genero (16)'!I32</f>
        <v>0.25892857142857145</v>
      </c>
      <c r="H32" s="227"/>
      <c r="I32" s="92">
        <f>'Beneficiarios CSI_genero (16)'!K32/'Beneficiarios CSI_genero (16)'!M32</f>
        <v>0.73746312684365778</v>
      </c>
      <c r="J32" s="93">
        <f>'Beneficiarios CSI_genero (16)'!L32/'Beneficiarios CSI_genero (16)'!M32</f>
        <v>0.26253687315634217</v>
      </c>
      <c r="K32" s="228"/>
      <c r="L32" s="92">
        <f>'Beneficiarios CSI_genero (16)'!O32/'Beneficiarios CSI_genero (16)'!Q32</f>
        <v>0.74269005847953218</v>
      </c>
      <c r="M32" s="93">
        <f>'Beneficiarios CSI_genero (16)'!P32/'Beneficiarios CSI_genero (16)'!Q32</f>
        <v>0.25730994152046782</v>
      </c>
      <c r="N32" s="246"/>
      <c r="O32" s="92">
        <f>'Beneficiarios CSI_genero (16)'!S32/'Beneficiarios CSI_genero (16)'!U32</f>
        <v>0.74722222222222223</v>
      </c>
      <c r="P32" s="93">
        <f>'Beneficiarios CSI_genero (16)'!T32/'Beneficiarios CSI_genero (16)'!U32</f>
        <v>0.25277777777777777</v>
      </c>
    </row>
    <row r="33" spans="2:16" s="64" customFormat="1" ht="14.25" customHeight="1" x14ac:dyDescent="0.2">
      <c r="B33" s="28" t="str">
        <f>'Beneficiarios CSI_genero (16)'!B33</f>
        <v>Parque das Nações</v>
      </c>
      <c r="C33" s="92">
        <f>'Beneficiarios CSI_genero (16)'!C33/'Beneficiarios CSI_genero (16)'!E33</f>
        <v>0.76271186440677963</v>
      </c>
      <c r="D33" s="93">
        <f>'Beneficiarios CSI_genero (16)'!D33/'Beneficiarios CSI_genero (16)'!E33</f>
        <v>0.23728813559322035</v>
      </c>
      <c r="E33" s="85"/>
      <c r="F33" s="92">
        <f>'Beneficiarios CSI_genero (16)'!G33/'Beneficiarios CSI_genero (16)'!I33</f>
        <v>0.76271186440677963</v>
      </c>
      <c r="G33" s="93">
        <f>'Beneficiarios CSI_genero (16)'!H33/'Beneficiarios CSI_genero (16)'!I33</f>
        <v>0.23728813559322035</v>
      </c>
      <c r="H33" s="227"/>
      <c r="I33" s="92">
        <f>'Beneficiarios CSI_genero (16)'!K33/'Beneficiarios CSI_genero (16)'!M33</f>
        <v>0.76271186440677963</v>
      </c>
      <c r="J33" s="93">
        <f>'Beneficiarios CSI_genero (16)'!L33/'Beneficiarios CSI_genero (16)'!M33</f>
        <v>0.23728813559322035</v>
      </c>
      <c r="K33" s="228"/>
      <c r="L33" s="92">
        <f>'Beneficiarios CSI_genero (16)'!O33/'Beneficiarios CSI_genero (16)'!Q33</f>
        <v>0.74576271186440679</v>
      </c>
      <c r="M33" s="93">
        <f>'Beneficiarios CSI_genero (16)'!P33/'Beneficiarios CSI_genero (16)'!Q33</f>
        <v>0.25423728813559321</v>
      </c>
      <c r="N33" s="246"/>
      <c r="O33" s="92">
        <f>'Beneficiarios CSI_genero (16)'!S33/'Beneficiarios CSI_genero (16)'!U33</f>
        <v>0.73770491803278693</v>
      </c>
      <c r="P33" s="93">
        <f>'Beneficiarios CSI_genero (16)'!T33/'Beneficiarios CSI_genero (16)'!U33</f>
        <v>0.26229508196721313</v>
      </c>
    </row>
    <row r="34" spans="2:16" s="64" customFormat="1" ht="14.25" customHeight="1" x14ac:dyDescent="0.2">
      <c r="B34" s="28" t="str">
        <f>'Beneficiarios CSI_genero (16)'!B34</f>
        <v>Penha de França</v>
      </c>
      <c r="C34" s="92">
        <f>'Beneficiarios CSI_genero (16)'!C34/'Beneficiarios CSI_genero (16)'!E34</f>
        <v>0.73221757322175729</v>
      </c>
      <c r="D34" s="93">
        <f>'Beneficiarios CSI_genero (16)'!D34/'Beneficiarios CSI_genero (16)'!E34</f>
        <v>0.26778242677824265</v>
      </c>
      <c r="E34" s="85"/>
      <c r="F34" s="92">
        <f>'Beneficiarios CSI_genero (16)'!G34/'Beneficiarios CSI_genero (16)'!I34</f>
        <v>0.72766884531590414</v>
      </c>
      <c r="G34" s="93">
        <f>'Beneficiarios CSI_genero (16)'!H34/'Beneficiarios CSI_genero (16)'!I34</f>
        <v>0.27233115468409586</v>
      </c>
      <c r="H34" s="227"/>
      <c r="I34" s="92">
        <f>'Beneficiarios CSI_genero (16)'!K34/'Beneficiarios CSI_genero (16)'!M34</f>
        <v>0.72052401746724892</v>
      </c>
      <c r="J34" s="93">
        <f>'Beneficiarios CSI_genero (16)'!L34/'Beneficiarios CSI_genero (16)'!M34</f>
        <v>0.27947598253275108</v>
      </c>
      <c r="K34" s="228"/>
      <c r="L34" s="92">
        <f>'Beneficiarios CSI_genero (16)'!O34/'Beneficiarios CSI_genero (16)'!Q34</f>
        <v>0.71645021645021645</v>
      </c>
      <c r="M34" s="93">
        <f>'Beneficiarios CSI_genero (16)'!P34/'Beneficiarios CSI_genero (16)'!Q34</f>
        <v>0.28354978354978355</v>
      </c>
      <c r="N34" s="246"/>
      <c r="O34" s="92">
        <f>'Beneficiarios CSI_genero (16)'!S34/'Beneficiarios CSI_genero (16)'!U34</f>
        <v>0.72008113590263689</v>
      </c>
      <c r="P34" s="93">
        <f>'Beneficiarios CSI_genero (16)'!T34/'Beneficiarios CSI_genero (16)'!U34</f>
        <v>0.27991886409736311</v>
      </c>
    </row>
    <row r="35" spans="2:16" s="64" customFormat="1" ht="14.25" customHeight="1" x14ac:dyDescent="0.2">
      <c r="B35" s="28" t="str">
        <f>'Beneficiarios CSI_genero (16)'!B35</f>
        <v>Santa Clara</v>
      </c>
      <c r="C35" s="92">
        <f>'Beneficiarios CSI_genero (16)'!C35/'Beneficiarios CSI_genero (16)'!E35</f>
        <v>0.6845070422535211</v>
      </c>
      <c r="D35" s="93">
        <f>'Beneficiarios CSI_genero (16)'!D35/'Beneficiarios CSI_genero (16)'!E35</f>
        <v>0.3154929577464789</v>
      </c>
      <c r="E35" s="85"/>
      <c r="F35" s="92">
        <f>'Beneficiarios CSI_genero (16)'!G35/'Beneficiarios CSI_genero (16)'!I35</f>
        <v>0.68678160919540232</v>
      </c>
      <c r="G35" s="93">
        <f>'Beneficiarios CSI_genero (16)'!H35/'Beneficiarios CSI_genero (16)'!I35</f>
        <v>0.31321839080459768</v>
      </c>
      <c r="H35" s="227"/>
      <c r="I35" s="92">
        <f>'Beneficiarios CSI_genero (16)'!K35/'Beneficiarios CSI_genero (16)'!M35</f>
        <v>0.68857142857142861</v>
      </c>
      <c r="J35" s="93">
        <f>'Beneficiarios CSI_genero (16)'!L35/'Beneficiarios CSI_genero (16)'!M35</f>
        <v>0.31142857142857144</v>
      </c>
      <c r="K35" s="228"/>
      <c r="L35" s="92">
        <f>'Beneficiarios CSI_genero (16)'!O35/'Beneficiarios CSI_genero (16)'!Q35</f>
        <v>0.68838526912181308</v>
      </c>
      <c r="M35" s="93">
        <f>'Beneficiarios CSI_genero (16)'!P35/'Beneficiarios CSI_genero (16)'!Q35</f>
        <v>0.31161473087818697</v>
      </c>
      <c r="N35" s="246"/>
      <c r="O35" s="92">
        <f>'Beneficiarios CSI_genero (16)'!S35/'Beneficiarios CSI_genero (16)'!U35</f>
        <v>0.68632707774798929</v>
      </c>
      <c r="P35" s="93">
        <f>'Beneficiarios CSI_genero (16)'!T35/'Beneficiarios CSI_genero (16)'!U35</f>
        <v>0.31367292225201071</v>
      </c>
    </row>
    <row r="36" spans="2:16" s="64" customFormat="1" ht="14.25" customHeight="1" x14ac:dyDescent="0.2">
      <c r="B36" s="28" t="str">
        <f>'Beneficiarios CSI_genero (16)'!B36</f>
        <v>Santa Maria Maior</v>
      </c>
      <c r="C36" s="92">
        <f>'Beneficiarios CSI_genero (16)'!C36/'Beneficiarios CSI_genero (16)'!E36</f>
        <v>0.625</v>
      </c>
      <c r="D36" s="93">
        <f>'Beneficiarios CSI_genero (16)'!D36/'Beneficiarios CSI_genero (16)'!E36</f>
        <v>0.375</v>
      </c>
      <c r="E36" s="85"/>
      <c r="F36" s="92">
        <f>'Beneficiarios CSI_genero (16)'!G36/'Beneficiarios CSI_genero (16)'!I36</f>
        <v>0.62096774193548387</v>
      </c>
      <c r="G36" s="93">
        <f>'Beneficiarios CSI_genero (16)'!H36/'Beneficiarios CSI_genero (16)'!I36</f>
        <v>0.37903225806451613</v>
      </c>
      <c r="H36" s="227"/>
      <c r="I36" s="92">
        <f>'Beneficiarios CSI_genero (16)'!K36/'Beneficiarios CSI_genero (16)'!M36</f>
        <v>0.62857142857142856</v>
      </c>
      <c r="J36" s="93">
        <f>'Beneficiarios CSI_genero (16)'!L36/'Beneficiarios CSI_genero (16)'!M36</f>
        <v>0.37142857142857144</v>
      </c>
      <c r="K36" s="228"/>
      <c r="L36" s="92">
        <f>'Beneficiarios CSI_genero (16)'!O36/'Beneficiarios CSI_genero (16)'!Q36</f>
        <v>0.63008130081300817</v>
      </c>
      <c r="M36" s="93">
        <f>'Beneficiarios CSI_genero (16)'!P36/'Beneficiarios CSI_genero (16)'!Q36</f>
        <v>0.36991869918699188</v>
      </c>
      <c r="N36" s="246"/>
      <c r="O36" s="92">
        <f>'Beneficiarios CSI_genero (16)'!S36/'Beneficiarios CSI_genero (16)'!U36</f>
        <v>0.61811023622047245</v>
      </c>
      <c r="P36" s="93">
        <f>'Beneficiarios CSI_genero (16)'!T36/'Beneficiarios CSI_genero (16)'!U36</f>
        <v>0.38188976377952755</v>
      </c>
    </row>
    <row r="37" spans="2:16" s="64" customFormat="1" ht="14.25" customHeight="1" x14ac:dyDescent="0.2">
      <c r="B37" s="28" t="str">
        <f>'Beneficiarios CSI_genero (16)'!B37</f>
        <v>Santo António</v>
      </c>
      <c r="C37" s="92">
        <f>'Beneficiarios CSI_genero (16)'!C37/'Beneficiarios CSI_genero (16)'!E37</f>
        <v>0.71518987341772156</v>
      </c>
      <c r="D37" s="93">
        <f>'Beneficiarios CSI_genero (16)'!D37/'Beneficiarios CSI_genero (16)'!E37</f>
        <v>0.2848101265822785</v>
      </c>
      <c r="E37" s="85"/>
      <c r="F37" s="92">
        <f>'Beneficiarios CSI_genero (16)'!G37/'Beneficiarios CSI_genero (16)'!I37</f>
        <v>0.7142857142857143</v>
      </c>
      <c r="G37" s="93">
        <f>'Beneficiarios CSI_genero (16)'!H37/'Beneficiarios CSI_genero (16)'!I37</f>
        <v>0.2857142857142857</v>
      </c>
      <c r="H37" s="227"/>
      <c r="I37" s="92">
        <f>'Beneficiarios CSI_genero (16)'!K37/'Beneficiarios CSI_genero (16)'!M37</f>
        <v>0.70700636942675155</v>
      </c>
      <c r="J37" s="93">
        <f>'Beneficiarios CSI_genero (16)'!L37/'Beneficiarios CSI_genero (16)'!M37</f>
        <v>0.2929936305732484</v>
      </c>
      <c r="K37" s="228"/>
      <c r="L37" s="92">
        <f>'Beneficiarios CSI_genero (16)'!O37/'Beneficiarios CSI_genero (16)'!Q37</f>
        <v>0.70700636942675155</v>
      </c>
      <c r="M37" s="93">
        <f>'Beneficiarios CSI_genero (16)'!P37/'Beneficiarios CSI_genero (16)'!Q37</f>
        <v>0.2929936305732484</v>
      </c>
      <c r="N37" s="246"/>
      <c r="O37" s="92">
        <f>'Beneficiarios CSI_genero (16)'!S37/'Beneficiarios CSI_genero (16)'!U37</f>
        <v>0.70121951219512191</v>
      </c>
      <c r="P37" s="93">
        <f>'Beneficiarios CSI_genero (16)'!T37/'Beneficiarios CSI_genero (16)'!U37</f>
        <v>0.29878048780487804</v>
      </c>
    </row>
    <row r="38" spans="2:16" s="64" customFormat="1" ht="14.25" customHeight="1" x14ac:dyDescent="0.2">
      <c r="B38" s="28" t="str">
        <f>'Beneficiarios CSI_genero (16)'!B38</f>
        <v>São Domingos de Benfica</v>
      </c>
      <c r="C38" s="92">
        <f>'Beneficiarios CSI_genero (16)'!C38/'Beneficiarios CSI_genero (16)'!E38</f>
        <v>0.75862068965517238</v>
      </c>
      <c r="D38" s="93">
        <f>'Beneficiarios CSI_genero (16)'!D38/'Beneficiarios CSI_genero (16)'!E38</f>
        <v>0.2413793103448276</v>
      </c>
      <c r="E38" s="85"/>
      <c r="F38" s="92">
        <f>'Beneficiarios CSI_genero (16)'!G38/'Beneficiarios CSI_genero (16)'!I38</f>
        <v>0.76262626262626265</v>
      </c>
      <c r="G38" s="93">
        <f>'Beneficiarios CSI_genero (16)'!H38/'Beneficiarios CSI_genero (16)'!I38</f>
        <v>0.23737373737373738</v>
      </c>
      <c r="H38" s="227"/>
      <c r="I38" s="92">
        <f>'Beneficiarios CSI_genero (16)'!K38/'Beneficiarios CSI_genero (16)'!M38</f>
        <v>0.75773195876288657</v>
      </c>
      <c r="J38" s="93">
        <f>'Beneficiarios CSI_genero (16)'!L38/'Beneficiarios CSI_genero (16)'!M38</f>
        <v>0.2422680412371134</v>
      </c>
      <c r="K38" s="228"/>
      <c r="L38" s="92">
        <f>'Beneficiarios CSI_genero (16)'!O38/'Beneficiarios CSI_genero (16)'!Q38</f>
        <v>0.75510204081632648</v>
      </c>
      <c r="M38" s="93">
        <f>'Beneficiarios CSI_genero (16)'!P38/'Beneficiarios CSI_genero (16)'!Q38</f>
        <v>0.24489795918367346</v>
      </c>
      <c r="N38" s="246"/>
      <c r="O38" s="92">
        <f>'Beneficiarios CSI_genero (16)'!S38/'Beneficiarios CSI_genero (16)'!U38</f>
        <v>0.75714285714285712</v>
      </c>
      <c r="P38" s="93">
        <f>'Beneficiarios CSI_genero (16)'!T38/'Beneficiarios CSI_genero (16)'!U38</f>
        <v>0.24285714285714285</v>
      </c>
    </row>
    <row r="39" spans="2:16" s="64" customFormat="1" ht="14.25" customHeight="1" x14ac:dyDescent="0.2">
      <c r="B39" s="176" t="str">
        <f>'Beneficiarios CSI_genero (16)'!B39</f>
        <v xml:space="preserve">      São Vicente</v>
      </c>
      <c r="C39" s="149">
        <f>'Beneficiarios CSI_genero (16)'!C39/'Beneficiarios CSI_genero (16)'!E39</f>
        <v>0.7981220657276995</v>
      </c>
      <c r="D39" s="95">
        <f>'Beneficiarios CSI_genero (16)'!D39/'Beneficiarios CSI_genero (16)'!E39</f>
        <v>0.20187793427230047</v>
      </c>
      <c r="E39" s="145"/>
      <c r="F39" s="94">
        <f>'Beneficiarios CSI_genero (16)'!G39/'Beneficiarios CSI_genero (16)'!I39</f>
        <v>0.80476190476190479</v>
      </c>
      <c r="G39" s="95">
        <f>'Beneficiarios CSI_genero (16)'!H39/'Beneficiarios CSI_genero (16)'!I39</f>
        <v>0.19523809523809524</v>
      </c>
      <c r="H39" s="227"/>
      <c r="I39" s="94">
        <f>'Beneficiarios CSI_genero (16)'!K39/'Beneficiarios CSI_genero (16)'!M39</f>
        <v>0.81553398058252424</v>
      </c>
      <c r="J39" s="95">
        <f>'Beneficiarios CSI_genero (16)'!L39/'Beneficiarios CSI_genero (16)'!M39</f>
        <v>0.18446601941747573</v>
      </c>
      <c r="K39" s="228"/>
      <c r="L39" s="94">
        <f>'Beneficiarios CSI_genero (16)'!O39/'Beneficiarios CSI_genero (16)'!Q39</f>
        <v>0.81159420289855078</v>
      </c>
      <c r="M39" s="95">
        <f>'Beneficiarios CSI_genero (16)'!P39/'Beneficiarios CSI_genero (16)'!Q39</f>
        <v>0.18840579710144928</v>
      </c>
      <c r="N39" s="246"/>
      <c r="O39" s="94">
        <f>'Beneficiarios CSI_genero (16)'!S39/'Beneficiarios CSI_genero (16)'!U39</f>
        <v>0.79262672811059909</v>
      </c>
      <c r="P39" s="95">
        <f>'Beneficiarios CSI_genero (16)'!T39/'Beneficiarios CSI_genero (16)'!U39</f>
        <v>0.20737327188940091</v>
      </c>
    </row>
    <row r="40" spans="2:16" s="1" customFormat="1" ht="15" x14ac:dyDescent="0.25">
      <c r="B40" s="31"/>
      <c r="C40" s="76"/>
      <c r="D40" s="141"/>
      <c r="E40" s="141"/>
      <c r="F40" s="141"/>
      <c r="G40" s="141"/>
      <c r="H40" s="141"/>
      <c r="I40" s="141"/>
      <c r="J40" s="141"/>
      <c r="K40" s="141"/>
      <c r="L40" s="141"/>
      <c r="M40" s="76"/>
    </row>
    <row r="41" spans="2:16" x14ac:dyDescent="0.2">
      <c r="B41" s="31"/>
      <c r="C41" s="76"/>
      <c r="D41" s="68"/>
      <c r="F41" s="68"/>
      <c r="G41" s="68"/>
      <c r="H41" s="68"/>
      <c r="I41" s="68"/>
      <c r="J41" s="68"/>
      <c r="K41" s="68"/>
    </row>
    <row r="42" spans="2:16" x14ac:dyDescent="0.2">
      <c r="D42" s="68"/>
      <c r="F42" s="68"/>
      <c r="G42" s="68"/>
      <c r="H42" s="68"/>
      <c r="I42" s="68"/>
      <c r="J42" s="68"/>
      <c r="K42" s="68"/>
    </row>
    <row r="43" spans="2:16" x14ac:dyDescent="0.2">
      <c r="D43" s="68"/>
      <c r="F43" s="68"/>
      <c r="G43" s="68"/>
      <c r="H43" s="68"/>
      <c r="I43" s="68"/>
      <c r="J43" s="68"/>
      <c r="K43" s="68"/>
    </row>
    <row r="44" spans="2:16" x14ac:dyDescent="0.2">
      <c r="D44" s="68"/>
      <c r="F44" s="68"/>
      <c r="G44" s="68"/>
      <c r="H44" s="68"/>
      <c r="I44" s="68"/>
      <c r="J44" s="68"/>
      <c r="K44" s="68"/>
    </row>
    <row r="45" spans="2:16" x14ac:dyDescent="0.2">
      <c r="D45" s="68"/>
      <c r="F45" s="68"/>
      <c r="G45" s="68"/>
      <c r="H45" s="68"/>
      <c r="I45" s="68"/>
      <c r="J45" s="68"/>
      <c r="K45" s="68"/>
    </row>
    <row r="46" spans="2:16" x14ac:dyDescent="0.2">
      <c r="D46" s="68"/>
      <c r="F46" s="68"/>
      <c r="G46" s="68"/>
      <c r="H46" s="68"/>
      <c r="I46" s="68"/>
      <c r="J46" s="68"/>
      <c r="K46" s="68"/>
    </row>
    <row r="47" spans="2:16" x14ac:dyDescent="0.2">
      <c r="D47" s="68"/>
      <c r="F47" s="68"/>
      <c r="G47" s="68"/>
      <c r="H47" s="68"/>
      <c r="I47" s="68"/>
      <c r="J47" s="68"/>
      <c r="K47" s="68"/>
    </row>
    <row r="48" spans="2:16" x14ac:dyDescent="0.2">
      <c r="D48" s="68"/>
      <c r="F48" s="68"/>
      <c r="G48" s="68"/>
      <c r="H48" s="68"/>
      <c r="I48" s="68"/>
      <c r="J48" s="68"/>
      <c r="K48" s="68"/>
    </row>
    <row r="49" spans="4:11" x14ac:dyDescent="0.2">
      <c r="D49" s="68"/>
      <c r="F49" s="68"/>
      <c r="G49" s="68"/>
      <c r="H49" s="68"/>
      <c r="I49" s="68"/>
      <c r="J49" s="68"/>
      <c r="K49" s="68"/>
    </row>
    <row r="50" spans="4:11" x14ac:dyDescent="0.2">
      <c r="D50" s="68"/>
      <c r="F50" s="68"/>
      <c r="G50" s="68"/>
      <c r="H50" s="68"/>
      <c r="I50" s="68"/>
      <c r="J50" s="68"/>
      <c r="K50" s="68"/>
    </row>
    <row r="51" spans="4:11" x14ac:dyDescent="0.2">
      <c r="D51" s="68"/>
      <c r="F51" s="68"/>
      <c r="G51" s="68"/>
      <c r="H51" s="68"/>
      <c r="I51" s="68"/>
      <c r="J51" s="68"/>
      <c r="K51" s="68"/>
    </row>
    <row r="52" spans="4:11" x14ac:dyDescent="0.2">
      <c r="D52" s="68"/>
      <c r="F52" s="68"/>
      <c r="G52" s="68"/>
      <c r="H52" s="68"/>
      <c r="I52" s="68"/>
      <c r="J52" s="68"/>
      <c r="K52" s="68"/>
    </row>
    <row r="53" spans="4:11" x14ac:dyDescent="0.2">
      <c r="D53" s="68"/>
      <c r="F53" s="68"/>
      <c r="G53" s="68"/>
      <c r="H53" s="68"/>
      <c r="I53" s="68"/>
      <c r="J53" s="68"/>
      <c r="K53" s="68"/>
    </row>
    <row r="54" spans="4:11" x14ac:dyDescent="0.2">
      <c r="D54" s="68"/>
      <c r="F54" s="68"/>
      <c r="G54" s="68"/>
      <c r="H54" s="68"/>
      <c r="I54" s="68"/>
      <c r="J54" s="68"/>
      <c r="K54" s="68"/>
    </row>
    <row r="55" spans="4:11" x14ac:dyDescent="0.2">
      <c r="D55" s="68"/>
      <c r="F55" s="68"/>
      <c r="G55" s="68"/>
      <c r="H55" s="68"/>
      <c r="I55" s="68"/>
      <c r="J55" s="68"/>
      <c r="K55" s="68"/>
    </row>
    <row r="56" spans="4:11" x14ac:dyDescent="0.2">
      <c r="D56" s="68"/>
      <c r="F56" s="68"/>
      <c r="G56" s="68"/>
      <c r="H56" s="68"/>
      <c r="I56" s="68"/>
      <c r="J56" s="68"/>
      <c r="K56" s="68"/>
    </row>
    <row r="57" spans="4:11" x14ac:dyDescent="0.2">
      <c r="D57" s="68"/>
      <c r="F57" s="68"/>
      <c r="G57" s="68"/>
      <c r="H57" s="68"/>
      <c r="I57" s="68"/>
      <c r="J57" s="68"/>
      <c r="K57" s="68"/>
    </row>
    <row r="58" spans="4:11" x14ac:dyDescent="0.2">
      <c r="D58" s="68"/>
      <c r="F58" s="68"/>
      <c r="G58" s="68"/>
      <c r="H58" s="68"/>
      <c r="I58" s="68"/>
      <c r="J58" s="68"/>
      <c r="K58" s="68"/>
    </row>
    <row r="59" spans="4:11" x14ac:dyDescent="0.2">
      <c r="D59" s="68"/>
      <c r="F59" s="68"/>
      <c r="G59" s="68"/>
      <c r="H59" s="68"/>
      <c r="I59" s="68"/>
      <c r="J59" s="68"/>
      <c r="K59" s="68"/>
    </row>
    <row r="60" spans="4:11" x14ac:dyDescent="0.2">
      <c r="D60" s="68"/>
      <c r="F60" s="68"/>
      <c r="G60" s="68"/>
      <c r="H60" s="68"/>
      <c r="I60" s="68"/>
      <c r="J60" s="68"/>
      <c r="K60" s="68"/>
    </row>
    <row r="61" spans="4:11" x14ac:dyDescent="0.2">
      <c r="D61" s="68"/>
      <c r="F61" s="68"/>
      <c r="G61" s="68"/>
      <c r="H61" s="68"/>
      <c r="I61" s="68"/>
      <c r="J61" s="68"/>
      <c r="K61" s="68"/>
    </row>
    <row r="62" spans="4:11" x14ac:dyDescent="0.2">
      <c r="D62" s="68"/>
      <c r="F62" s="68"/>
      <c r="G62" s="68"/>
      <c r="H62" s="68"/>
      <c r="I62" s="68"/>
      <c r="J62" s="68"/>
      <c r="K62" s="68"/>
    </row>
    <row r="63" spans="4:11" x14ac:dyDescent="0.2">
      <c r="D63" s="68"/>
      <c r="F63" s="68"/>
      <c r="G63" s="68"/>
      <c r="H63" s="68"/>
      <c r="I63" s="68"/>
      <c r="J63" s="68"/>
      <c r="K63" s="68"/>
    </row>
    <row r="64" spans="4:11" x14ac:dyDescent="0.2">
      <c r="D64" s="68"/>
      <c r="F64" s="68"/>
      <c r="G64" s="68"/>
      <c r="H64" s="68"/>
      <c r="I64" s="68"/>
      <c r="J64" s="68"/>
      <c r="K64" s="68"/>
    </row>
    <row r="65" spans="4:11" x14ac:dyDescent="0.2">
      <c r="D65" s="68"/>
      <c r="F65" s="68"/>
      <c r="G65" s="68"/>
      <c r="H65" s="68"/>
      <c r="I65" s="68"/>
      <c r="J65" s="68"/>
      <c r="K65" s="68"/>
    </row>
    <row r="66" spans="4:11" x14ac:dyDescent="0.2">
      <c r="D66" s="68"/>
      <c r="F66" s="68"/>
      <c r="G66" s="68"/>
      <c r="H66" s="68"/>
      <c r="I66" s="68"/>
      <c r="J66" s="68"/>
      <c r="K66" s="68"/>
    </row>
    <row r="67" spans="4:11" x14ac:dyDescent="0.2">
      <c r="D67" s="68"/>
      <c r="F67" s="68"/>
      <c r="G67" s="68"/>
      <c r="H67" s="68"/>
      <c r="I67" s="68"/>
      <c r="J67" s="68"/>
      <c r="K67" s="68"/>
    </row>
    <row r="68" spans="4:11" x14ac:dyDescent="0.2">
      <c r="D68" s="68"/>
      <c r="F68" s="68"/>
      <c r="G68" s="68"/>
      <c r="H68" s="68"/>
      <c r="I68" s="68"/>
      <c r="J68" s="68"/>
      <c r="K68" s="68"/>
    </row>
    <row r="69" spans="4:11" x14ac:dyDescent="0.2">
      <c r="D69" s="68"/>
      <c r="F69" s="68"/>
      <c r="G69" s="68"/>
      <c r="H69" s="68"/>
      <c r="I69" s="68"/>
      <c r="J69" s="68"/>
      <c r="K69" s="68"/>
    </row>
    <row r="70" spans="4:11" x14ac:dyDescent="0.2">
      <c r="D70" s="68"/>
      <c r="F70" s="68"/>
      <c r="G70" s="68"/>
      <c r="H70" s="68"/>
      <c r="I70" s="68"/>
      <c r="J70" s="68"/>
      <c r="K70" s="68"/>
    </row>
    <row r="71" spans="4:11" x14ac:dyDescent="0.2">
      <c r="D71" s="68"/>
      <c r="F71" s="68"/>
      <c r="G71" s="68"/>
      <c r="H71" s="68"/>
      <c r="I71" s="68"/>
      <c r="J71" s="68"/>
      <c r="K71" s="68"/>
    </row>
    <row r="72" spans="4:11" x14ac:dyDescent="0.2">
      <c r="D72" s="68"/>
      <c r="F72" s="68"/>
      <c r="G72" s="68"/>
      <c r="H72" s="68"/>
      <c r="I72" s="68"/>
      <c r="J72" s="68"/>
      <c r="K72" s="68"/>
    </row>
    <row r="73" spans="4:11" x14ac:dyDescent="0.2">
      <c r="D73" s="68"/>
      <c r="F73" s="68"/>
      <c r="G73" s="68"/>
      <c r="H73" s="68"/>
      <c r="I73" s="68"/>
      <c r="J73" s="68"/>
      <c r="K73" s="68"/>
    </row>
    <row r="74" spans="4:11" x14ac:dyDescent="0.2">
      <c r="D74" s="68"/>
      <c r="F74" s="68"/>
      <c r="G74" s="68"/>
      <c r="H74" s="68"/>
      <c r="I74" s="68"/>
      <c r="J74" s="68"/>
      <c r="K74" s="68"/>
    </row>
    <row r="75" spans="4:11" x14ac:dyDescent="0.2">
      <c r="D75" s="68"/>
      <c r="F75" s="68"/>
      <c r="G75" s="68"/>
      <c r="H75" s="68"/>
      <c r="I75" s="68"/>
      <c r="J75" s="68"/>
      <c r="K75" s="68"/>
    </row>
    <row r="76" spans="4:11" x14ac:dyDescent="0.2">
      <c r="D76" s="68"/>
      <c r="F76" s="68"/>
      <c r="G76" s="68"/>
      <c r="H76" s="68"/>
      <c r="I76" s="68"/>
      <c r="J76" s="68"/>
      <c r="K76" s="68"/>
    </row>
    <row r="77" spans="4:11" x14ac:dyDescent="0.2">
      <c r="D77" s="68"/>
      <c r="F77" s="68"/>
      <c r="G77" s="68"/>
      <c r="H77" s="68"/>
      <c r="I77" s="68"/>
      <c r="J77" s="68"/>
      <c r="K77" s="68"/>
    </row>
    <row r="78" spans="4:11" x14ac:dyDescent="0.2">
      <c r="D78" s="68"/>
      <c r="F78" s="68"/>
      <c r="G78" s="68"/>
      <c r="H78" s="68"/>
      <c r="I78" s="68"/>
      <c r="J78" s="68"/>
      <c r="K78" s="68"/>
    </row>
    <row r="79" spans="4:11" x14ac:dyDescent="0.2">
      <c r="D79" s="68"/>
      <c r="F79" s="68"/>
      <c r="G79" s="68"/>
      <c r="H79" s="68"/>
      <c r="I79" s="68"/>
      <c r="J79" s="68"/>
      <c r="K79" s="68"/>
    </row>
    <row r="80" spans="4:11" x14ac:dyDescent="0.2">
      <c r="D80" s="68"/>
      <c r="F80" s="68"/>
      <c r="G80" s="68"/>
      <c r="H80" s="68"/>
      <c r="I80" s="68"/>
      <c r="J80" s="68"/>
      <c r="K80" s="68"/>
    </row>
    <row r="81" spans="4:11" x14ac:dyDescent="0.2">
      <c r="D81" s="68"/>
      <c r="F81" s="68"/>
      <c r="G81" s="68"/>
      <c r="H81" s="68"/>
      <c r="I81" s="68"/>
      <c r="J81" s="68"/>
      <c r="K81" s="68"/>
    </row>
    <row r="82" spans="4:11" x14ac:dyDescent="0.2">
      <c r="D82" s="68"/>
      <c r="F82" s="68"/>
      <c r="G82" s="68"/>
      <c r="H82" s="68"/>
      <c r="I82" s="68"/>
      <c r="J82" s="68"/>
      <c r="K82" s="68"/>
    </row>
    <row r="83" spans="4:11" x14ac:dyDescent="0.2">
      <c r="D83" s="68"/>
      <c r="F83" s="68"/>
      <c r="G83" s="68"/>
      <c r="H83" s="68"/>
      <c r="I83" s="68"/>
      <c r="J83" s="68"/>
      <c r="K83" s="68"/>
    </row>
    <row r="84" spans="4:11" x14ac:dyDescent="0.2">
      <c r="D84" s="68"/>
      <c r="F84" s="68"/>
      <c r="G84" s="68"/>
      <c r="H84" s="68"/>
      <c r="I84" s="68"/>
      <c r="J84" s="68"/>
      <c r="K84" s="68"/>
    </row>
    <row r="85" spans="4:11" x14ac:dyDescent="0.2">
      <c r="D85" s="68"/>
      <c r="F85" s="68"/>
      <c r="G85" s="68"/>
      <c r="H85" s="68"/>
      <c r="I85" s="68"/>
      <c r="J85" s="68"/>
      <c r="K85" s="68"/>
    </row>
    <row r="86" spans="4:11" x14ac:dyDescent="0.2">
      <c r="D86" s="68"/>
      <c r="F86" s="68"/>
      <c r="G86" s="68"/>
      <c r="H86" s="68"/>
      <c r="I86" s="68"/>
      <c r="J86" s="68"/>
      <c r="K86" s="68"/>
    </row>
    <row r="87" spans="4:11" x14ac:dyDescent="0.2">
      <c r="D87" s="68"/>
      <c r="F87" s="68"/>
      <c r="G87" s="68"/>
      <c r="H87" s="68"/>
      <c r="I87" s="68"/>
      <c r="J87" s="68"/>
      <c r="K87" s="68"/>
    </row>
    <row r="88" spans="4:11" x14ac:dyDescent="0.2">
      <c r="D88" s="68"/>
      <c r="F88" s="68"/>
      <c r="G88" s="68"/>
      <c r="H88" s="68"/>
      <c r="I88" s="68"/>
      <c r="J88" s="68"/>
      <c r="K88" s="68"/>
    </row>
    <row r="89" spans="4:11" x14ac:dyDescent="0.2">
      <c r="D89" s="68"/>
      <c r="F89" s="68"/>
      <c r="G89" s="68"/>
      <c r="H89" s="68"/>
      <c r="I89" s="68"/>
      <c r="J89" s="68"/>
      <c r="K89" s="68"/>
    </row>
    <row r="90" spans="4:11" x14ac:dyDescent="0.2">
      <c r="D90" s="68"/>
      <c r="F90" s="68"/>
      <c r="G90" s="68"/>
      <c r="H90" s="68"/>
      <c r="I90" s="68"/>
      <c r="J90" s="68"/>
      <c r="K90" s="68"/>
    </row>
    <row r="91" spans="4:11" x14ac:dyDescent="0.2">
      <c r="D91" s="68"/>
      <c r="F91" s="68"/>
      <c r="G91" s="68"/>
      <c r="H91" s="68"/>
      <c r="I91" s="68"/>
      <c r="J91" s="68"/>
      <c r="K91" s="68"/>
    </row>
    <row r="92" spans="4:11" x14ac:dyDescent="0.2">
      <c r="D92" s="68"/>
      <c r="F92" s="68"/>
      <c r="G92" s="68"/>
      <c r="H92" s="68"/>
      <c r="I92" s="68"/>
      <c r="J92" s="68"/>
      <c r="K92" s="68"/>
    </row>
    <row r="93" spans="4:11" x14ac:dyDescent="0.2">
      <c r="D93" s="68"/>
      <c r="F93" s="68"/>
      <c r="G93" s="68"/>
      <c r="H93" s="68"/>
      <c r="I93" s="68"/>
      <c r="J93" s="68"/>
      <c r="K93" s="68"/>
    </row>
    <row r="94" spans="4:11" x14ac:dyDescent="0.2">
      <c r="D94" s="68"/>
      <c r="F94" s="68"/>
      <c r="G94" s="68"/>
      <c r="H94" s="68"/>
      <c r="I94" s="68"/>
      <c r="J94" s="68"/>
      <c r="K94" s="68"/>
    </row>
    <row r="95" spans="4:11" x14ac:dyDescent="0.2">
      <c r="D95" s="68"/>
      <c r="F95" s="68"/>
      <c r="G95" s="68"/>
      <c r="H95" s="68"/>
      <c r="I95" s="68"/>
      <c r="J95" s="68"/>
      <c r="K95" s="68"/>
    </row>
    <row r="96" spans="4:11" x14ac:dyDescent="0.2">
      <c r="D96" s="68"/>
      <c r="F96" s="68"/>
      <c r="G96" s="68"/>
      <c r="H96" s="68"/>
      <c r="I96" s="68"/>
      <c r="J96" s="68"/>
      <c r="K96" s="68"/>
    </row>
    <row r="97" spans="4:11" x14ac:dyDescent="0.2">
      <c r="D97" s="68"/>
      <c r="F97" s="68"/>
      <c r="G97" s="68"/>
      <c r="H97" s="68"/>
      <c r="I97" s="68"/>
      <c r="J97" s="68"/>
      <c r="K97" s="68"/>
    </row>
    <row r="98" spans="4:11" x14ac:dyDescent="0.2">
      <c r="D98" s="68"/>
      <c r="F98" s="68"/>
      <c r="G98" s="68"/>
      <c r="H98" s="68"/>
      <c r="I98" s="68"/>
      <c r="J98" s="68"/>
      <c r="K98" s="68"/>
    </row>
    <row r="99" spans="4:11" x14ac:dyDescent="0.2">
      <c r="D99" s="68"/>
      <c r="F99" s="68"/>
      <c r="G99" s="68"/>
      <c r="H99" s="68"/>
      <c r="I99" s="68"/>
      <c r="J99" s="68"/>
      <c r="K99" s="68"/>
    </row>
    <row r="100" spans="4:11" x14ac:dyDescent="0.2">
      <c r="D100" s="68"/>
      <c r="F100" s="68"/>
      <c r="G100" s="68"/>
      <c r="H100" s="68"/>
      <c r="I100" s="68"/>
      <c r="J100" s="68"/>
      <c r="K100" s="68"/>
    </row>
    <row r="101" spans="4:11" x14ac:dyDescent="0.2">
      <c r="D101" s="68"/>
      <c r="F101" s="68"/>
      <c r="G101" s="68"/>
      <c r="H101" s="68"/>
      <c r="I101" s="68"/>
      <c r="J101" s="68"/>
      <c r="K101" s="68"/>
    </row>
    <row r="102" spans="4:11" x14ac:dyDescent="0.2">
      <c r="D102" s="68"/>
      <c r="F102" s="68"/>
      <c r="G102" s="68"/>
      <c r="H102" s="68"/>
      <c r="I102" s="68"/>
      <c r="J102" s="68"/>
      <c r="K102" s="68"/>
    </row>
    <row r="103" spans="4:11" x14ac:dyDescent="0.2">
      <c r="D103" s="68"/>
      <c r="F103" s="68"/>
      <c r="G103" s="68"/>
      <c r="H103" s="68"/>
      <c r="I103" s="68"/>
      <c r="J103" s="68"/>
      <c r="K103" s="68"/>
    </row>
    <row r="104" spans="4:11" x14ac:dyDescent="0.2">
      <c r="D104" s="68"/>
      <c r="F104" s="68"/>
      <c r="G104" s="68"/>
      <c r="H104" s="68"/>
      <c r="I104" s="68"/>
      <c r="J104" s="68"/>
      <c r="K104" s="68"/>
    </row>
    <row r="105" spans="4:11" x14ac:dyDescent="0.2">
      <c r="D105" s="68"/>
      <c r="F105" s="68"/>
      <c r="G105" s="68"/>
      <c r="H105" s="68"/>
      <c r="I105" s="68"/>
      <c r="J105" s="68"/>
      <c r="K105" s="68"/>
    </row>
    <row r="106" spans="4:11" x14ac:dyDescent="0.2">
      <c r="D106" s="68"/>
      <c r="F106" s="68"/>
      <c r="G106" s="68"/>
      <c r="H106" s="68"/>
      <c r="I106" s="68"/>
      <c r="J106" s="68"/>
      <c r="K106" s="68"/>
    </row>
    <row r="107" spans="4:11" x14ac:dyDescent="0.2">
      <c r="D107" s="68"/>
      <c r="F107" s="68"/>
      <c r="G107" s="68"/>
      <c r="H107" s="68"/>
      <c r="I107" s="68"/>
      <c r="J107" s="68"/>
      <c r="K107" s="68"/>
    </row>
    <row r="108" spans="4:11" x14ac:dyDescent="0.2">
      <c r="D108" s="68"/>
      <c r="F108" s="68"/>
      <c r="G108" s="68"/>
      <c r="H108" s="68"/>
      <c r="I108" s="68"/>
      <c r="J108" s="68"/>
      <c r="K108" s="68"/>
    </row>
    <row r="109" spans="4:11" x14ac:dyDescent="0.2">
      <c r="D109" s="68"/>
      <c r="F109" s="68"/>
      <c r="G109" s="68"/>
      <c r="H109" s="68"/>
      <c r="I109" s="68"/>
      <c r="J109" s="68"/>
      <c r="K109" s="68"/>
    </row>
    <row r="110" spans="4:11" x14ac:dyDescent="0.2">
      <c r="D110" s="68"/>
      <c r="F110" s="68"/>
      <c r="G110" s="68"/>
      <c r="H110" s="68"/>
      <c r="I110" s="68"/>
      <c r="J110" s="68"/>
      <c r="K110" s="68"/>
    </row>
    <row r="111" spans="4:11" x14ac:dyDescent="0.2">
      <c r="D111" s="68"/>
      <c r="F111" s="68"/>
      <c r="G111" s="68"/>
      <c r="H111" s="68"/>
      <c r="I111" s="68"/>
      <c r="J111" s="68"/>
      <c r="K111" s="68"/>
    </row>
    <row r="112" spans="4:11" x14ac:dyDescent="0.2">
      <c r="D112" s="68"/>
      <c r="F112" s="68"/>
      <c r="G112" s="68"/>
      <c r="H112" s="68"/>
      <c r="I112" s="68"/>
      <c r="J112" s="68"/>
      <c r="K112" s="68"/>
    </row>
    <row r="113" spans="4:11" x14ac:dyDescent="0.2">
      <c r="D113" s="68"/>
      <c r="F113" s="68"/>
      <c r="G113" s="68"/>
      <c r="H113" s="68"/>
      <c r="I113" s="68"/>
      <c r="J113" s="68"/>
      <c r="K113" s="68"/>
    </row>
    <row r="114" spans="4:11" x14ac:dyDescent="0.2">
      <c r="D114" s="68"/>
      <c r="F114" s="68"/>
      <c r="G114" s="68"/>
      <c r="H114" s="68"/>
      <c r="I114" s="68"/>
      <c r="J114" s="68"/>
      <c r="K114" s="68"/>
    </row>
    <row r="115" spans="4:11" x14ac:dyDescent="0.2">
      <c r="D115" s="68"/>
      <c r="F115" s="68"/>
      <c r="G115" s="68"/>
      <c r="H115" s="68"/>
      <c r="I115" s="68"/>
      <c r="J115" s="68"/>
      <c r="K115" s="68"/>
    </row>
    <row r="116" spans="4:11" x14ac:dyDescent="0.2">
      <c r="D116" s="68"/>
      <c r="F116" s="68"/>
      <c r="G116" s="68"/>
      <c r="H116" s="68"/>
      <c r="I116" s="68"/>
      <c r="J116" s="68"/>
      <c r="K116" s="68"/>
    </row>
    <row r="117" spans="4:11" x14ac:dyDescent="0.2">
      <c r="D117" s="68"/>
      <c r="F117" s="68"/>
      <c r="G117" s="68"/>
      <c r="H117" s="68"/>
      <c r="I117" s="68"/>
      <c r="J117" s="68"/>
      <c r="K117" s="68"/>
    </row>
    <row r="118" spans="4:11" x14ac:dyDescent="0.2">
      <c r="D118" s="68"/>
      <c r="F118" s="68"/>
      <c r="G118" s="68"/>
      <c r="H118" s="68"/>
      <c r="I118" s="68"/>
      <c r="J118" s="68"/>
      <c r="K118" s="68"/>
    </row>
    <row r="119" spans="4:11" x14ac:dyDescent="0.2">
      <c r="D119" s="68"/>
      <c r="F119" s="68"/>
      <c r="G119" s="68"/>
      <c r="H119" s="68"/>
      <c r="I119" s="68"/>
      <c r="J119" s="68"/>
      <c r="K119" s="68"/>
    </row>
    <row r="120" spans="4:11" x14ac:dyDescent="0.2">
      <c r="D120" s="68"/>
      <c r="F120" s="68"/>
      <c r="G120" s="68"/>
      <c r="H120" s="68"/>
      <c r="I120" s="68"/>
      <c r="J120" s="68"/>
      <c r="K120" s="68"/>
    </row>
    <row r="121" spans="4:11" x14ac:dyDescent="0.2">
      <c r="D121" s="68"/>
      <c r="F121" s="68"/>
      <c r="G121" s="68"/>
      <c r="H121" s="68"/>
      <c r="I121" s="68"/>
      <c r="J121" s="68"/>
      <c r="K121" s="68"/>
    </row>
    <row r="122" spans="4:11" x14ac:dyDescent="0.2">
      <c r="D122" s="68"/>
      <c r="F122" s="68"/>
      <c r="G122" s="68"/>
      <c r="H122" s="68"/>
      <c r="I122" s="68"/>
      <c r="J122" s="68"/>
      <c r="K122" s="68"/>
    </row>
    <row r="123" spans="4:11" x14ac:dyDescent="0.2">
      <c r="D123" s="68"/>
      <c r="F123" s="68"/>
      <c r="G123" s="68"/>
      <c r="H123" s="68"/>
      <c r="I123" s="68"/>
      <c r="J123" s="68"/>
      <c r="K123" s="68"/>
    </row>
    <row r="124" spans="4:11" x14ac:dyDescent="0.2">
      <c r="D124" s="68"/>
      <c r="F124" s="68"/>
      <c r="G124" s="68"/>
      <c r="H124" s="68"/>
      <c r="I124" s="68"/>
      <c r="J124" s="68"/>
      <c r="K124" s="68"/>
    </row>
    <row r="125" spans="4:11" x14ac:dyDescent="0.2">
      <c r="D125" s="68"/>
      <c r="F125" s="68"/>
      <c r="G125" s="68"/>
      <c r="H125" s="68"/>
      <c r="I125" s="68"/>
      <c r="J125" s="68"/>
      <c r="K125" s="68"/>
    </row>
    <row r="126" spans="4:11" x14ac:dyDescent="0.2">
      <c r="D126" s="68"/>
      <c r="F126" s="68"/>
      <c r="G126" s="68"/>
      <c r="H126" s="68"/>
      <c r="I126" s="68"/>
      <c r="J126" s="68"/>
      <c r="K126" s="68"/>
    </row>
    <row r="127" spans="4:11" x14ac:dyDescent="0.2">
      <c r="D127" s="68"/>
      <c r="F127" s="68"/>
      <c r="G127" s="68"/>
      <c r="H127" s="68"/>
      <c r="I127" s="68"/>
      <c r="J127" s="68"/>
      <c r="K127" s="68"/>
    </row>
    <row r="128" spans="4:11" x14ac:dyDescent="0.2">
      <c r="D128" s="68"/>
      <c r="F128" s="68"/>
      <c r="G128" s="68"/>
      <c r="H128" s="68"/>
      <c r="I128" s="68"/>
      <c r="J128" s="68"/>
      <c r="K128" s="68"/>
    </row>
    <row r="129" spans="4:11" x14ac:dyDescent="0.2">
      <c r="D129" s="68"/>
      <c r="F129" s="68"/>
      <c r="G129" s="68"/>
      <c r="H129" s="68"/>
      <c r="I129" s="68"/>
      <c r="J129" s="68"/>
      <c r="K129" s="68"/>
    </row>
    <row r="130" spans="4:11" x14ac:dyDescent="0.2">
      <c r="D130" s="68"/>
      <c r="F130" s="68"/>
      <c r="G130" s="68"/>
      <c r="H130" s="68"/>
      <c r="I130" s="68"/>
      <c r="J130" s="68"/>
      <c r="K130" s="68"/>
    </row>
    <row r="131" spans="4:11" x14ac:dyDescent="0.2">
      <c r="D131" s="68"/>
      <c r="F131" s="68"/>
      <c r="G131" s="68"/>
      <c r="H131" s="68"/>
      <c r="I131" s="68"/>
      <c r="J131" s="68"/>
      <c r="K131" s="68"/>
    </row>
    <row r="132" spans="4:11" x14ac:dyDescent="0.2">
      <c r="D132" s="68"/>
      <c r="F132" s="68"/>
      <c r="G132" s="68"/>
      <c r="H132" s="68"/>
      <c r="I132" s="68"/>
      <c r="J132" s="68"/>
      <c r="K132" s="68"/>
    </row>
    <row r="133" spans="4:11" x14ac:dyDescent="0.2">
      <c r="D133" s="68"/>
      <c r="F133" s="68"/>
      <c r="G133" s="68"/>
      <c r="H133" s="68"/>
      <c r="I133" s="68"/>
      <c r="J133" s="68"/>
      <c r="K133" s="68"/>
    </row>
    <row r="134" spans="4:11" x14ac:dyDescent="0.2">
      <c r="D134" s="68"/>
      <c r="F134" s="68"/>
      <c r="G134" s="68"/>
      <c r="H134" s="68"/>
      <c r="I134" s="68"/>
      <c r="J134" s="68"/>
      <c r="K134" s="68"/>
    </row>
    <row r="135" spans="4:11" x14ac:dyDescent="0.2">
      <c r="D135" s="68"/>
      <c r="F135" s="68"/>
      <c r="G135" s="68"/>
      <c r="H135" s="68"/>
      <c r="I135" s="68"/>
      <c r="J135" s="68"/>
      <c r="K135" s="68"/>
    </row>
    <row r="136" spans="4:11" x14ac:dyDescent="0.2">
      <c r="D136" s="68"/>
      <c r="F136" s="68"/>
      <c r="G136" s="68"/>
      <c r="H136" s="68"/>
      <c r="I136" s="68"/>
      <c r="J136" s="68"/>
      <c r="K136" s="68"/>
    </row>
    <row r="137" spans="4:11" x14ac:dyDescent="0.2">
      <c r="D137" s="68"/>
      <c r="F137" s="68"/>
      <c r="G137" s="68"/>
      <c r="H137" s="68"/>
      <c r="I137" s="68"/>
      <c r="J137" s="68"/>
      <c r="K137" s="68"/>
    </row>
    <row r="138" spans="4:11" x14ac:dyDescent="0.2">
      <c r="D138" s="68"/>
      <c r="F138" s="68"/>
      <c r="G138" s="68"/>
      <c r="H138" s="68"/>
      <c r="I138" s="68"/>
      <c r="J138" s="68"/>
      <c r="K138" s="68"/>
    </row>
    <row r="139" spans="4:11" x14ac:dyDescent="0.2">
      <c r="D139" s="68"/>
      <c r="F139" s="68"/>
      <c r="G139" s="68"/>
      <c r="H139" s="68"/>
      <c r="I139" s="68"/>
      <c r="J139" s="68"/>
      <c r="K139" s="68"/>
    </row>
    <row r="140" spans="4:11" x14ac:dyDescent="0.2">
      <c r="D140" s="68"/>
      <c r="F140" s="68"/>
      <c r="G140" s="68"/>
      <c r="H140" s="68"/>
      <c r="I140" s="68"/>
      <c r="J140" s="68"/>
      <c r="K140" s="68"/>
    </row>
    <row r="141" spans="4:11" x14ac:dyDescent="0.2">
      <c r="D141" s="68"/>
      <c r="F141" s="68"/>
      <c r="G141" s="68"/>
      <c r="H141" s="68"/>
      <c r="I141" s="68"/>
      <c r="J141" s="68"/>
      <c r="K141" s="68"/>
    </row>
    <row r="142" spans="4:11" x14ac:dyDescent="0.2">
      <c r="D142" s="68"/>
      <c r="F142" s="68"/>
      <c r="G142" s="68"/>
      <c r="H142" s="68"/>
      <c r="I142" s="68"/>
      <c r="J142" s="68"/>
      <c r="K142" s="68"/>
    </row>
    <row r="143" spans="4:11" x14ac:dyDescent="0.2">
      <c r="D143" s="68"/>
      <c r="F143" s="68"/>
      <c r="G143" s="68"/>
      <c r="H143" s="68"/>
      <c r="I143" s="68"/>
      <c r="J143" s="68"/>
      <c r="K143" s="68"/>
    </row>
    <row r="144" spans="4:11" x14ac:dyDescent="0.2">
      <c r="D144" s="68"/>
      <c r="F144" s="68"/>
      <c r="G144" s="68"/>
      <c r="H144" s="68"/>
      <c r="I144" s="68"/>
      <c r="J144" s="68"/>
      <c r="K144" s="68"/>
    </row>
    <row r="145" spans="4:11" x14ac:dyDescent="0.2">
      <c r="D145" s="68"/>
      <c r="F145" s="68"/>
      <c r="G145" s="68"/>
      <c r="H145" s="68"/>
      <c r="I145" s="68"/>
      <c r="J145" s="68"/>
      <c r="K145" s="68"/>
    </row>
    <row r="146" spans="4:11" x14ac:dyDescent="0.2">
      <c r="D146" s="68"/>
      <c r="F146" s="68"/>
      <c r="G146" s="68"/>
      <c r="H146" s="68"/>
      <c r="I146" s="68"/>
      <c r="J146" s="68"/>
      <c r="K146" s="68"/>
    </row>
    <row r="147" spans="4:11" x14ac:dyDescent="0.2">
      <c r="D147" s="68"/>
      <c r="F147" s="68"/>
      <c r="G147" s="68"/>
      <c r="H147" s="68"/>
      <c r="I147" s="68"/>
      <c r="J147" s="68"/>
      <c r="K147" s="68"/>
    </row>
    <row r="148" spans="4:11" x14ac:dyDescent="0.2">
      <c r="D148" s="68"/>
      <c r="F148" s="68"/>
      <c r="G148" s="68"/>
      <c r="H148" s="68"/>
      <c r="I148" s="68"/>
      <c r="J148" s="68"/>
      <c r="K148" s="68"/>
    </row>
    <row r="149" spans="4:11" x14ac:dyDescent="0.2">
      <c r="D149" s="68"/>
      <c r="F149" s="68"/>
      <c r="G149" s="68"/>
      <c r="H149" s="68"/>
      <c r="I149" s="68"/>
      <c r="J149" s="68"/>
      <c r="K149" s="68"/>
    </row>
    <row r="150" spans="4:11" x14ac:dyDescent="0.2">
      <c r="D150" s="68"/>
      <c r="F150" s="68"/>
      <c r="G150" s="68"/>
      <c r="H150" s="68"/>
      <c r="I150" s="68"/>
      <c r="J150" s="68"/>
      <c r="K150" s="68"/>
    </row>
    <row r="151" spans="4:11" x14ac:dyDescent="0.2">
      <c r="D151" s="68"/>
      <c r="F151" s="68"/>
      <c r="G151" s="68"/>
      <c r="H151" s="68"/>
      <c r="I151" s="68"/>
      <c r="J151" s="68"/>
      <c r="K151" s="68"/>
    </row>
    <row r="152" spans="4:11" x14ac:dyDescent="0.2">
      <c r="D152" s="68"/>
      <c r="F152" s="68"/>
      <c r="G152" s="68"/>
      <c r="H152" s="68"/>
      <c r="I152" s="68"/>
      <c r="J152" s="68"/>
      <c r="K152" s="68"/>
    </row>
    <row r="153" spans="4:11" x14ac:dyDescent="0.2">
      <c r="D153" s="68"/>
      <c r="F153" s="68"/>
      <c r="G153" s="68"/>
      <c r="H153" s="68"/>
      <c r="I153" s="68"/>
      <c r="J153" s="68"/>
      <c r="K153" s="68"/>
    </row>
    <row r="154" spans="4:11" x14ac:dyDescent="0.2">
      <c r="D154" s="68"/>
      <c r="F154" s="68"/>
      <c r="G154" s="68"/>
      <c r="H154" s="68"/>
      <c r="I154" s="68"/>
      <c r="J154" s="68"/>
      <c r="K154" s="68"/>
    </row>
    <row r="155" spans="4:11" x14ac:dyDescent="0.2">
      <c r="D155" s="68"/>
      <c r="F155" s="68"/>
      <c r="G155" s="68"/>
      <c r="H155" s="68"/>
      <c r="I155" s="68"/>
      <c r="J155" s="68"/>
      <c r="K155" s="68"/>
    </row>
    <row r="156" spans="4:11" x14ac:dyDescent="0.2">
      <c r="D156" s="68"/>
      <c r="F156" s="68"/>
      <c r="G156" s="68"/>
      <c r="H156" s="68"/>
      <c r="I156" s="68"/>
      <c r="J156" s="68"/>
      <c r="K156" s="68"/>
    </row>
    <row r="157" spans="4:11" x14ac:dyDescent="0.2">
      <c r="D157" s="68"/>
      <c r="F157" s="68"/>
      <c r="G157" s="68"/>
      <c r="H157" s="68"/>
      <c r="I157" s="68"/>
      <c r="J157" s="68"/>
      <c r="K157" s="68"/>
    </row>
    <row r="158" spans="4:11" x14ac:dyDescent="0.2">
      <c r="D158" s="68"/>
      <c r="F158" s="68"/>
      <c r="G158" s="68"/>
      <c r="H158" s="68"/>
      <c r="I158" s="68"/>
      <c r="J158" s="68"/>
      <c r="K158" s="68"/>
    </row>
    <row r="159" spans="4:11" x14ac:dyDescent="0.2">
      <c r="D159" s="68"/>
      <c r="F159" s="68"/>
      <c r="G159" s="68"/>
      <c r="H159" s="68"/>
      <c r="I159" s="68"/>
      <c r="J159" s="68"/>
      <c r="K159" s="68"/>
    </row>
    <row r="160" spans="4:11" x14ac:dyDescent="0.2">
      <c r="D160" s="68"/>
      <c r="F160" s="68"/>
      <c r="G160" s="68"/>
      <c r="H160" s="68"/>
      <c r="I160" s="68"/>
      <c r="J160" s="68"/>
      <c r="K160" s="68"/>
    </row>
    <row r="161" spans="4:11" x14ac:dyDescent="0.2">
      <c r="D161" s="68"/>
      <c r="F161" s="68"/>
      <c r="G161" s="68"/>
      <c r="H161" s="68"/>
      <c r="I161" s="68"/>
      <c r="J161" s="68"/>
      <c r="K161" s="68"/>
    </row>
    <row r="162" spans="4:11" x14ac:dyDescent="0.2">
      <c r="D162" s="68"/>
      <c r="F162" s="68"/>
      <c r="G162" s="68"/>
      <c r="H162" s="68"/>
      <c r="I162" s="68"/>
      <c r="J162" s="68"/>
      <c r="K162" s="68"/>
    </row>
    <row r="163" spans="4:11" x14ac:dyDescent="0.2">
      <c r="D163" s="68"/>
      <c r="F163" s="68"/>
      <c r="G163" s="68"/>
      <c r="H163" s="68"/>
      <c r="I163" s="68"/>
      <c r="J163" s="68"/>
      <c r="K163" s="68"/>
    </row>
    <row r="164" spans="4:11" x14ac:dyDescent="0.2">
      <c r="D164" s="68"/>
      <c r="F164" s="68"/>
      <c r="G164" s="68"/>
      <c r="H164" s="68"/>
      <c r="I164" s="68"/>
      <c r="J164" s="68"/>
      <c r="K164" s="68"/>
    </row>
    <row r="165" spans="4:11" x14ac:dyDescent="0.2">
      <c r="D165" s="68"/>
      <c r="F165" s="68"/>
      <c r="G165" s="68"/>
      <c r="H165" s="68"/>
      <c r="I165" s="68"/>
      <c r="J165" s="68"/>
      <c r="K165" s="68"/>
    </row>
    <row r="166" spans="4:11" x14ac:dyDescent="0.2">
      <c r="D166" s="68"/>
      <c r="F166" s="68"/>
      <c r="G166" s="68"/>
      <c r="H166" s="68"/>
      <c r="I166" s="68"/>
      <c r="J166" s="68"/>
      <c r="K166" s="68"/>
    </row>
    <row r="167" spans="4:11" x14ac:dyDescent="0.2">
      <c r="D167" s="68"/>
      <c r="F167" s="68"/>
      <c r="G167" s="68"/>
      <c r="H167" s="68"/>
      <c r="I167" s="68"/>
      <c r="J167" s="68"/>
      <c r="K167" s="68"/>
    </row>
    <row r="168" spans="4:11" x14ac:dyDescent="0.2">
      <c r="D168" s="68"/>
      <c r="F168" s="68"/>
      <c r="G168" s="68"/>
      <c r="H168" s="68"/>
      <c r="I168" s="68"/>
      <c r="J168" s="68"/>
      <c r="K168" s="68"/>
    </row>
    <row r="169" spans="4:11" x14ac:dyDescent="0.2">
      <c r="D169" s="68"/>
      <c r="F169" s="68"/>
      <c r="G169" s="68"/>
      <c r="H169" s="68"/>
      <c r="I169" s="68"/>
      <c r="J169" s="68"/>
      <c r="K169" s="68"/>
    </row>
    <row r="170" spans="4:11" x14ac:dyDescent="0.2">
      <c r="D170" s="68"/>
      <c r="F170" s="68"/>
      <c r="G170" s="68"/>
      <c r="H170" s="68"/>
      <c r="I170" s="68"/>
      <c r="J170" s="68"/>
      <c r="K170" s="68"/>
    </row>
    <row r="171" spans="4:11" x14ac:dyDescent="0.2">
      <c r="D171" s="68"/>
      <c r="F171" s="68"/>
      <c r="G171" s="68"/>
      <c r="H171" s="68"/>
      <c r="I171" s="68"/>
      <c r="J171" s="68"/>
      <c r="K171" s="68"/>
    </row>
    <row r="172" spans="4:11" x14ac:dyDescent="0.2">
      <c r="D172" s="68"/>
      <c r="F172" s="68"/>
      <c r="G172" s="68"/>
      <c r="H172" s="68"/>
      <c r="I172" s="68"/>
      <c r="J172" s="68"/>
      <c r="K172" s="68"/>
    </row>
    <row r="173" spans="4:11" x14ac:dyDescent="0.2">
      <c r="D173" s="68"/>
      <c r="F173" s="68"/>
      <c r="G173" s="68"/>
      <c r="H173" s="68"/>
      <c r="I173" s="68"/>
      <c r="J173" s="68"/>
      <c r="K173" s="68"/>
    </row>
    <row r="174" spans="4:11" x14ac:dyDescent="0.2">
      <c r="D174" s="68"/>
      <c r="F174" s="68"/>
      <c r="G174" s="68"/>
      <c r="H174" s="68"/>
      <c r="I174" s="68"/>
      <c r="J174" s="68"/>
      <c r="K174" s="68"/>
    </row>
    <row r="175" spans="4:11" x14ac:dyDescent="0.2">
      <c r="D175" s="68"/>
      <c r="F175" s="68"/>
      <c r="G175" s="68"/>
      <c r="H175" s="68"/>
      <c r="I175" s="68"/>
      <c r="J175" s="68"/>
      <c r="K175" s="68"/>
    </row>
    <row r="176" spans="4:11" x14ac:dyDescent="0.2">
      <c r="D176" s="68"/>
      <c r="F176" s="68"/>
      <c r="G176" s="68"/>
      <c r="H176" s="68"/>
      <c r="I176" s="68"/>
      <c r="J176" s="68"/>
      <c r="K176" s="68"/>
    </row>
    <row r="177" spans="4:11" x14ac:dyDescent="0.2">
      <c r="D177" s="68"/>
      <c r="F177" s="68"/>
      <c r="G177" s="68"/>
      <c r="H177" s="68"/>
      <c r="I177" s="68"/>
      <c r="J177" s="68"/>
      <c r="K177" s="68"/>
    </row>
    <row r="178" spans="4:11" x14ac:dyDescent="0.2">
      <c r="D178" s="68"/>
      <c r="F178" s="68"/>
      <c r="G178" s="68"/>
      <c r="H178" s="68"/>
      <c r="I178" s="68"/>
      <c r="J178" s="68"/>
      <c r="K178" s="68"/>
    </row>
    <row r="179" spans="4:11" x14ac:dyDescent="0.2">
      <c r="D179" s="68"/>
      <c r="F179" s="68"/>
      <c r="G179" s="68"/>
      <c r="H179" s="68"/>
      <c r="I179" s="68"/>
      <c r="J179" s="68"/>
      <c r="K179" s="68"/>
    </row>
    <row r="180" spans="4:11" x14ac:dyDescent="0.2">
      <c r="D180" s="68"/>
      <c r="F180" s="68"/>
      <c r="G180" s="68"/>
      <c r="H180" s="68"/>
      <c r="I180" s="68"/>
      <c r="J180" s="68"/>
      <c r="K180" s="68"/>
    </row>
    <row r="181" spans="4:11" x14ac:dyDescent="0.2">
      <c r="D181" s="68"/>
      <c r="F181" s="68"/>
      <c r="G181" s="68"/>
      <c r="H181" s="68"/>
      <c r="I181" s="68"/>
      <c r="J181" s="68"/>
      <c r="K181" s="68"/>
    </row>
    <row r="182" spans="4:11" x14ac:dyDescent="0.2">
      <c r="D182" s="68"/>
      <c r="F182" s="68"/>
      <c r="G182" s="68"/>
      <c r="H182" s="68"/>
      <c r="I182" s="68"/>
      <c r="J182" s="68"/>
      <c r="K182" s="68"/>
    </row>
    <row r="183" spans="4:11" x14ac:dyDescent="0.2">
      <c r="D183" s="68"/>
      <c r="F183" s="68"/>
      <c r="G183" s="68"/>
      <c r="H183" s="68"/>
      <c r="I183" s="68"/>
      <c r="J183" s="68"/>
      <c r="K183" s="68"/>
    </row>
    <row r="184" spans="4:11" x14ac:dyDescent="0.2">
      <c r="D184" s="68"/>
      <c r="F184" s="68"/>
      <c r="G184" s="68"/>
      <c r="H184" s="68"/>
      <c r="I184" s="68"/>
      <c r="J184" s="68"/>
      <c r="K184" s="68"/>
    </row>
    <row r="185" spans="4:11" x14ac:dyDescent="0.2">
      <c r="D185" s="68"/>
      <c r="F185" s="68"/>
      <c r="G185" s="68"/>
      <c r="H185" s="68"/>
      <c r="I185" s="68"/>
      <c r="J185" s="68"/>
      <c r="K185" s="68"/>
    </row>
    <row r="186" spans="4:11" x14ac:dyDescent="0.2">
      <c r="D186" s="68"/>
      <c r="F186" s="68"/>
      <c r="G186" s="68"/>
      <c r="H186" s="68"/>
      <c r="I186" s="68"/>
      <c r="J186" s="68"/>
      <c r="K186" s="68"/>
    </row>
    <row r="187" spans="4:11" x14ac:dyDescent="0.2">
      <c r="D187" s="68"/>
      <c r="F187" s="68"/>
      <c r="G187" s="68"/>
      <c r="H187" s="68"/>
      <c r="I187" s="68"/>
      <c r="J187" s="68"/>
      <c r="K187" s="68"/>
    </row>
    <row r="188" spans="4:11" x14ac:dyDescent="0.2">
      <c r="D188" s="68"/>
      <c r="F188" s="68"/>
      <c r="G188" s="68"/>
      <c r="H188" s="68"/>
      <c r="I188" s="68"/>
      <c r="J188" s="68"/>
      <c r="K188" s="68"/>
    </row>
    <row r="189" spans="4:11" x14ac:dyDescent="0.2">
      <c r="D189" s="68"/>
      <c r="F189" s="68"/>
      <c r="G189" s="68"/>
      <c r="H189" s="68"/>
      <c r="I189" s="68"/>
      <c r="J189" s="68"/>
      <c r="K189" s="68"/>
    </row>
    <row r="190" spans="4:11" x14ac:dyDescent="0.2">
      <c r="D190" s="68"/>
      <c r="F190" s="68"/>
      <c r="G190" s="68"/>
      <c r="H190" s="68"/>
      <c r="I190" s="68"/>
      <c r="J190" s="68"/>
      <c r="K190" s="68"/>
    </row>
    <row r="191" spans="4:11" x14ac:dyDescent="0.2">
      <c r="D191" s="68"/>
      <c r="F191" s="68"/>
      <c r="G191" s="68"/>
      <c r="H191" s="68"/>
      <c r="I191" s="68"/>
      <c r="J191" s="68"/>
      <c r="K191" s="68"/>
    </row>
    <row r="192" spans="4:11" x14ac:dyDescent="0.2">
      <c r="D192" s="68"/>
      <c r="F192" s="68"/>
      <c r="G192" s="68"/>
      <c r="H192" s="68"/>
      <c r="I192" s="68"/>
      <c r="J192" s="68"/>
      <c r="K192" s="68"/>
    </row>
    <row r="193" spans="4:11" x14ac:dyDescent="0.2">
      <c r="D193" s="68"/>
      <c r="F193" s="68"/>
      <c r="G193" s="68"/>
      <c r="H193" s="68"/>
      <c r="I193" s="68"/>
      <c r="J193" s="68"/>
      <c r="K193" s="68"/>
    </row>
    <row r="194" spans="4:11" x14ac:dyDescent="0.2">
      <c r="D194" s="68"/>
      <c r="F194" s="68"/>
      <c r="G194" s="68"/>
      <c r="H194" s="68"/>
      <c r="I194" s="68"/>
      <c r="J194" s="68"/>
      <c r="K194" s="68"/>
    </row>
    <row r="195" spans="4:11" x14ac:dyDescent="0.2">
      <c r="D195" s="68"/>
      <c r="F195" s="68"/>
      <c r="G195" s="68"/>
      <c r="H195" s="68"/>
      <c r="I195" s="68"/>
      <c r="J195" s="68"/>
      <c r="K195" s="68"/>
    </row>
    <row r="196" spans="4:11" x14ac:dyDescent="0.2">
      <c r="D196" s="68"/>
      <c r="F196" s="68"/>
      <c r="G196" s="68"/>
      <c r="H196" s="68"/>
      <c r="I196" s="68"/>
      <c r="J196" s="68"/>
      <c r="K196" s="68"/>
    </row>
    <row r="197" spans="4:11" x14ac:dyDescent="0.2">
      <c r="D197" s="68"/>
      <c r="F197" s="68"/>
      <c r="G197" s="68"/>
      <c r="H197" s="68"/>
      <c r="I197" s="68"/>
      <c r="J197" s="68"/>
      <c r="K197" s="68"/>
    </row>
    <row r="198" spans="4:11" x14ac:dyDescent="0.2">
      <c r="D198" s="68"/>
      <c r="F198" s="68"/>
      <c r="G198" s="68"/>
      <c r="H198" s="68"/>
      <c r="I198" s="68"/>
      <c r="J198" s="68"/>
      <c r="K198" s="68"/>
    </row>
    <row r="199" spans="4:11" x14ac:dyDescent="0.2">
      <c r="D199" s="68"/>
      <c r="F199" s="68"/>
      <c r="G199" s="68"/>
      <c r="H199" s="68"/>
      <c r="I199" s="68"/>
      <c r="J199" s="68"/>
      <c r="K199" s="68"/>
    </row>
    <row r="200" spans="4:11" x14ac:dyDescent="0.2">
      <c r="D200" s="68"/>
      <c r="F200" s="68"/>
      <c r="G200" s="68"/>
      <c r="H200" s="68"/>
      <c r="I200" s="68"/>
      <c r="J200" s="68"/>
      <c r="K200" s="68"/>
    </row>
    <row r="201" spans="4:11" x14ac:dyDescent="0.2">
      <c r="D201" s="68"/>
      <c r="F201" s="68"/>
      <c r="G201" s="68"/>
      <c r="H201" s="68"/>
      <c r="I201" s="68"/>
      <c r="J201" s="68"/>
      <c r="K201" s="68"/>
    </row>
    <row r="202" spans="4:11" x14ac:dyDescent="0.2">
      <c r="D202" s="68"/>
      <c r="F202" s="68"/>
      <c r="G202" s="68"/>
      <c r="H202" s="68"/>
      <c r="I202" s="68"/>
      <c r="J202" s="68"/>
      <c r="K202" s="68"/>
    </row>
    <row r="203" spans="4:11" x14ac:dyDescent="0.2">
      <c r="D203" s="68"/>
      <c r="F203" s="68"/>
      <c r="G203" s="68"/>
      <c r="H203" s="68"/>
      <c r="I203" s="68"/>
      <c r="J203" s="68"/>
      <c r="K203" s="68"/>
    </row>
    <row r="204" spans="4:11" x14ac:dyDescent="0.2">
      <c r="D204" s="68"/>
      <c r="F204" s="68"/>
      <c r="G204" s="68"/>
      <c r="H204" s="68"/>
      <c r="I204" s="68"/>
      <c r="J204" s="68"/>
      <c r="K204" s="68"/>
    </row>
    <row r="205" spans="4:11" x14ac:dyDescent="0.2">
      <c r="D205" s="68"/>
      <c r="F205" s="68"/>
      <c r="G205" s="68"/>
      <c r="H205" s="68"/>
      <c r="I205" s="68"/>
      <c r="J205" s="68"/>
      <c r="K205" s="68"/>
    </row>
    <row r="206" spans="4:11" x14ac:dyDescent="0.2">
      <c r="D206" s="68"/>
      <c r="F206" s="68"/>
      <c r="G206" s="68"/>
      <c r="H206" s="68"/>
      <c r="I206" s="68"/>
      <c r="J206" s="68"/>
      <c r="K206" s="68"/>
    </row>
    <row r="207" spans="4:11" x14ac:dyDescent="0.2">
      <c r="D207" s="68"/>
      <c r="F207" s="68"/>
      <c r="G207" s="68"/>
      <c r="H207" s="68"/>
      <c r="I207" s="68"/>
      <c r="J207" s="68"/>
      <c r="K207" s="68"/>
    </row>
    <row r="208" spans="4:11" x14ac:dyDescent="0.2">
      <c r="D208" s="68"/>
      <c r="F208" s="68"/>
      <c r="G208" s="68"/>
      <c r="H208" s="68"/>
      <c r="I208" s="68"/>
      <c r="J208" s="68"/>
      <c r="K208" s="68"/>
    </row>
    <row r="209" spans="4:11" x14ac:dyDescent="0.2">
      <c r="D209" s="68"/>
      <c r="F209" s="68"/>
      <c r="G209" s="68"/>
      <c r="H209" s="68"/>
      <c r="I209" s="68"/>
      <c r="J209" s="68"/>
      <c r="K209" s="68"/>
    </row>
    <row r="210" spans="4:11" x14ac:dyDescent="0.2">
      <c r="D210" s="68"/>
      <c r="F210" s="68"/>
      <c r="G210" s="68"/>
      <c r="H210" s="68"/>
      <c r="I210" s="68"/>
      <c r="J210" s="68"/>
      <c r="K210" s="68"/>
    </row>
    <row r="211" spans="4:11" x14ac:dyDescent="0.2">
      <c r="D211" s="68"/>
      <c r="F211" s="68"/>
      <c r="G211" s="68"/>
      <c r="H211" s="68"/>
      <c r="I211" s="68"/>
      <c r="J211" s="68"/>
      <c r="K211" s="68"/>
    </row>
    <row r="212" spans="4:11" x14ac:dyDescent="0.2">
      <c r="D212" s="68"/>
      <c r="F212" s="68"/>
      <c r="G212" s="68"/>
      <c r="H212" s="68"/>
      <c r="I212" s="68"/>
      <c r="J212" s="68"/>
      <c r="K212" s="68"/>
    </row>
    <row r="213" spans="4:11" x14ac:dyDescent="0.2">
      <c r="D213" s="68"/>
      <c r="F213" s="68"/>
      <c r="G213" s="68"/>
      <c r="H213" s="68"/>
      <c r="I213" s="68"/>
      <c r="J213" s="68"/>
      <c r="K213" s="68"/>
    </row>
    <row r="214" spans="4:11" x14ac:dyDescent="0.2">
      <c r="D214" s="68"/>
      <c r="F214" s="68"/>
      <c r="G214" s="68"/>
      <c r="H214" s="68"/>
      <c r="I214" s="68"/>
      <c r="J214" s="68"/>
      <c r="K214" s="68"/>
    </row>
    <row r="215" spans="4:11" x14ac:dyDescent="0.2">
      <c r="D215" s="68"/>
      <c r="F215" s="68"/>
      <c r="G215" s="68"/>
      <c r="H215" s="68"/>
      <c r="I215" s="68"/>
      <c r="J215" s="68"/>
      <c r="K215" s="68"/>
    </row>
    <row r="216" spans="4:11" x14ac:dyDescent="0.2">
      <c r="D216" s="68"/>
      <c r="F216" s="68"/>
      <c r="G216" s="68"/>
      <c r="H216" s="68"/>
      <c r="I216" s="68"/>
      <c r="J216" s="68"/>
      <c r="K216" s="68"/>
    </row>
    <row r="217" spans="4:11" x14ac:dyDescent="0.2">
      <c r="D217" s="68"/>
      <c r="F217" s="68"/>
      <c r="G217" s="68"/>
      <c r="H217" s="68"/>
      <c r="I217" s="68"/>
      <c r="J217" s="68"/>
      <c r="K217" s="68"/>
    </row>
    <row r="218" spans="4:11" x14ac:dyDescent="0.2">
      <c r="D218" s="68"/>
      <c r="F218" s="68"/>
      <c r="G218" s="68"/>
      <c r="H218" s="68"/>
      <c r="I218" s="68"/>
      <c r="J218" s="68"/>
      <c r="K218" s="68"/>
    </row>
    <row r="219" spans="4:11" x14ac:dyDescent="0.2">
      <c r="D219" s="68"/>
      <c r="F219" s="68"/>
      <c r="G219" s="68"/>
      <c r="H219" s="68"/>
      <c r="I219" s="68"/>
      <c r="J219" s="68"/>
      <c r="K219" s="68"/>
    </row>
    <row r="220" spans="4:11" x14ac:dyDescent="0.2">
      <c r="D220" s="68"/>
      <c r="F220" s="68"/>
      <c r="G220" s="68"/>
      <c r="H220" s="68"/>
      <c r="I220" s="68"/>
      <c r="J220" s="68"/>
      <c r="K220" s="68"/>
    </row>
    <row r="221" spans="4:11" x14ac:dyDescent="0.2">
      <c r="D221" s="68"/>
      <c r="F221" s="68"/>
      <c r="G221" s="68"/>
      <c r="H221" s="68"/>
      <c r="I221" s="68"/>
      <c r="J221" s="68"/>
      <c r="K221" s="68"/>
    </row>
    <row r="222" spans="4:11" x14ac:dyDescent="0.2">
      <c r="D222" s="68"/>
      <c r="F222" s="68"/>
      <c r="G222" s="68"/>
      <c r="H222" s="68"/>
      <c r="I222" s="68"/>
      <c r="J222" s="68"/>
      <c r="K222" s="68"/>
    </row>
    <row r="223" spans="4:11" x14ac:dyDescent="0.2">
      <c r="D223" s="68"/>
      <c r="F223" s="68"/>
      <c r="G223" s="68"/>
      <c r="H223" s="68"/>
      <c r="I223" s="68"/>
      <c r="J223" s="68"/>
      <c r="K223" s="68"/>
    </row>
    <row r="224" spans="4:11" x14ac:dyDescent="0.2">
      <c r="D224" s="68"/>
      <c r="F224" s="68"/>
      <c r="G224" s="68"/>
      <c r="H224" s="68"/>
      <c r="I224" s="68"/>
      <c r="J224" s="68"/>
      <c r="K224" s="68"/>
    </row>
    <row r="225" spans="4:11" x14ac:dyDescent="0.2">
      <c r="D225" s="68"/>
      <c r="F225" s="68"/>
      <c r="G225" s="68"/>
      <c r="H225" s="68"/>
      <c r="I225" s="68"/>
      <c r="J225" s="68"/>
      <c r="K225" s="68"/>
    </row>
    <row r="226" spans="4:11" x14ac:dyDescent="0.2">
      <c r="D226" s="68"/>
      <c r="F226" s="68"/>
      <c r="G226" s="68"/>
      <c r="H226" s="68"/>
      <c r="I226" s="68"/>
      <c r="J226" s="68"/>
      <c r="K226" s="68"/>
    </row>
    <row r="227" spans="4:11" x14ac:dyDescent="0.2">
      <c r="D227" s="68"/>
      <c r="F227" s="68"/>
      <c r="G227" s="68"/>
      <c r="H227" s="68"/>
      <c r="I227" s="68"/>
      <c r="J227" s="68"/>
      <c r="K227" s="68"/>
    </row>
    <row r="228" spans="4:11" x14ac:dyDescent="0.2">
      <c r="D228" s="68"/>
      <c r="F228" s="68"/>
      <c r="G228" s="68"/>
      <c r="H228" s="68"/>
      <c r="I228" s="68"/>
      <c r="J228" s="68"/>
      <c r="K228" s="68"/>
    </row>
    <row r="229" spans="4:11" x14ac:dyDescent="0.2">
      <c r="D229" s="68"/>
      <c r="F229" s="68"/>
      <c r="G229" s="68"/>
      <c r="H229" s="68"/>
      <c r="I229" s="68"/>
      <c r="J229" s="68"/>
      <c r="K229" s="68"/>
    </row>
    <row r="230" spans="4:11" x14ac:dyDescent="0.2">
      <c r="D230" s="68"/>
      <c r="F230" s="68"/>
      <c r="G230" s="68"/>
      <c r="H230" s="68"/>
      <c r="I230" s="68"/>
      <c r="J230" s="68"/>
      <c r="K230" s="68"/>
    </row>
    <row r="231" spans="4:11" x14ac:dyDescent="0.2">
      <c r="D231" s="68"/>
      <c r="F231" s="68"/>
      <c r="G231" s="68"/>
      <c r="H231" s="68"/>
      <c r="I231" s="68"/>
      <c r="J231" s="68"/>
      <c r="K231" s="68"/>
    </row>
    <row r="232" spans="4:11" x14ac:dyDescent="0.2">
      <c r="D232" s="68"/>
      <c r="F232" s="68"/>
      <c r="G232" s="68"/>
      <c r="H232" s="68"/>
      <c r="I232" s="68"/>
      <c r="J232" s="68"/>
      <c r="K232" s="68"/>
    </row>
    <row r="233" spans="4:11" x14ac:dyDescent="0.2">
      <c r="D233" s="68"/>
      <c r="F233" s="68"/>
      <c r="G233" s="68"/>
      <c r="H233" s="68"/>
      <c r="I233" s="68"/>
      <c r="J233" s="68"/>
      <c r="K233" s="68"/>
    </row>
    <row r="234" spans="4:11" x14ac:dyDescent="0.2">
      <c r="D234" s="68"/>
      <c r="F234" s="68"/>
      <c r="G234" s="68"/>
      <c r="H234" s="68"/>
      <c r="I234" s="68"/>
      <c r="J234" s="68"/>
      <c r="K234" s="68"/>
    </row>
    <row r="235" spans="4:11" x14ac:dyDescent="0.2">
      <c r="D235" s="68"/>
      <c r="F235" s="68"/>
      <c r="G235" s="68"/>
      <c r="H235" s="68"/>
      <c r="I235" s="68"/>
      <c r="J235" s="68"/>
      <c r="K235" s="68"/>
    </row>
    <row r="236" spans="4:11" x14ac:dyDescent="0.2">
      <c r="D236" s="68"/>
      <c r="F236" s="68"/>
      <c r="G236" s="68"/>
      <c r="H236" s="68"/>
      <c r="I236" s="68"/>
      <c r="J236" s="68"/>
      <c r="K236" s="68"/>
    </row>
    <row r="237" spans="4:11" x14ac:dyDescent="0.2">
      <c r="D237" s="68"/>
      <c r="F237" s="68"/>
      <c r="G237" s="68"/>
      <c r="H237" s="68"/>
      <c r="I237" s="68"/>
      <c r="J237" s="68"/>
      <c r="K237" s="68"/>
    </row>
    <row r="238" spans="4:11" x14ac:dyDescent="0.2">
      <c r="D238" s="68"/>
      <c r="F238" s="68"/>
      <c r="G238" s="68"/>
      <c r="H238" s="68"/>
      <c r="I238" s="68"/>
      <c r="J238" s="68"/>
      <c r="K238" s="68"/>
    </row>
    <row r="239" spans="4:11" x14ac:dyDescent="0.2">
      <c r="D239" s="68"/>
      <c r="F239" s="68"/>
      <c r="G239" s="68"/>
      <c r="H239" s="68"/>
      <c r="I239" s="68"/>
      <c r="J239" s="68"/>
      <c r="K239" s="68"/>
    </row>
    <row r="240" spans="4:11" x14ac:dyDescent="0.2">
      <c r="D240" s="68"/>
      <c r="F240" s="68"/>
      <c r="G240" s="68"/>
      <c r="H240" s="68"/>
      <c r="I240" s="68"/>
      <c r="J240" s="68"/>
      <c r="K240" s="68"/>
    </row>
    <row r="241" spans="4:11" x14ac:dyDescent="0.2">
      <c r="D241" s="68"/>
      <c r="F241" s="68"/>
      <c r="G241" s="68"/>
      <c r="H241" s="68"/>
      <c r="I241" s="68"/>
      <c r="J241" s="68"/>
      <c r="K241" s="68"/>
    </row>
    <row r="242" spans="4:11" x14ac:dyDescent="0.2">
      <c r="D242" s="68"/>
      <c r="F242" s="68"/>
      <c r="G242" s="68"/>
      <c r="H242" s="68"/>
      <c r="I242" s="68"/>
      <c r="J242" s="68"/>
      <c r="K242" s="68"/>
    </row>
    <row r="243" spans="4:11" x14ac:dyDescent="0.2">
      <c r="D243" s="68"/>
      <c r="F243" s="68"/>
      <c r="G243" s="68"/>
      <c r="H243" s="68"/>
      <c r="I243" s="68"/>
      <c r="J243" s="68"/>
      <c r="K243" s="68"/>
    </row>
    <row r="244" spans="4:11" x14ac:dyDescent="0.2">
      <c r="D244" s="68"/>
      <c r="F244" s="68"/>
      <c r="G244" s="68"/>
      <c r="H244" s="68"/>
      <c r="I244" s="68"/>
      <c r="J244" s="68"/>
      <c r="K244" s="68"/>
    </row>
    <row r="245" spans="4:11" x14ac:dyDescent="0.2">
      <c r="D245" s="68"/>
      <c r="F245" s="68"/>
      <c r="G245" s="68"/>
      <c r="H245" s="68"/>
      <c r="I245" s="68"/>
      <c r="J245" s="68"/>
      <c r="K245" s="68"/>
    </row>
    <row r="246" spans="4:11" x14ac:dyDescent="0.2">
      <c r="D246" s="68"/>
      <c r="F246" s="68"/>
      <c r="G246" s="68"/>
      <c r="H246" s="68"/>
      <c r="I246" s="68"/>
      <c r="J246" s="68"/>
      <c r="K246" s="68"/>
    </row>
    <row r="247" spans="4:11" x14ac:dyDescent="0.2">
      <c r="D247" s="68"/>
      <c r="F247" s="68"/>
      <c r="G247" s="68"/>
      <c r="H247" s="68"/>
      <c r="I247" s="68"/>
      <c r="J247" s="68"/>
      <c r="K247" s="68"/>
    </row>
    <row r="248" spans="4:11" x14ac:dyDescent="0.2">
      <c r="D248" s="68"/>
      <c r="F248" s="68"/>
      <c r="G248" s="68"/>
      <c r="H248" s="68"/>
      <c r="I248" s="68"/>
      <c r="J248" s="68"/>
      <c r="K248" s="68"/>
    </row>
    <row r="249" spans="4:11" x14ac:dyDescent="0.2">
      <c r="D249" s="68"/>
      <c r="F249" s="68"/>
      <c r="G249" s="68"/>
      <c r="H249" s="68"/>
      <c r="I249" s="68"/>
      <c r="J249" s="68"/>
      <c r="K249" s="68"/>
    </row>
    <row r="250" spans="4:11" x14ac:dyDescent="0.2">
      <c r="D250" s="68"/>
      <c r="F250" s="68"/>
      <c r="G250" s="68"/>
      <c r="H250" s="68"/>
      <c r="I250" s="68"/>
      <c r="J250" s="68"/>
      <c r="K250" s="68"/>
    </row>
    <row r="251" spans="4:11" x14ac:dyDescent="0.2">
      <c r="D251" s="68"/>
      <c r="F251" s="68"/>
      <c r="G251" s="68"/>
      <c r="H251" s="68"/>
      <c r="I251" s="68"/>
      <c r="J251" s="68"/>
      <c r="K251" s="68"/>
    </row>
    <row r="252" spans="4:11" x14ac:dyDescent="0.2">
      <c r="D252" s="68"/>
      <c r="F252" s="68"/>
      <c r="G252" s="68"/>
      <c r="H252" s="68"/>
      <c r="I252" s="68"/>
      <c r="J252" s="68"/>
      <c r="K252" s="68"/>
    </row>
    <row r="253" spans="4:11" x14ac:dyDescent="0.2">
      <c r="D253" s="68"/>
      <c r="F253" s="68"/>
      <c r="G253" s="68"/>
      <c r="H253" s="68"/>
      <c r="I253" s="68"/>
      <c r="J253" s="68"/>
      <c r="K253" s="68"/>
    </row>
    <row r="254" spans="4:11" x14ac:dyDescent="0.2">
      <c r="D254" s="68"/>
      <c r="F254" s="68"/>
      <c r="G254" s="68"/>
      <c r="H254" s="68"/>
      <c r="I254" s="68"/>
      <c r="J254" s="68"/>
      <c r="K254" s="68"/>
    </row>
    <row r="255" spans="4:11" x14ac:dyDescent="0.2">
      <c r="D255" s="68"/>
      <c r="F255" s="68"/>
      <c r="G255" s="68"/>
      <c r="H255" s="68"/>
      <c r="I255" s="68"/>
      <c r="J255" s="68"/>
      <c r="K255" s="68"/>
    </row>
    <row r="256" spans="4:11" x14ac:dyDescent="0.2">
      <c r="D256" s="68"/>
      <c r="F256" s="68"/>
      <c r="G256" s="68"/>
      <c r="H256" s="68"/>
      <c r="I256" s="68"/>
      <c r="J256" s="68"/>
      <c r="K256" s="68"/>
    </row>
    <row r="257" spans="4:11" x14ac:dyDescent="0.2">
      <c r="D257" s="68"/>
      <c r="F257" s="68"/>
      <c r="G257" s="68"/>
      <c r="H257" s="68"/>
      <c r="I257" s="68"/>
      <c r="J257" s="68"/>
      <c r="K257" s="68"/>
    </row>
    <row r="258" spans="4:11" x14ac:dyDescent="0.2">
      <c r="D258" s="68"/>
      <c r="F258" s="68"/>
      <c r="G258" s="68"/>
      <c r="H258" s="68"/>
      <c r="I258" s="68"/>
      <c r="J258" s="68"/>
      <c r="K258" s="68"/>
    </row>
    <row r="259" spans="4:11" x14ac:dyDescent="0.2">
      <c r="D259" s="68"/>
      <c r="F259" s="68"/>
      <c r="G259" s="68"/>
      <c r="H259" s="68"/>
      <c r="I259" s="68"/>
      <c r="J259" s="68"/>
      <c r="K259" s="68"/>
    </row>
    <row r="260" spans="4:11" x14ac:dyDescent="0.2">
      <c r="D260" s="68"/>
      <c r="F260" s="68"/>
      <c r="G260" s="68"/>
      <c r="H260" s="68"/>
      <c r="I260" s="68"/>
      <c r="J260" s="68"/>
      <c r="K260" s="68"/>
    </row>
    <row r="261" spans="4:11" x14ac:dyDescent="0.2">
      <c r="D261" s="68"/>
      <c r="F261" s="68"/>
      <c r="G261" s="68"/>
      <c r="H261" s="68"/>
      <c r="I261" s="68"/>
      <c r="J261" s="68"/>
      <c r="K261" s="68"/>
    </row>
    <row r="262" spans="4:11" x14ac:dyDescent="0.2">
      <c r="D262" s="68"/>
      <c r="F262" s="68"/>
      <c r="G262" s="68"/>
      <c r="H262" s="68"/>
      <c r="I262" s="68"/>
      <c r="J262" s="68"/>
      <c r="K262" s="68"/>
    </row>
    <row r="263" spans="4:11" x14ac:dyDescent="0.2">
      <c r="D263" s="68"/>
      <c r="F263" s="68"/>
      <c r="G263" s="68"/>
      <c r="H263" s="68"/>
      <c r="I263" s="68"/>
      <c r="J263" s="68"/>
      <c r="K263" s="68"/>
    </row>
    <row r="264" spans="4:11" x14ac:dyDescent="0.2">
      <c r="D264" s="68"/>
      <c r="F264" s="68"/>
      <c r="G264" s="68"/>
      <c r="H264" s="68"/>
      <c r="I264" s="68"/>
      <c r="J264" s="68"/>
      <c r="K264" s="68"/>
    </row>
    <row r="265" spans="4:11" x14ac:dyDescent="0.2">
      <c r="D265" s="68"/>
      <c r="F265" s="68"/>
      <c r="G265" s="68"/>
      <c r="H265" s="68"/>
      <c r="I265" s="68"/>
      <c r="J265" s="68"/>
      <c r="K265" s="68"/>
    </row>
    <row r="266" spans="4:11" x14ac:dyDescent="0.2">
      <c r="D266" s="68"/>
      <c r="F266" s="68"/>
      <c r="G266" s="68"/>
      <c r="H266" s="68"/>
      <c r="I266" s="68"/>
      <c r="J266" s="68"/>
      <c r="K266" s="68"/>
    </row>
    <row r="267" spans="4:11" x14ac:dyDescent="0.2">
      <c r="D267" s="68"/>
      <c r="F267" s="68"/>
      <c r="G267" s="68"/>
      <c r="H267" s="68"/>
      <c r="I267" s="68"/>
      <c r="J267" s="68"/>
      <c r="K267" s="68"/>
    </row>
    <row r="268" spans="4:11" x14ac:dyDescent="0.2">
      <c r="D268" s="68"/>
      <c r="F268" s="68"/>
      <c r="G268" s="68"/>
      <c r="H268" s="68"/>
      <c r="I268" s="68"/>
      <c r="J268" s="68"/>
      <c r="K268" s="68"/>
    </row>
    <row r="269" spans="4:11" x14ac:dyDescent="0.2">
      <c r="D269" s="68"/>
      <c r="F269" s="68"/>
      <c r="G269" s="68"/>
      <c r="H269" s="68"/>
      <c r="I269" s="68"/>
      <c r="J269" s="68"/>
      <c r="K269" s="68"/>
    </row>
    <row r="270" spans="4:11" x14ac:dyDescent="0.2">
      <c r="D270" s="68"/>
      <c r="F270" s="68"/>
      <c r="G270" s="68"/>
      <c r="H270" s="68"/>
      <c r="I270" s="68"/>
      <c r="J270" s="68"/>
      <c r="K270" s="68"/>
    </row>
    <row r="271" spans="4:11" x14ac:dyDescent="0.2">
      <c r="D271" s="68"/>
      <c r="F271" s="68"/>
      <c r="G271" s="68"/>
      <c r="H271" s="68"/>
      <c r="I271" s="68"/>
      <c r="J271" s="68"/>
      <c r="K271" s="68"/>
    </row>
    <row r="272" spans="4:11" x14ac:dyDescent="0.2">
      <c r="D272" s="68"/>
      <c r="F272" s="68"/>
      <c r="G272" s="68"/>
      <c r="H272" s="68"/>
      <c r="I272" s="68"/>
      <c r="J272" s="68"/>
      <c r="K272" s="68"/>
    </row>
    <row r="273" spans="4:11" x14ac:dyDescent="0.2">
      <c r="D273" s="68"/>
      <c r="F273" s="68"/>
      <c r="G273" s="68"/>
      <c r="H273" s="68"/>
      <c r="I273" s="68"/>
      <c r="J273" s="68"/>
      <c r="K273" s="68"/>
    </row>
    <row r="274" spans="4:11" x14ac:dyDescent="0.2">
      <c r="D274" s="68"/>
      <c r="F274" s="68"/>
      <c r="G274" s="68"/>
      <c r="H274" s="68"/>
      <c r="I274" s="68"/>
      <c r="J274" s="68"/>
      <c r="K274" s="68"/>
    </row>
    <row r="275" spans="4:11" x14ac:dyDescent="0.2">
      <c r="D275" s="68"/>
      <c r="F275" s="68"/>
      <c r="G275" s="68"/>
      <c r="H275" s="68"/>
      <c r="I275" s="68"/>
      <c r="J275" s="68"/>
      <c r="K275" s="68"/>
    </row>
    <row r="276" spans="4:11" x14ac:dyDescent="0.2">
      <c r="D276" s="68"/>
      <c r="F276" s="68"/>
      <c r="G276" s="68"/>
      <c r="H276" s="68"/>
      <c r="I276" s="68"/>
      <c r="J276" s="68"/>
      <c r="K276" s="68"/>
    </row>
    <row r="277" spans="4:11" x14ac:dyDescent="0.2">
      <c r="D277" s="68"/>
      <c r="F277" s="68"/>
      <c r="G277" s="68"/>
      <c r="H277" s="68"/>
      <c r="I277" s="68"/>
      <c r="J277" s="68"/>
      <c r="K277" s="68"/>
    </row>
    <row r="278" spans="4:11" x14ac:dyDescent="0.2">
      <c r="D278" s="68"/>
      <c r="F278" s="68"/>
      <c r="G278" s="68"/>
      <c r="H278" s="68"/>
      <c r="I278" s="68"/>
      <c r="J278" s="68"/>
      <c r="K278" s="68"/>
    </row>
    <row r="279" spans="4:11" x14ac:dyDescent="0.2">
      <c r="D279" s="68"/>
      <c r="F279" s="68"/>
      <c r="G279" s="68"/>
      <c r="H279" s="68"/>
      <c r="I279" s="68"/>
      <c r="J279" s="68"/>
      <c r="K279" s="68"/>
    </row>
    <row r="280" spans="4:11" x14ac:dyDescent="0.2">
      <c r="D280" s="68"/>
      <c r="F280" s="68"/>
      <c r="G280" s="68"/>
      <c r="H280" s="68"/>
      <c r="I280" s="68"/>
      <c r="J280" s="68"/>
      <c r="K280" s="68"/>
    </row>
    <row r="281" spans="4:11" x14ac:dyDescent="0.2">
      <c r="D281" s="68"/>
      <c r="F281" s="68"/>
      <c r="G281" s="68"/>
      <c r="H281" s="68"/>
      <c r="I281" s="68"/>
      <c r="J281" s="68"/>
      <c r="K281" s="68"/>
    </row>
    <row r="282" spans="4:11" x14ac:dyDescent="0.2">
      <c r="D282" s="68"/>
      <c r="F282" s="68"/>
      <c r="G282" s="68"/>
      <c r="H282" s="68"/>
      <c r="I282" s="68"/>
      <c r="J282" s="68"/>
      <c r="K282" s="68"/>
    </row>
    <row r="283" spans="4:11" x14ac:dyDescent="0.2">
      <c r="D283" s="68"/>
      <c r="F283" s="68"/>
      <c r="G283" s="68"/>
      <c r="H283" s="68"/>
      <c r="I283" s="68"/>
      <c r="J283" s="68"/>
      <c r="K283" s="68"/>
    </row>
    <row r="284" spans="4:11" x14ac:dyDescent="0.2">
      <c r="D284" s="68"/>
      <c r="F284" s="68"/>
      <c r="G284" s="68"/>
      <c r="H284" s="68"/>
      <c r="I284" s="68"/>
      <c r="J284" s="68"/>
      <c r="K284" s="68"/>
    </row>
    <row r="285" spans="4:11" x14ac:dyDescent="0.2">
      <c r="D285" s="68"/>
      <c r="F285" s="68"/>
      <c r="G285" s="68"/>
      <c r="H285" s="68"/>
      <c r="I285" s="68"/>
      <c r="J285" s="68"/>
      <c r="K285" s="68"/>
    </row>
    <row r="286" spans="4:11" x14ac:dyDescent="0.2">
      <c r="D286" s="68"/>
      <c r="F286" s="68"/>
      <c r="G286" s="68"/>
      <c r="H286" s="68"/>
      <c r="I286" s="68"/>
      <c r="J286" s="68"/>
      <c r="K286" s="68"/>
    </row>
    <row r="287" spans="4:11" x14ac:dyDescent="0.2">
      <c r="D287" s="68"/>
      <c r="F287" s="68"/>
      <c r="G287" s="68"/>
      <c r="H287" s="68"/>
      <c r="I287" s="68"/>
      <c r="J287" s="68"/>
      <c r="K287" s="68"/>
    </row>
    <row r="288" spans="4:11" x14ac:dyDescent="0.2">
      <c r="D288" s="68"/>
      <c r="F288" s="68"/>
      <c r="G288" s="68"/>
      <c r="H288" s="68"/>
      <c r="I288" s="68"/>
      <c r="J288" s="68"/>
      <c r="K288" s="68"/>
    </row>
    <row r="289" spans="4:11" x14ac:dyDescent="0.2">
      <c r="D289" s="68"/>
      <c r="F289" s="68"/>
      <c r="G289" s="68"/>
      <c r="H289" s="68"/>
      <c r="I289" s="68"/>
      <c r="J289" s="68"/>
      <c r="K289" s="68"/>
    </row>
    <row r="290" spans="4:11" x14ac:dyDescent="0.2">
      <c r="D290" s="68"/>
      <c r="F290" s="68"/>
      <c r="G290" s="68"/>
      <c r="H290" s="68"/>
      <c r="I290" s="68"/>
      <c r="J290" s="68"/>
      <c r="K290" s="68"/>
    </row>
    <row r="291" spans="4:11" x14ac:dyDescent="0.2">
      <c r="D291" s="68"/>
      <c r="F291" s="68"/>
      <c r="G291" s="68"/>
      <c r="H291" s="68"/>
      <c r="I291" s="68"/>
      <c r="J291" s="68"/>
      <c r="K291" s="68"/>
    </row>
    <row r="292" spans="4:11" x14ac:dyDescent="0.2">
      <c r="D292" s="68"/>
      <c r="F292" s="68"/>
      <c r="G292" s="68"/>
      <c r="H292" s="68"/>
      <c r="I292" s="68"/>
      <c r="J292" s="68"/>
      <c r="K292" s="68"/>
    </row>
    <row r="293" spans="4:11" x14ac:dyDescent="0.2">
      <c r="D293" s="68"/>
      <c r="F293" s="68"/>
      <c r="G293" s="68"/>
      <c r="H293" s="68"/>
      <c r="I293" s="68"/>
      <c r="J293" s="68"/>
      <c r="K293" s="68"/>
    </row>
  </sheetData>
  <mergeCells count="6">
    <mergeCell ref="C9:P9"/>
    <mergeCell ref="C10:D10"/>
    <mergeCell ref="F10:G10"/>
    <mergeCell ref="I10:J10"/>
    <mergeCell ref="L10:M10"/>
    <mergeCell ref="O10:P10"/>
  </mergeCell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EC3453-2B0A-474C-8512-F861D779FFDE}">
  <dimension ref="A1:H41"/>
  <sheetViews>
    <sheetView showGridLines="0" showRowColHeaders="0" workbookViewId="0">
      <pane xSplit="2" topLeftCell="C1" activePane="topRight" state="frozen"/>
      <selection activeCell="D11" sqref="D11"/>
      <selection pane="topRight" activeCell="B6" sqref="B6"/>
    </sheetView>
  </sheetViews>
  <sheetFormatPr defaultColWidth="12" defaultRowHeight="15" x14ac:dyDescent="0.25"/>
  <cols>
    <col min="2" max="2" width="38" style="65" customWidth="1"/>
    <col min="3" max="3" width="12.140625" style="65" customWidth="1"/>
    <col min="4" max="4" width="12.5703125" style="65" customWidth="1"/>
    <col min="5" max="5" width="12.42578125" style="65" customWidth="1"/>
    <col min="6" max="6" width="12.85546875" style="65" customWidth="1"/>
    <col min="7" max="7" width="11.28515625" style="160" customWidth="1"/>
    <col min="8" max="8" width="10.7109375" style="65" customWidth="1"/>
    <col min="9" max="16384" width="12" style="65"/>
  </cols>
  <sheetData>
    <row r="1" spans="1:8" s="64" customFormat="1" ht="16.5" customHeight="1" x14ac:dyDescent="0.25">
      <c r="A1"/>
      <c r="G1" s="157"/>
    </row>
    <row r="2" spans="1:8" s="64" customFormat="1" ht="16.5" customHeight="1" x14ac:dyDescent="0.25">
      <c r="A2"/>
      <c r="G2" s="157"/>
    </row>
    <row r="3" spans="1:8" s="64" customFormat="1" ht="16.5" customHeight="1" x14ac:dyDescent="0.25">
      <c r="A3"/>
      <c r="G3" s="157"/>
    </row>
    <row r="4" spans="1:8" s="64" customFormat="1" ht="16.5" customHeight="1" x14ac:dyDescent="0.25">
      <c r="A4"/>
      <c r="G4" s="157"/>
    </row>
    <row r="5" spans="1:8" s="64" customFormat="1" ht="16.5" customHeight="1" x14ac:dyDescent="0.2">
      <c r="A5" s="107" t="s">
        <v>4</v>
      </c>
      <c r="B5" s="110" t="s">
        <v>194</v>
      </c>
      <c r="G5" s="162"/>
      <c r="H5" s="2"/>
    </row>
    <row r="6" spans="1:8" s="64" customFormat="1" ht="12" customHeight="1" x14ac:dyDescent="0.2">
      <c r="A6" s="107"/>
      <c r="B6" s="105" t="s">
        <v>218</v>
      </c>
      <c r="G6" s="162"/>
      <c r="H6" s="2"/>
    </row>
    <row r="7" spans="1:8" s="64" customFormat="1" ht="12" customHeight="1" x14ac:dyDescent="0.2">
      <c r="A7" s="107"/>
      <c r="B7" s="105"/>
      <c r="G7" s="162"/>
      <c r="H7" s="2"/>
    </row>
    <row r="8" spans="1:8" ht="15" customHeight="1" x14ac:dyDescent="0.25"/>
    <row r="9" spans="1:8" ht="24.95" customHeight="1" x14ac:dyDescent="0.25">
      <c r="B9" s="7"/>
      <c r="C9" s="531" t="s">
        <v>194</v>
      </c>
      <c r="D9" s="531"/>
      <c r="E9" s="531"/>
      <c r="F9" s="531"/>
      <c r="G9" s="531"/>
      <c r="H9" s="531"/>
    </row>
    <row r="10" spans="1:8" ht="24.95" customHeight="1" x14ac:dyDescent="0.25">
      <c r="B10" s="10"/>
      <c r="C10" s="530"/>
      <c r="D10" s="530"/>
      <c r="E10" s="530"/>
      <c r="F10" s="530"/>
      <c r="G10" s="530"/>
      <c r="H10" s="530"/>
    </row>
    <row r="11" spans="1:8" ht="24" x14ac:dyDescent="0.25">
      <c r="B11" s="111" t="s">
        <v>10</v>
      </c>
      <c r="C11" s="108" t="s">
        <v>56</v>
      </c>
      <c r="D11" s="108" t="s">
        <v>57</v>
      </c>
      <c r="E11" s="108" t="s">
        <v>58</v>
      </c>
      <c r="F11" s="108" t="s">
        <v>59</v>
      </c>
      <c r="G11" s="156" t="s">
        <v>60</v>
      </c>
      <c r="H11" s="108" t="s">
        <v>0</v>
      </c>
    </row>
    <row r="12" spans="1:8" x14ac:dyDescent="0.25">
      <c r="B12" s="142" t="str">
        <f>'[1]Q3.2'!A12</f>
        <v>Portugal</v>
      </c>
      <c r="C12" s="465">
        <v>1</v>
      </c>
      <c r="D12" s="466">
        <v>15598</v>
      </c>
      <c r="E12" s="466">
        <v>16503</v>
      </c>
      <c r="F12" s="466">
        <v>14325</v>
      </c>
      <c r="G12" s="466">
        <v>10149</v>
      </c>
      <c r="H12" s="467">
        <v>56576</v>
      </c>
    </row>
    <row r="13" spans="1:8" x14ac:dyDescent="0.25">
      <c r="B13" s="3" t="str">
        <f>'[1]Q3.2'!A13</f>
        <v>Área Metropolitana de Lisboa</v>
      </c>
      <c r="C13" s="448">
        <v>0</v>
      </c>
      <c r="D13" s="249">
        <v>2588</v>
      </c>
      <c r="E13" s="249">
        <v>2667</v>
      </c>
      <c r="F13" s="249">
        <v>2393</v>
      </c>
      <c r="G13" s="249">
        <v>1908</v>
      </c>
      <c r="H13" s="449">
        <v>9556</v>
      </c>
    </row>
    <row r="14" spans="1:8" x14ac:dyDescent="0.25">
      <c r="B14" s="3" t="str">
        <f>'[1]Q3.2'!A14</f>
        <v>Distrito de Lisboa</v>
      </c>
      <c r="C14" s="448">
        <v>0</v>
      </c>
      <c r="D14" s="249">
        <v>2060</v>
      </c>
      <c r="E14" s="249">
        <v>2180</v>
      </c>
      <c r="F14" s="249">
        <v>1940</v>
      </c>
      <c r="G14" s="249">
        <v>1487</v>
      </c>
      <c r="H14" s="449">
        <v>7667</v>
      </c>
    </row>
    <row r="15" spans="1:8" x14ac:dyDescent="0.25">
      <c r="B15" s="3" t="str">
        <f>'[1]Q3.2'!A15</f>
        <v>Concelho de Lisboa</v>
      </c>
      <c r="C15" s="468">
        <v>0</v>
      </c>
      <c r="D15" s="469">
        <v>647</v>
      </c>
      <c r="E15" s="469">
        <v>724</v>
      </c>
      <c r="F15" s="469">
        <v>690</v>
      </c>
      <c r="G15" s="469">
        <v>653</v>
      </c>
      <c r="H15" s="470">
        <v>2714</v>
      </c>
    </row>
    <row r="16" spans="1:8" x14ac:dyDescent="0.25">
      <c r="B16" s="28" t="str">
        <f>'[1]Q3.2'!A16</f>
        <v>Ajuda</v>
      </c>
      <c r="C16" s="448">
        <v>0</v>
      </c>
      <c r="D16" s="249">
        <v>22</v>
      </c>
      <c r="E16" s="249">
        <v>26</v>
      </c>
      <c r="F16" s="249">
        <v>28</v>
      </c>
      <c r="G16" s="249">
        <v>21</v>
      </c>
      <c r="H16" s="449">
        <v>97</v>
      </c>
    </row>
    <row r="17" spans="2:8" x14ac:dyDescent="0.25">
      <c r="B17" s="28" t="str">
        <f>'[1]Q3.2'!A17</f>
        <v>Alcântara</v>
      </c>
      <c r="C17" s="448">
        <v>0</v>
      </c>
      <c r="D17" s="249">
        <v>16</v>
      </c>
      <c r="E17" s="249">
        <v>30</v>
      </c>
      <c r="F17" s="249">
        <v>17</v>
      </c>
      <c r="G17" s="249">
        <v>16</v>
      </c>
      <c r="H17" s="449">
        <v>79</v>
      </c>
    </row>
    <row r="18" spans="2:8" x14ac:dyDescent="0.25">
      <c r="B18" s="28" t="str">
        <f>'[1]Q3.2'!A18</f>
        <v>Alvalade</v>
      </c>
      <c r="C18" s="448">
        <v>0</v>
      </c>
      <c r="D18" s="249">
        <v>25</v>
      </c>
      <c r="E18" s="249">
        <v>29</v>
      </c>
      <c r="F18" s="249">
        <v>40</v>
      </c>
      <c r="G18" s="249">
        <v>38</v>
      </c>
      <c r="H18" s="449">
        <v>132</v>
      </c>
    </row>
    <row r="19" spans="2:8" x14ac:dyDescent="0.25">
      <c r="B19" s="28" t="str">
        <f>'[1]Q3.2'!A19</f>
        <v>Areeiro</v>
      </c>
      <c r="C19" s="448">
        <v>0</v>
      </c>
      <c r="D19" s="249">
        <v>23</v>
      </c>
      <c r="E19" s="249">
        <v>29</v>
      </c>
      <c r="F19" s="249">
        <v>34</v>
      </c>
      <c r="G19" s="249">
        <v>37</v>
      </c>
      <c r="H19" s="449">
        <v>123</v>
      </c>
    </row>
    <row r="20" spans="2:8" x14ac:dyDescent="0.25">
      <c r="B20" s="28" t="str">
        <f>'[1]Q3.2'!A20</f>
        <v>Arroios</v>
      </c>
      <c r="C20" s="448">
        <v>0</v>
      </c>
      <c r="D20" s="249">
        <v>48</v>
      </c>
      <c r="E20" s="249">
        <v>75</v>
      </c>
      <c r="F20" s="249">
        <v>68</v>
      </c>
      <c r="G20" s="249">
        <v>72</v>
      </c>
      <c r="H20" s="449">
        <v>263</v>
      </c>
    </row>
    <row r="21" spans="2:8" x14ac:dyDescent="0.25">
      <c r="B21" s="28" t="str">
        <f>'[1]Q3.2'!A21</f>
        <v>Avenidas Novas</v>
      </c>
      <c r="C21" s="448">
        <v>0</v>
      </c>
      <c r="D21" s="249">
        <v>22</v>
      </c>
      <c r="E21" s="249">
        <v>30</v>
      </c>
      <c r="F21" s="249">
        <v>28</v>
      </c>
      <c r="G21" s="249">
        <v>35</v>
      </c>
      <c r="H21" s="449">
        <v>115</v>
      </c>
    </row>
    <row r="22" spans="2:8" x14ac:dyDescent="0.25">
      <c r="B22" s="28" t="str">
        <f>'[1]Q3.2'!A22</f>
        <v>Beato</v>
      </c>
      <c r="C22" s="448">
        <v>0</v>
      </c>
      <c r="D22" s="249">
        <v>22</v>
      </c>
      <c r="E22" s="249">
        <v>14</v>
      </c>
      <c r="F22" s="249">
        <v>16</v>
      </c>
      <c r="G22" s="249">
        <v>17</v>
      </c>
      <c r="H22" s="449">
        <v>69</v>
      </c>
    </row>
    <row r="23" spans="2:8" x14ac:dyDescent="0.25">
      <c r="B23" s="28" t="str">
        <f>'[1]Q3.2'!A23</f>
        <v>Belém</v>
      </c>
      <c r="C23" s="448">
        <v>0</v>
      </c>
      <c r="D23" s="249">
        <v>8</v>
      </c>
      <c r="E23" s="249">
        <v>11</v>
      </c>
      <c r="F23" s="249">
        <v>16</v>
      </c>
      <c r="G23" s="249">
        <v>15</v>
      </c>
      <c r="H23" s="449">
        <v>50</v>
      </c>
    </row>
    <row r="24" spans="2:8" x14ac:dyDescent="0.25">
      <c r="B24" s="28" t="str">
        <f>'[1]Q3.2'!A24</f>
        <v>Benfica</v>
      </c>
      <c r="C24" s="448">
        <v>0</v>
      </c>
      <c r="D24" s="249">
        <v>50</v>
      </c>
      <c r="E24" s="249">
        <v>33</v>
      </c>
      <c r="F24" s="249">
        <v>35</v>
      </c>
      <c r="G24" s="249">
        <v>29</v>
      </c>
      <c r="H24" s="449">
        <v>147</v>
      </c>
    </row>
    <row r="25" spans="2:8" x14ac:dyDescent="0.25">
      <c r="B25" s="28" t="str">
        <f>'[1]Q3.2'!A25</f>
        <v>Campo de Ourique</v>
      </c>
      <c r="C25" s="448">
        <v>0</v>
      </c>
      <c r="D25" s="249">
        <v>22</v>
      </c>
      <c r="E25" s="249">
        <v>34</v>
      </c>
      <c r="F25" s="249">
        <v>34</v>
      </c>
      <c r="G25" s="249">
        <v>28</v>
      </c>
      <c r="H25" s="449">
        <v>118</v>
      </c>
    </row>
    <row r="26" spans="2:8" x14ac:dyDescent="0.25">
      <c r="B26" s="28" t="str">
        <f>'[1]Q3.2'!A26</f>
        <v>Campolide</v>
      </c>
      <c r="C26" s="448">
        <v>0</v>
      </c>
      <c r="D26" s="249">
        <v>9</v>
      </c>
      <c r="E26" s="249">
        <v>25</v>
      </c>
      <c r="F26" s="249">
        <v>27</v>
      </c>
      <c r="G26" s="249">
        <v>21</v>
      </c>
      <c r="H26" s="449">
        <v>82</v>
      </c>
    </row>
    <row r="27" spans="2:8" x14ac:dyDescent="0.25">
      <c r="B27" s="28" t="str">
        <f>'[1]Q3.2'!A27</f>
        <v>Carnide</v>
      </c>
      <c r="C27" s="448">
        <v>0</v>
      </c>
      <c r="D27" s="249">
        <v>21</v>
      </c>
      <c r="E27" s="249">
        <v>20</v>
      </c>
      <c r="F27" s="249">
        <v>15</v>
      </c>
      <c r="G27" s="249">
        <v>23</v>
      </c>
      <c r="H27" s="449">
        <v>79</v>
      </c>
    </row>
    <row r="28" spans="2:8" x14ac:dyDescent="0.25">
      <c r="B28" s="28" t="str">
        <f>'[1]Q3.2'!A28</f>
        <v>Estrela</v>
      </c>
      <c r="C28" s="448">
        <v>0</v>
      </c>
      <c r="D28" s="249">
        <v>24</v>
      </c>
      <c r="E28" s="249">
        <v>30</v>
      </c>
      <c r="F28" s="249">
        <v>24</v>
      </c>
      <c r="G28" s="249">
        <v>26</v>
      </c>
      <c r="H28" s="449">
        <v>104</v>
      </c>
    </row>
    <row r="29" spans="2:8" x14ac:dyDescent="0.25">
      <c r="B29" s="28" t="str">
        <f>'[1]Q3.2'!A29</f>
        <v>Lumiar</v>
      </c>
      <c r="C29" s="448">
        <v>0</v>
      </c>
      <c r="D29" s="249">
        <v>23</v>
      </c>
      <c r="E29" s="249">
        <v>27</v>
      </c>
      <c r="F29" s="249">
        <v>27</v>
      </c>
      <c r="G29" s="249">
        <v>19</v>
      </c>
      <c r="H29" s="449">
        <v>96</v>
      </c>
    </row>
    <row r="30" spans="2:8" x14ac:dyDescent="0.25">
      <c r="B30" s="28" t="str">
        <f>'[1]Q3.2'!A30</f>
        <v>Marvila</v>
      </c>
      <c r="C30" s="448">
        <v>0</v>
      </c>
      <c r="D30" s="249">
        <v>48</v>
      </c>
      <c r="E30" s="249">
        <v>59</v>
      </c>
      <c r="F30" s="249">
        <v>55</v>
      </c>
      <c r="G30" s="249">
        <v>40</v>
      </c>
      <c r="H30" s="449">
        <v>202</v>
      </c>
    </row>
    <row r="31" spans="2:8" x14ac:dyDescent="0.25">
      <c r="B31" s="28" t="str">
        <f>'[1]Q3.2'!A31</f>
        <v>Misericórdia</v>
      </c>
      <c r="C31" s="448">
        <v>0</v>
      </c>
      <c r="D31" s="249">
        <v>29</v>
      </c>
      <c r="E31" s="249">
        <v>34</v>
      </c>
      <c r="F31" s="249">
        <v>29</v>
      </c>
      <c r="G31" s="249">
        <v>35</v>
      </c>
      <c r="H31" s="449">
        <v>127</v>
      </c>
    </row>
    <row r="32" spans="2:8" x14ac:dyDescent="0.25">
      <c r="B32" s="28" t="str">
        <f>'[1]Q3.2'!A32</f>
        <v>Olivais</v>
      </c>
      <c r="C32" s="448">
        <v>0</v>
      </c>
      <c r="D32" s="249">
        <v>55</v>
      </c>
      <c r="E32" s="249">
        <v>43</v>
      </c>
      <c r="F32" s="249">
        <v>31</v>
      </c>
      <c r="G32" s="249">
        <v>24</v>
      </c>
      <c r="H32" s="449">
        <v>153</v>
      </c>
    </row>
    <row r="33" spans="2:8" x14ac:dyDescent="0.25">
      <c r="B33" s="28" t="str">
        <f>'[1]Q3.2'!A33</f>
        <v>Parque das Nações</v>
      </c>
      <c r="C33" s="448">
        <v>0</v>
      </c>
      <c r="D33" s="249">
        <v>2</v>
      </c>
      <c r="E33" s="249">
        <v>1</v>
      </c>
      <c r="F33" s="249">
        <v>1</v>
      </c>
      <c r="G33" s="249">
        <v>0</v>
      </c>
      <c r="H33" s="449">
        <v>4</v>
      </c>
    </row>
    <row r="34" spans="2:8" x14ac:dyDescent="0.25">
      <c r="B34" s="28" t="str">
        <f>'[1]Q3.2'!A34</f>
        <v>Penha de França</v>
      </c>
      <c r="C34" s="448">
        <v>0</v>
      </c>
      <c r="D34" s="249">
        <v>37</v>
      </c>
      <c r="E34" s="249">
        <v>52</v>
      </c>
      <c r="F34" s="249">
        <v>58</v>
      </c>
      <c r="G34" s="249">
        <v>31</v>
      </c>
      <c r="H34" s="449">
        <v>178</v>
      </c>
    </row>
    <row r="35" spans="2:8" ht="12.75" customHeight="1" x14ac:dyDescent="0.25">
      <c r="B35" s="28" t="str">
        <f>'[1]Q3.2'!A35</f>
        <v>Santa Clara</v>
      </c>
      <c r="C35" s="448">
        <v>0</v>
      </c>
      <c r="D35" s="249">
        <v>32</v>
      </c>
      <c r="E35" s="249">
        <v>28</v>
      </c>
      <c r="F35" s="249">
        <v>17</v>
      </c>
      <c r="G35" s="249">
        <v>17</v>
      </c>
      <c r="H35" s="449">
        <v>94</v>
      </c>
    </row>
    <row r="36" spans="2:8" x14ac:dyDescent="0.25">
      <c r="B36" s="28" t="str">
        <f>'[1]Q3.2'!A36</f>
        <v>Santa Maria Maior</v>
      </c>
      <c r="C36" s="448">
        <v>0</v>
      </c>
      <c r="D36" s="249">
        <v>42</v>
      </c>
      <c r="E36" s="249">
        <v>21</v>
      </c>
      <c r="F36" s="249">
        <v>33</v>
      </c>
      <c r="G36" s="249">
        <v>36</v>
      </c>
      <c r="H36" s="449">
        <v>132</v>
      </c>
    </row>
    <row r="37" spans="2:8" x14ac:dyDescent="0.25">
      <c r="B37" s="28" t="str">
        <f>'[1]Q3.2'!A37</f>
        <v>Santo António</v>
      </c>
      <c r="C37" s="448">
        <v>0</v>
      </c>
      <c r="D37" s="249">
        <v>19</v>
      </c>
      <c r="E37" s="249">
        <v>21</v>
      </c>
      <c r="F37" s="249">
        <v>22</v>
      </c>
      <c r="G37" s="249">
        <v>23</v>
      </c>
      <c r="H37" s="449">
        <v>85</v>
      </c>
    </row>
    <row r="38" spans="2:8" x14ac:dyDescent="0.25">
      <c r="B38" s="28" t="str">
        <f>'[1]Q3.2'!A38</f>
        <v>São Domingos de Benfica</v>
      </c>
      <c r="C38" s="448">
        <v>0</v>
      </c>
      <c r="D38" s="249">
        <v>20</v>
      </c>
      <c r="E38" s="249">
        <v>26</v>
      </c>
      <c r="F38" s="249">
        <v>19</v>
      </c>
      <c r="G38" s="249">
        <v>28</v>
      </c>
      <c r="H38" s="449">
        <v>93</v>
      </c>
    </row>
    <row r="39" spans="2:8" x14ac:dyDescent="0.25">
      <c r="B39" s="28" t="str">
        <f>'[1]Q3.2'!A39</f>
        <v>São Vicente</v>
      </c>
      <c r="C39" s="450">
        <v>0</v>
      </c>
      <c r="D39" s="451">
        <v>28</v>
      </c>
      <c r="E39" s="451">
        <v>26</v>
      </c>
      <c r="F39" s="451">
        <v>16</v>
      </c>
      <c r="G39" s="451">
        <v>22</v>
      </c>
      <c r="H39" s="452">
        <v>92</v>
      </c>
    </row>
    <row r="40" spans="2:8" x14ac:dyDescent="0.25">
      <c r="B40" s="31"/>
      <c r="C40" s="532"/>
      <c r="D40" s="533"/>
      <c r="E40" s="533"/>
      <c r="F40" s="533"/>
      <c r="G40" s="533"/>
      <c r="H40" s="533"/>
    </row>
    <row r="41" spans="2:8" x14ac:dyDescent="0.25">
      <c r="B41" s="31"/>
      <c r="C41" s="27"/>
      <c r="D41" s="27"/>
      <c r="E41" s="27"/>
      <c r="F41" s="27"/>
      <c r="G41" s="163"/>
      <c r="H41" s="27"/>
    </row>
  </sheetData>
  <mergeCells count="3">
    <mergeCell ref="C40:H40"/>
    <mergeCell ref="C9:H9"/>
    <mergeCell ref="C10:H10"/>
  </mergeCells>
  <conditionalFormatting sqref="C14:H14">
    <cfRule type="cellIs" dxfId="138" priority="4" operator="between">
      <formula>1</formula>
      <formula>2</formula>
    </cfRule>
  </conditionalFormatting>
  <conditionalFormatting sqref="C15:H15">
    <cfRule type="cellIs" dxfId="137" priority="3" operator="between">
      <formula>1</formula>
      <formula>2</formula>
    </cfRule>
  </conditionalFormatting>
  <conditionalFormatting sqref="C14:H14">
    <cfRule type="cellIs" dxfId="136" priority="2" operator="between">
      <formula>1</formula>
      <formula>2</formula>
    </cfRule>
  </conditionalFormatting>
  <conditionalFormatting sqref="C15:H15">
    <cfRule type="cellIs" dxfId="135" priority="1" operator="between">
      <formula>1</formula>
      <formula>2</formula>
    </cfRule>
  </conditionalFormatting>
  <pageMargins left="0.7" right="0.7" top="0.75" bottom="0.75" header="0.3" footer="0.3"/>
  <pageSetup orientation="portrait" verticalDpi="0" r:id="rId1"/>
  <drawing r:id="rId2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100-000000000000}">
  <dimension ref="A1:J40"/>
  <sheetViews>
    <sheetView showGridLines="0" showRowColHeaders="0" workbookViewId="0">
      <selection activeCell="B8" sqref="B8"/>
    </sheetView>
  </sheetViews>
  <sheetFormatPr defaultColWidth="12" defaultRowHeight="12.75" x14ac:dyDescent="0.2"/>
  <cols>
    <col min="1" max="1" width="12" style="5"/>
    <col min="2" max="2" width="38" style="5" customWidth="1"/>
    <col min="3" max="5" width="10.7109375" style="5" customWidth="1"/>
    <col min="6" max="16384" width="12" style="5"/>
  </cols>
  <sheetData>
    <row r="1" spans="1:10" s="6" customFormat="1" ht="16.5" customHeight="1" x14ac:dyDescent="0.25">
      <c r="A1" s="196"/>
    </row>
    <row r="2" spans="1:10" s="6" customFormat="1" ht="16.5" customHeight="1" x14ac:dyDescent="0.25"/>
    <row r="3" spans="1:10" s="6" customFormat="1" ht="16.5" customHeight="1" x14ac:dyDescent="0.25"/>
    <row r="4" spans="1:10" s="6" customFormat="1" ht="16.5" customHeight="1" x14ac:dyDescent="0.25"/>
    <row r="5" spans="1:10" s="6" customFormat="1" ht="16.5" customHeight="1" x14ac:dyDescent="0.25">
      <c r="A5" s="107" t="s">
        <v>4</v>
      </c>
      <c r="B5" s="536" t="s">
        <v>115</v>
      </c>
      <c r="C5" s="536"/>
      <c r="D5" s="536"/>
      <c r="E5" s="536"/>
      <c r="F5" s="536"/>
      <c r="G5" s="536"/>
      <c r="H5" s="536"/>
      <c r="I5" s="536"/>
      <c r="J5" s="536"/>
    </row>
    <row r="6" spans="1:10" s="6" customFormat="1" ht="12" customHeight="1" x14ac:dyDescent="0.2">
      <c r="A6" s="107"/>
      <c r="B6" s="105" t="s">
        <v>219</v>
      </c>
      <c r="C6" s="207"/>
      <c r="D6" s="207"/>
      <c r="E6" s="207"/>
      <c r="F6" s="207"/>
      <c r="G6" s="207"/>
      <c r="H6" s="207"/>
      <c r="I6" s="207"/>
      <c r="J6" s="207"/>
    </row>
    <row r="7" spans="1:10" s="6" customFormat="1" ht="15" customHeight="1" x14ac:dyDescent="0.25">
      <c r="D7" s="7"/>
    </row>
    <row r="8" spans="1:10" s="6" customFormat="1" ht="49.5" customHeight="1" x14ac:dyDescent="0.25">
      <c r="B8" s="7"/>
      <c r="C8" s="531" t="s">
        <v>115</v>
      </c>
      <c r="D8" s="531"/>
      <c r="E8" s="531"/>
    </row>
    <row r="9" spans="1:10" s="6" customFormat="1" ht="24.95" customHeight="1" x14ac:dyDescent="0.25">
      <c r="B9" s="7"/>
      <c r="C9" s="530" t="s">
        <v>49</v>
      </c>
      <c r="D9" s="530"/>
      <c r="E9" s="530"/>
    </row>
    <row r="10" spans="1:10" s="6" customFormat="1" ht="14.25" customHeight="1" x14ac:dyDescent="0.2">
      <c r="B10" s="111" t="s">
        <v>10</v>
      </c>
      <c r="C10" s="108" t="s">
        <v>11</v>
      </c>
      <c r="D10" s="108" t="s">
        <v>50</v>
      </c>
      <c r="E10" s="108" t="s">
        <v>51</v>
      </c>
    </row>
    <row r="11" spans="1:10" s="6" customFormat="1" ht="14.25" customHeight="1" x14ac:dyDescent="0.2">
      <c r="B11" s="142" t="str">
        <f>'BeneficiáriosCSI_genero % (16)'!B12</f>
        <v>Portugal</v>
      </c>
      <c r="C11" s="180">
        <f>('Beneficiarios CSI_genero (16)'!O12-'Beneficiarios CSI_genero (16)'!C12)</f>
        <v>-2421</v>
      </c>
      <c r="D11" s="99">
        <f>('Beneficiarios CSI_genero (16)'!P12-'Beneficiarios CSI_genero (16)'!D12)</f>
        <v>-1520</v>
      </c>
      <c r="E11" s="118">
        <f>('Beneficiarios CSI_genero (16)'!Q12-'Beneficiarios CSI_genero (16)'!E12)</f>
        <v>-3941</v>
      </c>
    </row>
    <row r="12" spans="1:10" s="6" customFormat="1" ht="14.25" customHeight="1" x14ac:dyDescent="0.2">
      <c r="B12" s="3" t="str">
        <f>'BeneficiáriosCSI_genero % (16)'!B13</f>
        <v>Área Metropolitana de Lisboa</v>
      </c>
      <c r="C12" s="181">
        <f>('Beneficiarios CSI_genero (16)'!O13-'Beneficiarios CSI_genero (16)'!C13)</f>
        <v>-475</v>
      </c>
      <c r="D12" s="100">
        <f>('Beneficiarios CSI_genero (16)'!P13-'Beneficiarios CSI_genero (16)'!D13)</f>
        <v>-157</v>
      </c>
      <c r="E12" s="119">
        <f>('Beneficiarios CSI_genero (16)'!Q13-'Beneficiarios CSI_genero (16)'!E13)</f>
        <v>-632</v>
      </c>
    </row>
    <row r="13" spans="1:10" s="6" customFormat="1" ht="14.25" customHeight="1" x14ac:dyDescent="0.2">
      <c r="B13" s="3" t="str">
        <f>'BeneficiáriosCSI_genero % (16)'!B14</f>
        <v>Distrito de Lisboa</v>
      </c>
      <c r="C13" s="181">
        <f>('Beneficiarios CSI_genero (16)'!O14-'Beneficiarios CSI_genero (16)'!C14)</f>
        <v>-342</v>
      </c>
      <c r="D13" s="100">
        <f>('Beneficiarios CSI_genero (16)'!P14-'Beneficiarios CSI_genero (16)'!D14)</f>
        <v>-133</v>
      </c>
      <c r="E13" s="119">
        <f>('Beneficiarios CSI_genero (16)'!Q14-'Beneficiarios CSI_genero (16)'!E14)</f>
        <v>-475</v>
      </c>
    </row>
    <row r="14" spans="1:10" s="6" customFormat="1" ht="14.25" customHeight="1" x14ac:dyDescent="0.2">
      <c r="B14" s="3" t="str">
        <f>'BeneficiáriosCSI_genero % (16)'!B15</f>
        <v>Concelho de Lisboa</v>
      </c>
      <c r="C14" s="182">
        <f>('Beneficiarios CSI_genero (16)'!O15-'Beneficiarios CSI_genero (16)'!C15)</f>
        <v>-85</v>
      </c>
      <c r="D14" s="101">
        <f>('Beneficiarios CSI_genero (16)'!P15-'Beneficiarios CSI_genero (16)'!D15)</f>
        <v>6</v>
      </c>
      <c r="E14" s="120">
        <f>('Beneficiarios CSI_genero (16)'!Q15-'Beneficiarios CSI_genero (16)'!E15)</f>
        <v>-79</v>
      </c>
    </row>
    <row r="15" spans="1:10" s="6" customFormat="1" ht="14.25" customHeight="1" x14ac:dyDescent="0.2">
      <c r="B15" s="28" t="str">
        <f>'BeneficiáriosCSI_genero % (16)'!B16</f>
        <v>Ajuda</v>
      </c>
      <c r="C15" s="180">
        <f>('Beneficiarios CSI_genero (16)'!O16-'Beneficiarios CSI_genero (16)'!C16)</f>
        <v>-3</v>
      </c>
      <c r="D15" s="99">
        <f>('Beneficiarios CSI_genero (16)'!P16-'Beneficiarios CSI_genero (16)'!D16)</f>
        <v>4</v>
      </c>
      <c r="E15" s="118">
        <f>('Beneficiarios CSI_genero (16)'!Q16-'Beneficiarios CSI_genero (16)'!E16)</f>
        <v>1</v>
      </c>
    </row>
    <row r="16" spans="1:10" s="6" customFormat="1" ht="14.25" customHeight="1" x14ac:dyDescent="0.2">
      <c r="B16" s="28" t="str">
        <f>'BeneficiáriosCSI_genero % (16)'!B17</f>
        <v>Alcântara</v>
      </c>
      <c r="C16" s="181">
        <f>('Beneficiarios CSI_genero (16)'!O17-'Beneficiarios CSI_genero (16)'!C17)</f>
        <v>-2</v>
      </c>
      <c r="D16" s="100">
        <f>('Beneficiarios CSI_genero (16)'!P17-'Beneficiarios CSI_genero (16)'!D17)</f>
        <v>3</v>
      </c>
      <c r="E16" s="119">
        <f>('Beneficiarios CSI_genero (16)'!Q17-'Beneficiarios CSI_genero (16)'!E17)</f>
        <v>1</v>
      </c>
    </row>
    <row r="17" spans="2:5" s="6" customFormat="1" ht="14.25" customHeight="1" x14ac:dyDescent="0.2">
      <c r="B17" s="28" t="str">
        <f>'BeneficiáriosCSI_genero % (16)'!B18</f>
        <v>Alvalade</v>
      </c>
      <c r="C17" s="181">
        <f>('Beneficiarios CSI_genero (16)'!O18-'Beneficiarios CSI_genero (16)'!C18)</f>
        <v>-4</v>
      </c>
      <c r="D17" s="100">
        <f>('Beneficiarios CSI_genero (16)'!P18-'Beneficiarios CSI_genero (16)'!D18)</f>
        <v>3</v>
      </c>
      <c r="E17" s="119">
        <f>('Beneficiarios CSI_genero (16)'!Q18-'Beneficiarios CSI_genero (16)'!E18)</f>
        <v>-1</v>
      </c>
    </row>
    <row r="18" spans="2:5" s="6" customFormat="1" ht="14.25" customHeight="1" x14ac:dyDescent="0.2">
      <c r="B18" s="28" t="str">
        <f>'BeneficiáriosCSI_genero % (16)'!B19</f>
        <v>Areeiro</v>
      </c>
      <c r="C18" s="181">
        <f>('Beneficiarios CSI_genero (16)'!O19-'Beneficiarios CSI_genero (16)'!C19)</f>
        <v>-9</v>
      </c>
      <c r="D18" s="100">
        <f>('Beneficiarios CSI_genero (16)'!P19-'Beneficiarios CSI_genero (16)'!D19)</f>
        <v>4</v>
      </c>
      <c r="E18" s="119">
        <f>('Beneficiarios CSI_genero (16)'!Q19-'Beneficiarios CSI_genero (16)'!E19)</f>
        <v>-5</v>
      </c>
    </row>
    <row r="19" spans="2:5" s="6" customFormat="1" ht="14.25" customHeight="1" x14ac:dyDescent="0.2">
      <c r="B19" s="28" t="str">
        <f>'BeneficiáriosCSI_genero % (16)'!B20</f>
        <v>Arroios</v>
      </c>
      <c r="C19" s="181">
        <f>('Beneficiarios CSI_genero (16)'!O20-'Beneficiarios CSI_genero (16)'!C20)</f>
        <v>-7</v>
      </c>
      <c r="D19" s="100">
        <f>('Beneficiarios CSI_genero (16)'!P20-'Beneficiarios CSI_genero (16)'!D20)</f>
        <v>-3</v>
      </c>
      <c r="E19" s="119">
        <f>('Beneficiarios CSI_genero (16)'!Q20-'Beneficiarios CSI_genero (16)'!E20)</f>
        <v>-10</v>
      </c>
    </row>
    <row r="20" spans="2:5" s="6" customFormat="1" ht="14.25" customHeight="1" x14ac:dyDescent="0.2">
      <c r="B20" s="28" t="str">
        <f>'BeneficiáriosCSI_genero % (16)'!B21</f>
        <v>Avenidas Novas</v>
      </c>
      <c r="C20" s="181">
        <f>('Beneficiarios CSI_genero (16)'!O21-'Beneficiarios CSI_genero (16)'!C21)</f>
        <v>-3</v>
      </c>
      <c r="D20" s="100">
        <f>('Beneficiarios CSI_genero (16)'!P21-'Beneficiarios CSI_genero (16)'!D21)</f>
        <v>-3</v>
      </c>
      <c r="E20" s="119">
        <f>('Beneficiarios CSI_genero (16)'!Q21-'Beneficiarios CSI_genero (16)'!E21)</f>
        <v>-6</v>
      </c>
    </row>
    <row r="21" spans="2:5" s="6" customFormat="1" ht="14.25" customHeight="1" x14ac:dyDescent="0.2">
      <c r="B21" s="28" t="str">
        <f>'BeneficiáriosCSI_genero % (16)'!B22</f>
        <v>Beato</v>
      </c>
      <c r="C21" s="181">
        <f>('Beneficiarios CSI_genero (16)'!O22-'Beneficiarios CSI_genero (16)'!C22)</f>
        <v>5</v>
      </c>
      <c r="D21" s="100">
        <f>('Beneficiarios CSI_genero (16)'!P22-'Beneficiarios CSI_genero (16)'!D22)</f>
        <v>-1</v>
      </c>
      <c r="E21" s="119">
        <f>('Beneficiarios CSI_genero (16)'!Q22-'Beneficiarios CSI_genero (16)'!E22)</f>
        <v>4</v>
      </c>
    </row>
    <row r="22" spans="2:5" s="6" customFormat="1" ht="14.25" customHeight="1" x14ac:dyDescent="0.2">
      <c r="B22" s="28" t="str">
        <f>'BeneficiáriosCSI_genero % (16)'!B23</f>
        <v>Belém</v>
      </c>
      <c r="C22" s="181">
        <f>('Beneficiarios CSI_genero (16)'!O23-'Beneficiarios CSI_genero (16)'!C23)</f>
        <v>-1</v>
      </c>
      <c r="D22" s="100">
        <f>('Beneficiarios CSI_genero (16)'!P23-'Beneficiarios CSI_genero (16)'!D23)</f>
        <v>1</v>
      </c>
      <c r="E22" s="119">
        <f>('Beneficiarios CSI_genero (16)'!Q23-'Beneficiarios CSI_genero (16)'!E23)</f>
        <v>0</v>
      </c>
    </row>
    <row r="23" spans="2:5" s="6" customFormat="1" ht="14.25" customHeight="1" x14ac:dyDescent="0.2">
      <c r="B23" s="28" t="str">
        <f>'BeneficiáriosCSI_genero % (16)'!B24</f>
        <v>Benfica</v>
      </c>
      <c r="C23" s="181">
        <f>('Beneficiarios CSI_genero (16)'!O24-'Beneficiarios CSI_genero (16)'!C24)</f>
        <v>-1</v>
      </c>
      <c r="D23" s="100">
        <f>('Beneficiarios CSI_genero (16)'!P24-'Beneficiarios CSI_genero (16)'!D24)</f>
        <v>2</v>
      </c>
      <c r="E23" s="119">
        <f>('Beneficiarios CSI_genero (16)'!Q24-'Beneficiarios CSI_genero (16)'!E24)</f>
        <v>1</v>
      </c>
    </row>
    <row r="24" spans="2:5" s="6" customFormat="1" ht="14.25" customHeight="1" x14ac:dyDescent="0.2">
      <c r="B24" s="28" t="str">
        <f>'BeneficiáriosCSI_genero % (16)'!B25</f>
        <v>Campo de Ourique</v>
      </c>
      <c r="C24" s="181">
        <f>('Beneficiarios CSI_genero (16)'!O25-'Beneficiarios CSI_genero (16)'!C25)</f>
        <v>0</v>
      </c>
      <c r="D24" s="100">
        <f>('Beneficiarios CSI_genero (16)'!P25-'Beneficiarios CSI_genero (16)'!D25)</f>
        <v>-2</v>
      </c>
      <c r="E24" s="119">
        <f>('Beneficiarios CSI_genero (16)'!Q25-'Beneficiarios CSI_genero (16)'!E25)</f>
        <v>-2</v>
      </c>
    </row>
    <row r="25" spans="2:5" s="6" customFormat="1" ht="14.25" customHeight="1" x14ac:dyDescent="0.2">
      <c r="B25" s="28" t="str">
        <f>'BeneficiáriosCSI_genero % (16)'!B26</f>
        <v>Campolide</v>
      </c>
      <c r="C25" s="181">
        <f>('Beneficiarios CSI_genero (16)'!O26-'Beneficiarios CSI_genero (16)'!C26)</f>
        <v>-2</v>
      </c>
      <c r="D25" s="100">
        <f>('Beneficiarios CSI_genero (16)'!P26-'Beneficiarios CSI_genero (16)'!D26)</f>
        <v>-3</v>
      </c>
      <c r="E25" s="119">
        <f>('Beneficiarios CSI_genero (16)'!Q26-'Beneficiarios CSI_genero (16)'!E26)</f>
        <v>-5</v>
      </c>
    </row>
    <row r="26" spans="2:5" s="6" customFormat="1" ht="14.25" customHeight="1" x14ac:dyDescent="0.2">
      <c r="B26" s="28" t="str">
        <f>'BeneficiáriosCSI_genero % (16)'!B27</f>
        <v>Carnide</v>
      </c>
      <c r="C26" s="181">
        <f>('Beneficiarios CSI_genero (16)'!O27-'Beneficiarios CSI_genero (16)'!C27)</f>
        <v>-1</v>
      </c>
      <c r="D26" s="100">
        <f>('Beneficiarios CSI_genero (16)'!P27-'Beneficiarios CSI_genero (16)'!D27)</f>
        <v>-2</v>
      </c>
      <c r="E26" s="119">
        <f>('Beneficiarios CSI_genero (16)'!Q27-'Beneficiarios CSI_genero (16)'!E27)</f>
        <v>-3</v>
      </c>
    </row>
    <row r="27" spans="2:5" s="6" customFormat="1" ht="14.25" customHeight="1" x14ac:dyDescent="0.2">
      <c r="B27" s="28" t="str">
        <f>'BeneficiáriosCSI_genero % (16)'!B28</f>
        <v>Estrela</v>
      </c>
      <c r="C27" s="181">
        <f>('Beneficiarios CSI_genero (16)'!O28-'Beneficiarios CSI_genero (16)'!C28)</f>
        <v>-5</v>
      </c>
      <c r="D27" s="100">
        <f>('Beneficiarios CSI_genero (16)'!P28-'Beneficiarios CSI_genero (16)'!D28)</f>
        <v>2</v>
      </c>
      <c r="E27" s="119">
        <f>('Beneficiarios CSI_genero (16)'!Q28-'Beneficiarios CSI_genero (16)'!E28)</f>
        <v>-3</v>
      </c>
    </row>
    <row r="28" spans="2:5" s="6" customFormat="1" ht="14.25" customHeight="1" x14ac:dyDescent="0.2">
      <c r="B28" s="28" t="str">
        <f>'BeneficiáriosCSI_genero % (16)'!B29</f>
        <v>Lumiar</v>
      </c>
      <c r="C28" s="181">
        <f>('Beneficiarios CSI_genero (16)'!O29-'Beneficiarios CSI_genero (16)'!C29)</f>
        <v>-7</v>
      </c>
      <c r="D28" s="100">
        <f>('Beneficiarios CSI_genero (16)'!P29-'Beneficiarios CSI_genero (16)'!D29)</f>
        <v>-1</v>
      </c>
      <c r="E28" s="119">
        <f>('Beneficiarios CSI_genero (16)'!Q29-'Beneficiarios CSI_genero (16)'!E29)</f>
        <v>-8</v>
      </c>
    </row>
    <row r="29" spans="2:5" s="6" customFormat="1" ht="14.25" customHeight="1" x14ac:dyDescent="0.2">
      <c r="B29" s="28" t="str">
        <f>'BeneficiáriosCSI_genero % (16)'!B30</f>
        <v>Marvila</v>
      </c>
      <c r="C29" s="181">
        <f>('Beneficiarios CSI_genero (16)'!O30-'Beneficiarios CSI_genero (16)'!C30)</f>
        <v>-6</v>
      </c>
      <c r="D29" s="100">
        <f>('Beneficiarios CSI_genero (16)'!P30-'Beneficiarios CSI_genero (16)'!D30)</f>
        <v>8</v>
      </c>
      <c r="E29" s="119">
        <f>('Beneficiarios CSI_genero (16)'!Q30-'Beneficiarios CSI_genero (16)'!E30)</f>
        <v>2</v>
      </c>
    </row>
    <row r="30" spans="2:5" s="6" customFormat="1" ht="14.25" customHeight="1" x14ac:dyDescent="0.2">
      <c r="B30" s="28" t="str">
        <f>'BeneficiáriosCSI_genero % (16)'!B31</f>
        <v>Misericórdia</v>
      </c>
      <c r="C30" s="181">
        <f>('Beneficiarios CSI_genero (16)'!O31-'Beneficiarios CSI_genero (16)'!C31)</f>
        <v>-6</v>
      </c>
      <c r="D30" s="100">
        <f>('Beneficiarios CSI_genero (16)'!P31-'Beneficiarios CSI_genero (16)'!D31)</f>
        <v>-1</v>
      </c>
      <c r="E30" s="119">
        <f>('Beneficiarios CSI_genero (16)'!Q31-'Beneficiarios CSI_genero (16)'!E31)</f>
        <v>-7</v>
      </c>
    </row>
    <row r="31" spans="2:5" s="6" customFormat="1" ht="14.25" customHeight="1" x14ac:dyDescent="0.2">
      <c r="B31" s="28" t="str">
        <f>'BeneficiáriosCSI_genero % (16)'!B32</f>
        <v>Olivais</v>
      </c>
      <c r="C31" s="181">
        <f>('Beneficiarios CSI_genero (16)'!O32-'Beneficiarios CSI_genero (16)'!C32)</f>
        <v>-3</v>
      </c>
      <c r="D31" s="100">
        <f>('Beneficiarios CSI_genero (16)'!P32-'Beneficiarios CSI_genero (16)'!D32)</f>
        <v>-1</v>
      </c>
      <c r="E31" s="119">
        <f>('Beneficiarios CSI_genero (16)'!Q32-'Beneficiarios CSI_genero (16)'!E32)</f>
        <v>-4</v>
      </c>
    </row>
    <row r="32" spans="2:5" s="6" customFormat="1" ht="14.25" customHeight="1" x14ac:dyDescent="0.2">
      <c r="B32" s="28" t="str">
        <f>'BeneficiáriosCSI_genero % (16)'!B33</f>
        <v>Parque das Nações</v>
      </c>
      <c r="C32" s="181">
        <f>('Beneficiarios CSI_genero (16)'!O33-'Beneficiarios CSI_genero (16)'!C33)</f>
        <v>-1</v>
      </c>
      <c r="D32" s="100">
        <f>('Beneficiarios CSI_genero (16)'!P33-'Beneficiarios CSI_genero (16)'!D33)</f>
        <v>1</v>
      </c>
      <c r="E32" s="119">
        <f>('Beneficiarios CSI_genero (16)'!Q33-'Beneficiarios CSI_genero (16)'!E33)</f>
        <v>0</v>
      </c>
    </row>
    <row r="33" spans="2:5" s="6" customFormat="1" ht="14.25" customHeight="1" x14ac:dyDescent="0.2">
      <c r="B33" s="28" t="str">
        <f>'BeneficiáriosCSI_genero % (16)'!B34</f>
        <v>Penha de França</v>
      </c>
      <c r="C33" s="181">
        <f>('Beneficiarios CSI_genero (16)'!O34-'Beneficiarios CSI_genero (16)'!C34)</f>
        <v>-19</v>
      </c>
      <c r="D33" s="100">
        <f>('Beneficiarios CSI_genero (16)'!P34-'Beneficiarios CSI_genero (16)'!D34)</f>
        <v>3</v>
      </c>
      <c r="E33" s="119">
        <f>('Beneficiarios CSI_genero (16)'!Q34-'Beneficiarios CSI_genero (16)'!E34)</f>
        <v>-16</v>
      </c>
    </row>
    <row r="34" spans="2:5" s="6" customFormat="1" ht="14.25" customHeight="1" x14ac:dyDescent="0.2">
      <c r="B34" s="28" t="str">
        <f>'BeneficiáriosCSI_genero % (16)'!B35</f>
        <v>Santa Clara</v>
      </c>
      <c r="C34" s="181">
        <f>('Beneficiarios CSI_genero (16)'!O35-'Beneficiarios CSI_genero (16)'!C35)</f>
        <v>0</v>
      </c>
      <c r="D34" s="100">
        <f>('Beneficiarios CSI_genero (16)'!P35-'Beneficiarios CSI_genero (16)'!D35)</f>
        <v>-2</v>
      </c>
      <c r="E34" s="119">
        <f>('Beneficiarios CSI_genero (16)'!Q35-'Beneficiarios CSI_genero (16)'!E35)</f>
        <v>-2</v>
      </c>
    </row>
    <row r="35" spans="2:5" s="6" customFormat="1" ht="14.25" customHeight="1" x14ac:dyDescent="0.2">
      <c r="B35" s="28" t="str">
        <f>'BeneficiáriosCSI_genero % (16)'!B36</f>
        <v>Santa Maria Maior</v>
      </c>
      <c r="C35" s="181">
        <f>('Beneficiarios CSI_genero (16)'!O36-'Beneficiarios CSI_genero (16)'!C36)</f>
        <v>0</v>
      </c>
      <c r="D35" s="100">
        <f>('Beneficiarios CSI_genero (16)'!P36-'Beneficiarios CSI_genero (16)'!D36)</f>
        <v>-2</v>
      </c>
      <c r="E35" s="119">
        <f>('Beneficiarios CSI_genero (16)'!Q36-'Beneficiarios CSI_genero (16)'!E36)</f>
        <v>-2</v>
      </c>
    </row>
    <row r="36" spans="2:5" s="6" customFormat="1" ht="14.25" customHeight="1" x14ac:dyDescent="0.2">
      <c r="B36" s="28" t="str">
        <f>'BeneficiáriosCSI_genero % (16)'!B37</f>
        <v>Santo António</v>
      </c>
      <c r="C36" s="181">
        <f>('Beneficiarios CSI_genero (16)'!O37-'Beneficiarios CSI_genero (16)'!C37)</f>
        <v>-2</v>
      </c>
      <c r="D36" s="100">
        <f>('Beneficiarios CSI_genero (16)'!P37-'Beneficiarios CSI_genero (16)'!D37)</f>
        <v>1</v>
      </c>
      <c r="E36" s="119">
        <f>('Beneficiarios CSI_genero (16)'!Q37-'Beneficiarios CSI_genero (16)'!E37)</f>
        <v>-1</v>
      </c>
    </row>
    <row r="37" spans="2:5" s="6" customFormat="1" ht="14.25" customHeight="1" x14ac:dyDescent="0.2">
      <c r="B37" s="28" t="str">
        <f>'BeneficiáriosCSI_genero % (16)'!B38</f>
        <v>São Domingos de Benfica</v>
      </c>
      <c r="C37" s="181">
        <f>('Beneficiarios CSI_genero (16)'!O38-'Beneficiarios CSI_genero (16)'!C38)</f>
        <v>-6</v>
      </c>
      <c r="D37" s="100">
        <f>('Beneficiarios CSI_genero (16)'!P38-'Beneficiarios CSI_genero (16)'!D38)</f>
        <v>-1</v>
      </c>
      <c r="E37" s="119">
        <f>('Beneficiarios CSI_genero (16)'!Q38-'Beneficiarios CSI_genero (16)'!E38)</f>
        <v>-7</v>
      </c>
    </row>
    <row r="38" spans="2:5" s="6" customFormat="1" ht="14.25" customHeight="1" x14ac:dyDescent="0.2">
      <c r="B38" s="176" t="str">
        <f>'BeneficiáriosCSI_genero % (16)'!B39</f>
        <v xml:space="preserve">      São Vicente</v>
      </c>
      <c r="C38" s="182">
        <f>('Beneficiarios CSI_genero (16)'!O39-'Beneficiarios CSI_genero (16)'!C39)</f>
        <v>-2</v>
      </c>
      <c r="D38" s="101">
        <f>('Beneficiarios CSI_genero (16)'!P39-'Beneficiarios CSI_genero (16)'!D39)</f>
        <v>-4</v>
      </c>
      <c r="E38" s="120">
        <f>('Beneficiarios CSI_genero (16)'!Q39-'Beneficiarios CSI_genero (16)'!E39)</f>
        <v>-6</v>
      </c>
    </row>
    <row r="39" spans="2:5" s="1" customFormat="1" ht="15" x14ac:dyDescent="0.25">
      <c r="B39" s="102"/>
      <c r="C39" s="46"/>
      <c r="D39" s="88"/>
    </row>
    <row r="40" spans="2:5" x14ac:dyDescent="0.2">
      <c r="B40" s="31"/>
    </row>
  </sheetData>
  <mergeCells count="3">
    <mergeCell ref="B5:J5"/>
    <mergeCell ref="C8:E8"/>
    <mergeCell ref="C9:E9"/>
  </mergeCells>
  <pageMargins left="0.7" right="0.7" top="0.75" bottom="0.75" header="0.3" footer="0.3"/>
  <pageSetup orientation="portrait" verticalDpi="0" r:id="rId1"/>
  <drawing r:id="rId2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200-000000000000}">
  <dimension ref="A1:E40"/>
  <sheetViews>
    <sheetView showGridLines="0" showRowColHeaders="0" workbookViewId="0">
      <selection activeCell="B6" sqref="B6"/>
    </sheetView>
  </sheetViews>
  <sheetFormatPr defaultColWidth="12" defaultRowHeight="12.75" x14ac:dyDescent="0.2"/>
  <cols>
    <col min="1" max="1" width="12" style="65"/>
    <col min="2" max="2" width="38" style="65" customWidth="1"/>
    <col min="3" max="5" width="10.7109375" style="65" customWidth="1"/>
    <col min="6" max="16384" width="12" style="65"/>
  </cols>
  <sheetData>
    <row r="1" spans="1:5" s="64" customFormat="1" ht="16.5" customHeight="1" x14ac:dyDescent="0.25"/>
    <row r="2" spans="1:5" s="64" customFormat="1" ht="16.5" customHeight="1" x14ac:dyDescent="0.25"/>
    <row r="3" spans="1:5" s="64" customFormat="1" ht="16.5" customHeight="1" x14ac:dyDescent="0.25">
      <c r="B3" s="114"/>
    </row>
    <row r="4" spans="1:5" s="64" customFormat="1" ht="16.5" customHeight="1" x14ac:dyDescent="0.25"/>
    <row r="5" spans="1:5" s="64" customFormat="1" ht="16.5" customHeight="1" x14ac:dyDescent="0.25">
      <c r="A5" s="107" t="s">
        <v>5</v>
      </c>
      <c r="B5" s="110" t="s">
        <v>116</v>
      </c>
    </row>
    <row r="6" spans="1:5" s="64" customFormat="1" ht="12" customHeight="1" x14ac:dyDescent="0.2">
      <c r="A6" s="107"/>
      <c r="B6" s="105" t="s">
        <v>219</v>
      </c>
    </row>
    <row r="7" spans="1:5" s="64" customFormat="1" ht="16.5" customHeight="1" x14ac:dyDescent="0.25">
      <c r="D7" s="7"/>
    </row>
    <row r="8" spans="1:5" s="64" customFormat="1" ht="51" customHeight="1" x14ac:dyDescent="0.25">
      <c r="B8" s="7"/>
      <c r="C8" s="531" t="s">
        <v>115</v>
      </c>
      <c r="D8" s="531"/>
      <c r="E8" s="531"/>
    </row>
    <row r="9" spans="1:5" s="64" customFormat="1" ht="24.95" customHeight="1" x14ac:dyDescent="0.25">
      <c r="B9" s="7"/>
      <c r="C9" s="530" t="s">
        <v>49</v>
      </c>
      <c r="D9" s="530"/>
      <c r="E9" s="530"/>
    </row>
    <row r="10" spans="1:5" s="64" customFormat="1" ht="14.25" customHeight="1" x14ac:dyDescent="0.25">
      <c r="B10" s="35" t="s">
        <v>29</v>
      </c>
      <c r="C10" s="108" t="s">
        <v>52</v>
      </c>
      <c r="D10" s="108" t="s">
        <v>12</v>
      </c>
      <c r="E10" s="108" t="s">
        <v>51</v>
      </c>
    </row>
    <row r="11" spans="1:5" s="64" customFormat="1" ht="14.25" customHeight="1" x14ac:dyDescent="0.2">
      <c r="B11" s="142" t="str">
        <f>'Ev.Nº 1ºtrim-4ºtrim_genero (16'!B11</f>
        <v>Portugal</v>
      </c>
      <c r="C11" s="49">
        <f>('Beneficiarios CSI_genero (16)'!O12-'Beneficiarios CSI_genero (16)'!C12)/'Beneficiarios CSI_genero (16)'!C12</f>
        <v>-2.08367401389116E-2</v>
      </c>
      <c r="D11" s="44">
        <f>('Beneficiarios CSI_genero (16)'!P12-'Beneficiarios CSI_genero (16)'!D12)/'Beneficiarios CSI_genero (16)'!D12</f>
        <v>-3.0429821224800303E-2</v>
      </c>
      <c r="E11" s="45">
        <f>('Beneficiarios CSI_genero (16)'!Q12-'Beneficiarios CSI_genero (16)'!E12)/'Beneficiarios CSI_genero (16)'!E12</f>
        <v>-2.372095822800048E-2</v>
      </c>
    </row>
    <row r="12" spans="1:5" s="64" customFormat="1" ht="14.25" customHeight="1" x14ac:dyDescent="0.2">
      <c r="B12" s="3" t="str">
        <f>'Ev.Nº 1ºtrim-4ºtrim_genero (16'!B12</f>
        <v>Área Metropolitana de Lisboa</v>
      </c>
      <c r="C12" s="50">
        <f>('Beneficiarios CSI_genero (16)'!O13-'Beneficiarios CSI_genero (16)'!C13)/'Beneficiarios CSI_genero (16)'!C13</f>
        <v>-2.225762616559674E-2</v>
      </c>
      <c r="D12" s="46">
        <f>('Beneficiarios CSI_genero (16)'!P13-'Beneficiarios CSI_genero (16)'!D13)/'Beneficiarios CSI_genero (16)'!D13</f>
        <v>-1.8349696119682093E-2</v>
      </c>
      <c r="E12" s="47">
        <f>('Beneficiarios CSI_genero (16)'!Q13-'Beneficiarios CSI_genero (16)'!E13)/'Beneficiarios CSI_genero (16)'!E13</f>
        <v>-2.1139244740274944E-2</v>
      </c>
    </row>
    <row r="13" spans="1:5" s="64" customFormat="1" ht="14.25" customHeight="1" x14ac:dyDescent="0.2">
      <c r="B13" s="3" t="str">
        <f>'Ev.Nº 1ºtrim-4ºtrim_genero (16'!B13</f>
        <v>Distrito de Lisboa</v>
      </c>
      <c r="C13" s="50">
        <f>('Beneficiarios CSI_genero (16)'!O14-'Beneficiarios CSI_genero (16)'!C14)/'Beneficiarios CSI_genero (16)'!C14</f>
        <v>-1.9889502762430938E-2</v>
      </c>
      <c r="D13" s="46">
        <f>('Beneficiarios CSI_genero (16)'!P14-'Beneficiarios CSI_genero (16)'!D14)/'Beneficiarios CSI_genero (16)'!D14</f>
        <v>-1.9158743877845E-2</v>
      </c>
      <c r="E13" s="47">
        <f>('Beneficiarios CSI_genero (16)'!Q14-'Beneficiarios CSI_genero (16)'!E14)/'Beneficiarios CSI_genero (16)'!E14</f>
        <v>-1.9679330488461697E-2</v>
      </c>
    </row>
    <row r="14" spans="1:5" s="64" customFormat="1" ht="14.25" customHeight="1" x14ac:dyDescent="0.2">
      <c r="B14" s="3" t="str">
        <f>'Ev.Nº 1ºtrim-4ºtrim_genero (16'!B14</f>
        <v>Concelho de Lisboa</v>
      </c>
      <c r="C14" s="58">
        <f>('Beneficiarios CSI_genero (16)'!O15-'Beneficiarios CSI_genero (16)'!C15)/'Beneficiarios CSI_genero (16)'!C15</f>
        <v>-1.7801047120418849E-2</v>
      </c>
      <c r="D14" s="59">
        <f>('Beneficiarios CSI_genero (16)'!P15-'Beneficiarios CSI_genero (16)'!D15)/'Beneficiarios CSI_genero (16)'!D15</f>
        <v>3.5149384885764497E-3</v>
      </c>
      <c r="E14" s="48">
        <f>('Beneficiarios CSI_genero (16)'!Q15-'Beneficiarios CSI_genero (16)'!E15)/'Beneficiarios CSI_genero (16)'!E15</f>
        <v>-1.218759642085776E-2</v>
      </c>
    </row>
    <row r="15" spans="1:5" s="64" customFormat="1" ht="14.25" customHeight="1" x14ac:dyDescent="0.2">
      <c r="B15" s="28" t="str">
        <f>'BeneficiáriosCSI_genero % (16)'!B16</f>
        <v>Ajuda</v>
      </c>
      <c r="C15" s="49">
        <f>('Beneficiarios CSI_genero (16)'!O16-'Beneficiarios CSI_genero (16)'!C16)/'Beneficiarios CSI_genero (16)'!C16</f>
        <v>-1.6483516483516484E-2</v>
      </c>
      <c r="D15" s="44">
        <f>('Beneficiarios CSI_genero (16)'!P16-'Beneficiarios CSI_genero (16)'!D16)/'Beneficiarios CSI_genero (16)'!D16</f>
        <v>6.5573770491803282E-2</v>
      </c>
      <c r="E15" s="45">
        <f>('Beneficiarios CSI_genero (16)'!Q16-'Beneficiarios CSI_genero (16)'!E16)/'Beneficiarios CSI_genero (16)'!E16</f>
        <v>4.11522633744856E-3</v>
      </c>
    </row>
    <row r="16" spans="1:5" s="64" customFormat="1" ht="14.25" customHeight="1" x14ac:dyDescent="0.2">
      <c r="B16" s="28" t="str">
        <f>'BeneficiáriosCSI_genero % (16)'!B17</f>
        <v>Alcântara</v>
      </c>
      <c r="C16" s="50">
        <f>('Beneficiarios CSI_genero (16)'!O17-'Beneficiarios CSI_genero (16)'!C17)/'Beneficiarios CSI_genero (16)'!C17</f>
        <v>-1.7857142857142856E-2</v>
      </c>
      <c r="D16" s="46">
        <f>('Beneficiarios CSI_genero (16)'!P17-'Beneficiarios CSI_genero (16)'!D17)/'Beneficiarios CSI_genero (16)'!D17</f>
        <v>8.1081081081081086E-2</v>
      </c>
      <c r="E16" s="47">
        <f>('Beneficiarios CSI_genero (16)'!Q17-'Beneficiarios CSI_genero (16)'!E17)/'Beneficiarios CSI_genero (16)'!E17</f>
        <v>6.7114093959731542E-3</v>
      </c>
    </row>
    <row r="17" spans="2:5" s="64" customFormat="1" ht="14.25" customHeight="1" x14ac:dyDescent="0.2">
      <c r="B17" s="28" t="str">
        <f>'BeneficiáriosCSI_genero % (16)'!B18</f>
        <v>Alvalade</v>
      </c>
      <c r="C17" s="50">
        <f>('Beneficiarios CSI_genero (16)'!O18-'Beneficiarios CSI_genero (16)'!C18)/'Beneficiarios CSI_genero (16)'!C18</f>
        <v>-1.6949152542372881E-2</v>
      </c>
      <c r="D17" s="46">
        <f>('Beneficiarios CSI_genero (16)'!P18-'Beneficiarios CSI_genero (16)'!D18)/'Beneficiarios CSI_genero (16)'!D18</f>
        <v>5.2631578947368418E-2</v>
      </c>
      <c r="E17" s="47">
        <f>('Beneficiarios CSI_genero (16)'!Q18-'Beneficiarios CSI_genero (16)'!E18)/'Beneficiarios CSI_genero (16)'!E18</f>
        <v>-3.4129692832764505E-3</v>
      </c>
    </row>
    <row r="18" spans="2:5" s="64" customFormat="1" ht="14.25" customHeight="1" x14ac:dyDescent="0.2">
      <c r="B18" s="28" t="str">
        <f>'BeneficiáriosCSI_genero % (16)'!B19</f>
        <v>Areeiro</v>
      </c>
      <c r="C18" s="50">
        <f>('Beneficiarios CSI_genero (16)'!O19-'Beneficiarios CSI_genero (16)'!C19)/'Beneficiarios CSI_genero (16)'!C19</f>
        <v>-5.4216867469879519E-2</v>
      </c>
      <c r="D18" s="46">
        <f>('Beneficiarios CSI_genero (16)'!P19-'Beneficiarios CSI_genero (16)'!D19)/'Beneficiarios CSI_genero (16)'!D19</f>
        <v>0.1</v>
      </c>
      <c r="E18" s="47">
        <f>('Beneficiarios CSI_genero (16)'!Q19-'Beneficiarios CSI_genero (16)'!E19)/'Beneficiarios CSI_genero (16)'!E19</f>
        <v>-2.4271844660194174E-2</v>
      </c>
    </row>
    <row r="19" spans="2:5" s="64" customFormat="1" ht="14.25" customHeight="1" x14ac:dyDescent="0.2">
      <c r="B19" s="28" t="str">
        <f>'BeneficiáriosCSI_genero % (16)'!B20</f>
        <v>Arroios</v>
      </c>
      <c r="C19" s="50">
        <f>('Beneficiarios CSI_genero (16)'!O20-'Beneficiarios CSI_genero (16)'!C20)/'Beneficiarios CSI_genero (16)'!C20</f>
        <v>-1.891891891891892E-2</v>
      </c>
      <c r="D19" s="46">
        <f>('Beneficiarios CSI_genero (16)'!P20-'Beneficiarios CSI_genero (16)'!D20)/'Beneficiarios CSI_genero (16)'!D20</f>
        <v>-1.6574585635359115E-2</v>
      </c>
      <c r="E19" s="47">
        <f>('Beneficiarios CSI_genero (16)'!Q20-'Beneficiarios CSI_genero (16)'!E20)/'Beneficiarios CSI_genero (16)'!E20</f>
        <v>-1.8148820326678767E-2</v>
      </c>
    </row>
    <row r="20" spans="2:5" s="64" customFormat="1" ht="14.25" customHeight="1" x14ac:dyDescent="0.2">
      <c r="B20" s="28" t="str">
        <f>'BeneficiáriosCSI_genero % (16)'!B21</f>
        <v>Avenidas Novas</v>
      </c>
      <c r="C20" s="50">
        <f>('Beneficiarios CSI_genero (16)'!O21-'Beneficiarios CSI_genero (16)'!C21)/'Beneficiarios CSI_genero (16)'!C21</f>
        <v>-1.5706806282722512E-2</v>
      </c>
      <c r="D20" s="46">
        <f>('Beneficiarios CSI_genero (16)'!P21-'Beneficiarios CSI_genero (16)'!D21)/'Beneficiarios CSI_genero (16)'!D21</f>
        <v>-4.7619047619047616E-2</v>
      </c>
      <c r="E20" s="47">
        <f>('Beneficiarios CSI_genero (16)'!Q21-'Beneficiarios CSI_genero (16)'!E21)/'Beneficiarios CSI_genero (16)'!E21</f>
        <v>-2.3622047244094488E-2</v>
      </c>
    </row>
    <row r="21" spans="2:5" s="64" customFormat="1" ht="14.25" customHeight="1" x14ac:dyDescent="0.2">
      <c r="B21" s="28" t="str">
        <f>'BeneficiáriosCSI_genero % (16)'!B22</f>
        <v>Beato</v>
      </c>
      <c r="C21" s="50">
        <f>('Beneficiarios CSI_genero (16)'!O22-'Beneficiarios CSI_genero (16)'!C22)/'Beneficiarios CSI_genero (16)'!C22</f>
        <v>3.3557046979865772E-2</v>
      </c>
      <c r="D21" s="46">
        <f>('Beneficiarios CSI_genero (16)'!P22-'Beneficiarios CSI_genero (16)'!D22)/'Beneficiarios CSI_genero (16)'!D22</f>
        <v>-1.7857142857142856E-2</v>
      </c>
      <c r="E21" s="47">
        <f>('Beneficiarios CSI_genero (16)'!Q22-'Beneficiarios CSI_genero (16)'!E22)/'Beneficiarios CSI_genero (16)'!E22</f>
        <v>1.9512195121951219E-2</v>
      </c>
    </row>
    <row r="22" spans="2:5" s="64" customFormat="1" ht="14.25" customHeight="1" x14ac:dyDescent="0.2">
      <c r="B22" s="28" t="str">
        <f>'BeneficiáriosCSI_genero % (16)'!B23</f>
        <v>Belém</v>
      </c>
      <c r="C22" s="50">
        <f>('Beneficiarios CSI_genero (16)'!O23-'Beneficiarios CSI_genero (16)'!C23)/'Beneficiarios CSI_genero (16)'!C23</f>
        <v>-8.3333333333333332E-3</v>
      </c>
      <c r="D22" s="46">
        <f>('Beneficiarios CSI_genero (16)'!P23-'Beneficiarios CSI_genero (16)'!D23)/'Beneficiarios CSI_genero (16)'!D23</f>
        <v>4.5454545454545456E-2</v>
      </c>
      <c r="E22" s="47">
        <f>('Beneficiarios CSI_genero (16)'!Q23-'Beneficiarios CSI_genero (16)'!E23)/'Beneficiarios CSI_genero (16)'!E23</f>
        <v>0</v>
      </c>
    </row>
    <row r="23" spans="2:5" s="64" customFormat="1" ht="14.25" customHeight="1" x14ac:dyDescent="0.2">
      <c r="B23" s="28" t="str">
        <f>'BeneficiáriosCSI_genero % (16)'!B24</f>
        <v>Benfica</v>
      </c>
      <c r="C23" s="50">
        <f>('Beneficiarios CSI_genero (16)'!O24-'Beneficiarios CSI_genero (16)'!C24)/'Beneficiarios CSI_genero (16)'!C24</f>
        <v>-3.0211480362537764E-3</v>
      </c>
      <c r="D23" s="46">
        <f>('Beneficiarios CSI_genero (16)'!P24-'Beneficiarios CSI_genero (16)'!D24)/'Beneficiarios CSI_genero (16)'!D24</f>
        <v>1.680672268907563E-2</v>
      </c>
      <c r="E23" s="47">
        <f>('Beneficiarios CSI_genero (16)'!Q24-'Beneficiarios CSI_genero (16)'!E24)/'Beneficiarios CSI_genero (16)'!E24</f>
        <v>2.2222222222222222E-3</v>
      </c>
    </row>
    <row r="24" spans="2:5" s="64" customFormat="1" ht="14.25" customHeight="1" x14ac:dyDescent="0.2">
      <c r="B24" s="28" t="str">
        <f>'BeneficiáriosCSI_genero % (16)'!B25</f>
        <v>Campo de Ourique</v>
      </c>
      <c r="C24" s="50">
        <f>('Beneficiarios CSI_genero (16)'!O25-'Beneficiarios CSI_genero (16)'!C25)/'Beneficiarios CSI_genero (16)'!C25</f>
        <v>0</v>
      </c>
      <c r="D24" s="46">
        <f>('Beneficiarios CSI_genero (16)'!P25-'Beneficiarios CSI_genero (16)'!D25)/'Beneficiarios CSI_genero (16)'!D25</f>
        <v>-3.2258064516129031E-2</v>
      </c>
      <c r="E24" s="47">
        <f>('Beneficiarios CSI_genero (16)'!Q25-'Beneficiarios CSI_genero (16)'!E25)/'Beneficiarios CSI_genero (16)'!E25</f>
        <v>-7.7519379844961239E-3</v>
      </c>
    </row>
    <row r="25" spans="2:5" s="64" customFormat="1" ht="14.25" customHeight="1" x14ac:dyDescent="0.2">
      <c r="B25" s="28" t="str">
        <f>'BeneficiáriosCSI_genero % (16)'!B26</f>
        <v>Campolide</v>
      </c>
      <c r="C25" s="50">
        <f>('Beneficiarios CSI_genero (16)'!O26-'Beneficiarios CSI_genero (16)'!C26)/'Beneficiarios CSI_genero (16)'!C26</f>
        <v>-1.8018018018018018E-2</v>
      </c>
      <c r="D25" s="46">
        <f>('Beneficiarios CSI_genero (16)'!P26-'Beneficiarios CSI_genero (16)'!D26)/'Beneficiarios CSI_genero (16)'!D26</f>
        <v>-5.2631578947368418E-2</v>
      </c>
      <c r="E25" s="47">
        <f>('Beneficiarios CSI_genero (16)'!Q26-'Beneficiarios CSI_genero (16)'!E26)/'Beneficiarios CSI_genero (16)'!E26</f>
        <v>-2.976190476190476E-2</v>
      </c>
    </row>
    <row r="26" spans="2:5" s="64" customFormat="1" ht="14.25" customHeight="1" x14ac:dyDescent="0.2">
      <c r="B26" s="28" t="str">
        <f>'BeneficiáriosCSI_genero % (16)'!B27</f>
        <v>Carnide</v>
      </c>
      <c r="C26" s="50">
        <f>('Beneficiarios CSI_genero (16)'!O27-'Beneficiarios CSI_genero (16)'!C27)/'Beneficiarios CSI_genero (16)'!C27</f>
        <v>-7.575757575757576E-3</v>
      </c>
      <c r="D26" s="46">
        <f>('Beneficiarios CSI_genero (16)'!P27-'Beneficiarios CSI_genero (16)'!D27)/'Beneficiarios CSI_genero (16)'!D27</f>
        <v>-4.1666666666666664E-2</v>
      </c>
      <c r="E26" s="47">
        <f>('Beneficiarios CSI_genero (16)'!Q27-'Beneficiarios CSI_genero (16)'!E27)/'Beneficiarios CSI_genero (16)'!E27</f>
        <v>-1.6666666666666666E-2</v>
      </c>
    </row>
    <row r="27" spans="2:5" s="64" customFormat="1" ht="14.25" customHeight="1" x14ac:dyDescent="0.2">
      <c r="B27" s="28" t="str">
        <f>'BeneficiáriosCSI_genero % (16)'!B28</f>
        <v>Estrela</v>
      </c>
      <c r="C27" s="50">
        <f>('Beneficiarios CSI_genero (16)'!O28-'Beneficiarios CSI_genero (16)'!C28)/'Beneficiarios CSI_genero (16)'!C28</f>
        <v>-2.7932960893854747E-2</v>
      </c>
      <c r="D27" s="46">
        <f>('Beneficiarios CSI_genero (16)'!P28-'Beneficiarios CSI_genero (16)'!D28)/'Beneficiarios CSI_genero (16)'!D28</f>
        <v>5.128205128205128E-2</v>
      </c>
      <c r="E27" s="47">
        <f>('Beneficiarios CSI_genero (16)'!Q28-'Beneficiarios CSI_genero (16)'!E28)/'Beneficiarios CSI_genero (16)'!E28</f>
        <v>-1.3761467889908258E-2</v>
      </c>
    </row>
    <row r="28" spans="2:5" s="64" customFormat="1" ht="14.25" customHeight="1" x14ac:dyDescent="0.2">
      <c r="B28" s="28" t="str">
        <f>'BeneficiáriosCSI_genero % (16)'!B29</f>
        <v>Lumiar</v>
      </c>
      <c r="C28" s="50">
        <f>('Beneficiarios CSI_genero (16)'!O29-'Beneficiarios CSI_genero (16)'!C29)/'Beneficiarios CSI_genero (16)'!C29</f>
        <v>-3.3492822966507178E-2</v>
      </c>
      <c r="D28" s="46">
        <f>('Beneficiarios CSI_genero (16)'!P29-'Beneficiarios CSI_genero (16)'!D29)/'Beneficiarios CSI_genero (16)'!D29</f>
        <v>-1.4925373134328358E-2</v>
      </c>
      <c r="E28" s="47">
        <f>('Beneficiarios CSI_genero (16)'!Q29-'Beneficiarios CSI_genero (16)'!E29)/'Beneficiarios CSI_genero (16)'!E29</f>
        <v>-2.8985507246376812E-2</v>
      </c>
    </row>
    <row r="29" spans="2:5" s="64" customFormat="1" ht="14.25" customHeight="1" x14ac:dyDescent="0.2">
      <c r="B29" s="28" t="str">
        <f>'BeneficiáriosCSI_genero % (16)'!B30</f>
        <v>Marvila</v>
      </c>
      <c r="C29" s="50">
        <f>('Beneficiarios CSI_genero (16)'!O30-'Beneficiarios CSI_genero (16)'!C30)/'Beneficiarios CSI_genero (16)'!C30</f>
        <v>-1.3215859030837005E-2</v>
      </c>
      <c r="D29" s="46">
        <f>('Beneficiarios CSI_genero (16)'!P30-'Beneficiarios CSI_genero (16)'!D30)/'Beneficiarios CSI_genero (16)'!D30</f>
        <v>4.9689440993788817E-2</v>
      </c>
      <c r="E29" s="47">
        <f>('Beneficiarios CSI_genero (16)'!Q30-'Beneficiarios CSI_genero (16)'!E30)/'Beneficiarios CSI_genero (16)'!E30</f>
        <v>3.2520325203252032E-3</v>
      </c>
    </row>
    <row r="30" spans="2:5" s="64" customFormat="1" ht="14.25" customHeight="1" x14ac:dyDescent="0.2">
      <c r="B30" s="28" t="str">
        <f>'BeneficiáriosCSI_genero % (16)'!B31</f>
        <v>Misericórdia</v>
      </c>
      <c r="C30" s="50">
        <f>('Beneficiarios CSI_genero (16)'!O31-'Beneficiarios CSI_genero (16)'!C31)/'Beneficiarios CSI_genero (16)'!C31</f>
        <v>-0.04</v>
      </c>
      <c r="D30" s="46">
        <f>('Beneficiarios CSI_genero (16)'!P31-'Beneficiarios CSI_genero (16)'!D31)/'Beneficiarios CSI_genero (16)'!D31</f>
        <v>-1.5625E-2</v>
      </c>
      <c r="E30" s="47">
        <f>('Beneficiarios CSI_genero (16)'!Q31-'Beneficiarios CSI_genero (16)'!E31)/'Beneficiarios CSI_genero (16)'!E31</f>
        <v>-3.2710280373831772E-2</v>
      </c>
    </row>
    <row r="31" spans="2:5" s="64" customFormat="1" ht="14.25" customHeight="1" x14ac:dyDescent="0.2">
      <c r="B31" s="28" t="str">
        <f>'BeneficiáriosCSI_genero % (16)'!B32</f>
        <v>Olivais</v>
      </c>
      <c r="C31" s="50">
        <f>('Beneficiarios CSI_genero (16)'!O32-'Beneficiarios CSI_genero (16)'!C32)/'Beneficiarios CSI_genero (16)'!C32</f>
        <v>-1.1673151750972763E-2</v>
      </c>
      <c r="D31" s="46">
        <f>('Beneficiarios CSI_genero (16)'!P32-'Beneficiarios CSI_genero (16)'!D32)/'Beneficiarios CSI_genero (16)'!D32</f>
        <v>-1.1235955056179775E-2</v>
      </c>
      <c r="E31" s="47">
        <f>('Beneficiarios CSI_genero (16)'!Q32-'Beneficiarios CSI_genero (16)'!E32)/'Beneficiarios CSI_genero (16)'!E32</f>
        <v>-1.1560693641618497E-2</v>
      </c>
    </row>
    <row r="32" spans="2:5" s="64" customFormat="1" ht="14.25" customHeight="1" x14ac:dyDescent="0.2">
      <c r="B32" s="28" t="str">
        <f>'BeneficiáriosCSI_genero % (16)'!B33</f>
        <v>Parque das Nações</v>
      </c>
      <c r="C32" s="50">
        <f>('Beneficiarios CSI_genero (16)'!O33-'Beneficiarios CSI_genero (16)'!C33)/'Beneficiarios CSI_genero (16)'!C33</f>
        <v>-2.2222222222222223E-2</v>
      </c>
      <c r="D32" s="46">
        <f>('Beneficiarios CSI_genero (16)'!P33-'Beneficiarios CSI_genero (16)'!D33)/'Beneficiarios CSI_genero (16)'!D33</f>
        <v>7.1428571428571425E-2</v>
      </c>
      <c r="E32" s="47">
        <f>('Beneficiarios CSI_genero (16)'!Q33-'Beneficiarios CSI_genero (16)'!E33)/'Beneficiarios CSI_genero (16)'!E33</f>
        <v>0</v>
      </c>
    </row>
    <row r="33" spans="2:5" s="64" customFormat="1" ht="14.25" customHeight="1" x14ac:dyDescent="0.2">
      <c r="B33" s="28" t="str">
        <f>'BeneficiáriosCSI_genero % (16)'!B34</f>
        <v>Penha de França</v>
      </c>
      <c r="C33" s="50">
        <f>('Beneficiarios CSI_genero (16)'!O34-'Beneficiarios CSI_genero (16)'!C34)/'Beneficiarios CSI_genero (16)'!C34</f>
        <v>-5.4285714285714284E-2</v>
      </c>
      <c r="D33" s="46">
        <f>('Beneficiarios CSI_genero (16)'!P34-'Beneficiarios CSI_genero (16)'!D34)/'Beneficiarios CSI_genero (16)'!D34</f>
        <v>2.34375E-2</v>
      </c>
      <c r="E33" s="47">
        <f>('Beneficiarios CSI_genero (16)'!Q34-'Beneficiarios CSI_genero (16)'!E34)/'Beneficiarios CSI_genero (16)'!E34</f>
        <v>-3.3472803347280332E-2</v>
      </c>
    </row>
    <row r="34" spans="2:5" s="64" customFormat="1" ht="14.25" customHeight="1" x14ac:dyDescent="0.2">
      <c r="B34" s="28" t="str">
        <f>'BeneficiáriosCSI_genero % (16)'!B35</f>
        <v>Santa Clara</v>
      </c>
      <c r="C34" s="50">
        <f>('Beneficiarios CSI_genero (16)'!O35-'Beneficiarios CSI_genero (16)'!C35)/'Beneficiarios CSI_genero (16)'!C35</f>
        <v>0</v>
      </c>
      <c r="D34" s="46">
        <f>('Beneficiarios CSI_genero (16)'!P35-'Beneficiarios CSI_genero (16)'!D35)/'Beneficiarios CSI_genero (16)'!D35</f>
        <v>-1.7857142857142856E-2</v>
      </c>
      <c r="E34" s="47">
        <f>('Beneficiarios CSI_genero (16)'!Q35-'Beneficiarios CSI_genero (16)'!E35)/'Beneficiarios CSI_genero (16)'!E35</f>
        <v>-5.6338028169014088E-3</v>
      </c>
    </row>
    <row r="35" spans="2:5" s="64" customFormat="1" ht="14.25" customHeight="1" x14ac:dyDescent="0.2">
      <c r="B35" s="28" t="str">
        <f>'BeneficiáriosCSI_genero % (16)'!B36</f>
        <v>Santa Maria Maior</v>
      </c>
      <c r="C35" s="50">
        <f>('Beneficiarios CSI_genero (16)'!O36-'Beneficiarios CSI_genero (16)'!C36)/'Beneficiarios CSI_genero (16)'!C36</f>
        <v>0</v>
      </c>
      <c r="D35" s="46">
        <f>('Beneficiarios CSI_genero (16)'!P36-'Beneficiarios CSI_genero (16)'!D36)/'Beneficiarios CSI_genero (16)'!D36</f>
        <v>-2.1505376344086023E-2</v>
      </c>
      <c r="E35" s="47">
        <f>('Beneficiarios CSI_genero (16)'!Q36-'Beneficiarios CSI_genero (16)'!E36)/'Beneficiarios CSI_genero (16)'!E36</f>
        <v>-8.0645161290322578E-3</v>
      </c>
    </row>
    <row r="36" spans="2:5" s="64" customFormat="1" ht="14.25" customHeight="1" x14ac:dyDescent="0.2">
      <c r="B36" s="28" t="str">
        <f>'BeneficiáriosCSI_genero % (16)'!B37</f>
        <v>Santo António</v>
      </c>
      <c r="C36" s="50">
        <f>('Beneficiarios CSI_genero (16)'!O37-'Beneficiarios CSI_genero (16)'!C37)/'Beneficiarios CSI_genero (16)'!C37</f>
        <v>-1.7699115044247787E-2</v>
      </c>
      <c r="D36" s="46">
        <f>('Beneficiarios CSI_genero (16)'!P37-'Beneficiarios CSI_genero (16)'!D37)/'Beneficiarios CSI_genero (16)'!D37</f>
        <v>2.2222222222222223E-2</v>
      </c>
      <c r="E36" s="47">
        <f>('Beneficiarios CSI_genero (16)'!Q37-'Beneficiarios CSI_genero (16)'!E37)/'Beneficiarios CSI_genero (16)'!E37</f>
        <v>-6.3291139240506328E-3</v>
      </c>
    </row>
    <row r="37" spans="2:5" s="64" customFormat="1" ht="14.25" customHeight="1" x14ac:dyDescent="0.2">
      <c r="B37" s="28" t="str">
        <f>'BeneficiáriosCSI_genero % (16)'!B38</f>
        <v>São Domingos de Benfica</v>
      </c>
      <c r="C37" s="50">
        <f>('Beneficiarios CSI_genero (16)'!O38-'Beneficiarios CSI_genero (16)'!C38)/'Beneficiarios CSI_genero (16)'!C38</f>
        <v>-3.896103896103896E-2</v>
      </c>
      <c r="D37" s="46">
        <f>('Beneficiarios CSI_genero (16)'!P38-'Beneficiarios CSI_genero (16)'!D38)/'Beneficiarios CSI_genero (16)'!D38</f>
        <v>-2.0408163265306121E-2</v>
      </c>
      <c r="E37" s="47">
        <f>('Beneficiarios CSI_genero (16)'!Q38-'Beneficiarios CSI_genero (16)'!E38)/'Beneficiarios CSI_genero (16)'!E38</f>
        <v>-3.4482758620689655E-2</v>
      </c>
    </row>
    <row r="38" spans="2:5" s="64" customFormat="1" ht="14.25" customHeight="1" x14ac:dyDescent="0.2">
      <c r="B38" s="176" t="str">
        <f>'BeneficiáriosCSI_genero % (16)'!B39</f>
        <v xml:space="preserve">      São Vicente</v>
      </c>
      <c r="C38" s="58">
        <f>('Beneficiarios CSI_genero (16)'!O39-'Beneficiarios CSI_genero (16)'!C39)/'Beneficiarios CSI_genero (16)'!C39</f>
        <v>-1.1764705882352941E-2</v>
      </c>
      <c r="D38" s="59">
        <f>('Beneficiarios CSI_genero (16)'!P39-'Beneficiarios CSI_genero (16)'!D39)/'Beneficiarios CSI_genero (16)'!D39</f>
        <v>-9.3023255813953487E-2</v>
      </c>
      <c r="E38" s="48">
        <f>('Beneficiarios CSI_genero (16)'!Q39-'Beneficiarios CSI_genero (16)'!E39)/'Beneficiarios CSI_genero (16)'!E39</f>
        <v>-2.8169014084507043E-2</v>
      </c>
    </row>
    <row r="39" spans="2:5" s="1" customFormat="1" ht="15" x14ac:dyDescent="0.25">
      <c r="B39" s="31"/>
      <c r="C39" s="76"/>
      <c r="D39" s="88"/>
    </row>
    <row r="40" spans="2:5" x14ac:dyDescent="0.2">
      <c r="B40" s="31"/>
    </row>
  </sheetData>
  <mergeCells count="2">
    <mergeCell ref="C8:E8"/>
    <mergeCell ref="C9:E9"/>
  </mergeCells>
  <pageMargins left="0.7" right="0.7" top="0.75" bottom="0.75" header="0.3" footer="0.3"/>
  <pageSetup orientation="portrait" verticalDpi="0" r:id="rId1"/>
  <drawing r:id="rId2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300-000000000000}">
  <dimension ref="A1:AJ41"/>
  <sheetViews>
    <sheetView showGridLines="0" showRowColHeaders="0" workbookViewId="0">
      <pane xSplit="2" topLeftCell="C1" activePane="topRight" state="frozen"/>
      <selection pane="topRight" activeCell="B6" sqref="B6"/>
    </sheetView>
  </sheetViews>
  <sheetFormatPr defaultColWidth="12" defaultRowHeight="15" x14ac:dyDescent="0.25"/>
  <cols>
    <col min="2" max="2" width="38" style="65" customWidth="1"/>
    <col min="3" max="3" width="12.140625" style="65" customWidth="1"/>
    <col min="4" max="4" width="12.5703125" style="65" customWidth="1"/>
    <col min="5" max="5" width="12.42578125" style="65" customWidth="1"/>
    <col min="6" max="6" width="12.85546875" style="65" customWidth="1"/>
    <col min="7" max="7" width="11.28515625" style="160" customWidth="1"/>
    <col min="8" max="8" width="10.7109375" style="65" customWidth="1"/>
    <col min="9" max="9" width="1.28515625" style="65" customWidth="1"/>
    <col min="10" max="13" width="10.7109375" style="65" customWidth="1"/>
    <col min="14" max="14" width="11.28515625" style="160" customWidth="1"/>
    <col min="15" max="15" width="10.7109375" style="65" customWidth="1"/>
    <col min="16" max="16" width="1.28515625" style="65" customWidth="1"/>
    <col min="17" max="20" width="10.7109375" style="65" customWidth="1"/>
    <col min="21" max="21" width="11.28515625" style="160" customWidth="1"/>
    <col min="22" max="22" width="10.7109375" style="65" customWidth="1"/>
    <col min="23" max="23" width="1.28515625" style="65" customWidth="1"/>
    <col min="24" max="27" width="10.7109375" style="65" customWidth="1"/>
    <col min="28" max="28" width="11.28515625" style="160" customWidth="1"/>
    <col min="29" max="29" width="10.7109375" style="65" customWidth="1"/>
    <col min="30" max="30" width="1.28515625" style="65" customWidth="1"/>
    <col min="31" max="16384" width="12" style="65"/>
  </cols>
  <sheetData>
    <row r="1" spans="1:36" s="64" customFormat="1" ht="16.5" customHeight="1" x14ac:dyDescent="0.25">
      <c r="A1"/>
      <c r="G1" s="157"/>
      <c r="N1" s="157"/>
      <c r="U1" s="157"/>
      <c r="AB1" s="157"/>
    </row>
    <row r="2" spans="1:36" s="64" customFormat="1" ht="16.5" customHeight="1" x14ac:dyDescent="0.25">
      <c r="A2"/>
      <c r="G2" s="157"/>
      <c r="N2" s="157"/>
      <c r="U2" s="157"/>
      <c r="AB2" s="157"/>
    </row>
    <row r="3" spans="1:36" s="64" customFormat="1" ht="16.5" customHeight="1" x14ac:dyDescent="0.25">
      <c r="A3"/>
      <c r="G3" s="157"/>
      <c r="N3" s="157"/>
      <c r="U3" s="157"/>
      <c r="AB3" s="157"/>
    </row>
    <row r="4" spans="1:36" s="64" customFormat="1" ht="16.5" customHeight="1" x14ac:dyDescent="0.25">
      <c r="A4"/>
      <c r="G4" s="157"/>
      <c r="N4" s="157"/>
      <c r="U4" s="157"/>
      <c r="AB4" s="157"/>
    </row>
    <row r="5" spans="1:36" s="64" customFormat="1" ht="16.5" customHeight="1" x14ac:dyDescent="0.2">
      <c r="A5" s="107" t="s">
        <v>6</v>
      </c>
      <c r="B5" s="110" t="s">
        <v>117</v>
      </c>
      <c r="G5" s="162"/>
      <c r="H5" s="2"/>
      <c r="N5" s="157"/>
      <c r="U5" s="157"/>
      <c r="AB5" s="157"/>
    </row>
    <row r="6" spans="1:36" s="64" customFormat="1" ht="12" customHeight="1" x14ac:dyDescent="0.2">
      <c r="A6" s="107"/>
      <c r="B6" s="105" t="s">
        <v>218</v>
      </c>
      <c r="G6" s="162"/>
      <c r="H6" s="2"/>
      <c r="N6" s="157"/>
      <c r="U6" s="157"/>
      <c r="AB6" s="157"/>
    </row>
    <row r="7" spans="1:36" s="64" customFormat="1" ht="12" customHeight="1" x14ac:dyDescent="0.2">
      <c r="A7" s="107"/>
      <c r="B7" s="105"/>
      <c r="G7" s="162"/>
      <c r="H7" s="2"/>
      <c r="N7" s="157"/>
      <c r="U7" s="157"/>
      <c r="AB7" s="157"/>
    </row>
    <row r="8" spans="1:36" ht="15" customHeight="1" x14ac:dyDescent="0.25">
      <c r="K8" s="7"/>
      <c r="L8" s="7"/>
      <c r="M8" s="7"/>
      <c r="N8" s="164"/>
      <c r="O8" s="7"/>
      <c r="P8" s="7"/>
      <c r="Q8" s="7"/>
      <c r="R8" s="7"/>
    </row>
    <row r="9" spans="1:36" ht="24.95" customHeight="1" x14ac:dyDescent="0.25">
      <c r="B9" s="7"/>
      <c r="C9" s="531" t="s">
        <v>117</v>
      </c>
      <c r="D9" s="531"/>
      <c r="E9" s="531"/>
      <c r="F9" s="531"/>
      <c r="G9" s="531"/>
      <c r="H9" s="531"/>
      <c r="I9" s="531"/>
      <c r="J9" s="531"/>
      <c r="K9" s="531"/>
      <c r="L9" s="531"/>
      <c r="M9" s="531"/>
      <c r="N9" s="531"/>
      <c r="O9" s="531"/>
      <c r="P9" s="531"/>
      <c r="Q9" s="531"/>
      <c r="R9" s="531"/>
      <c r="S9" s="531"/>
      <c r="T9" s="531"/>
      <c r="U9" s="531"/>
      <c r="V9" s="531"/>
      <c r="W9" s="531"/>
      <c r="X9" s="531"/>
      <c r="Y9" s="531"/>
      <c r="Z9" s="531"/>
      <c r="AA9" s="531"/>
      <c r="AB9" s="531"/>
      <c r="AC9" s="531"/>
      <c r="AD9" s="531"/>
      <c r="AE9" s="531"/>
      <c r="AF9" s="531"/>
      <c r="AG9" s="531"/>
      <c r="AH9" s="531"/>
      <c r="AI9" s="531"/>
      <c r="AJ9" s="531"/>
    </row>
    <row r="10" spans="1:36" ht="24.95" customHeight="1" x14ac:dyDescent="0.25">
      <c r="B10" s="10"/>
      <c r="C10" s="530" t="s">
        <v>13</v>
      </c>
      <c r="D10" s="530"/>
      <c r="E10" s="530"/>
      <c r="F10" s="530"/>
      <c r="G10" s="530"/>
      <c r="H10" s="530"/>
      <c r="I10" s="127"/>
      <c r="J10" s="530" t="s">
        <v>15</v>
      </c>
      <c r="K10" s="530"/>
      <c r="L10" s="530"/>
      <c r="M10" s="530"/>
      <c r="N10" s="530"/>
      <c r="O10" s="530"/>
      <c r="P10" s="127"/>
      <c r="Q10" s="530" t="s">
        <v>16</v>
      </c>
      <c r="R10" s="530"/>
      <c r="S10" s="530"/>
      <c r="T10" s="530"/>
      <c r="U10" s="530"/>
      <c r="V10" s="530"/>
      <c r="W10" s="127"/>
      <c r="X10" s="530" t="s">
        <v>14</v>
      </c>
      <c r="Y10" s="530"/>
      <c r="Z10" s="530"/>
      <c r="AA10" s="530"/>
      <c r="AB10" s="530"/>
      <c r="AC10" s="530"/>
      <c r="AE10" s="535" t="s">
        <v>111</v>
      </c>
      <c r="AF10" s="535"/>
      <c r="AG10" s="535"/>
      <c r="AH10" s="535"/>
      <c r="AI10" s="535"/>
      <c r="AJ10" s="535"/>
    </row>
    <row r="11" spans="1:36" ht="24" x14ac:dyDescent="0.25">
      <c r="B11" s="111" t="s">
        <v>10</v>
      </c>
      <c r="C11" s="108" t="s">
        <v>56</v>
      </c>
      <c r="D11" s="108" t="s">
        <v>57</v>
      </c>
      <c r="E11" s="108" t="s">
        <v>58</v>
      </c>
      <c r="F11" s="108" t="s">
        <v>59</v>
      </c>
      <c r="G11" s="156" t="s">
        <v>60</v>
      </c>
      <c r="H11" s="108" t="s">
        <v>0</v>
      </c>
      <c r="I11" s="211"/>
      <c r="J11" s="108" t="s">
        <v>56</v>
      </c>
      <c r="K11" s="108" t="s">
        <v>57</v>
      </c>
      <c r="L11" s="108" t="s">
        <v>58</v>
      </c>
      <c r="M11" s="108" t="s">
        <v>59</v>
      </c>
      <c r="N11" s="156" t="s">
        <v>60</v>
      </c>
      <c r="O11" s="108" t="s">
        <v>0</v>
      </c>
      <c r="P11" s="211"/>
      <c r="Q11" s="108" t="s">
        <v>56</v>
      </c>
      <c r="R11" s="108" t="s">
        <v>57</v>
      </c>
      <c r="S11" s="108" t="s">
        <v>58</v>
      </c>
      <c r="T11" s="108" t="s">
        <v>59</v>
      </c>
      <c r="U11" s="156" t="s">
        <v>60</v>
      </c>
      <c r="V11" s="108" t="s">
        <v>0</v>
      </c>
      <c r="W11" s="211"/>
      <c r="X11" s="108" t="s">
        <v>56</v>
      </c>
      <c r="Y11" s="108" t="s">
        <v>57</v>
      </c>
      <c r="Z11" s="108" t="s">
        <v>58</v>
      </c>
      <c r="AA11" s="108" t="s">
        <v>59</v>
      </c>
      <c r="AB11" s="156" t="s">
        <v>60</v>
      </c>
      <c r="AC11" s="108" t="s">
        <v>0</v>
      </c>
      <c r="AE11" s="108" t="s">
        <v>56</v>
      </c>
      <c r="AF11" s="108" t="s">
        <v>57</v>
      </c>
      <c r="AG11" s="108" t="s">
        <v>58</v>
      </c>
      <c r="AH11" s="108" t="s">
        <v>59</v>
      </c>
      <c r="AI11" s="156" t="s">
        <v>60</v>
      </c>
      <c r="AJ11" s="108" t="s">
        <v>0</v>
      </c>
    </row>
    <row r="12" spans="1:36" x14ac:dyDescent="0.25">
      <c r="B12" s="142" t="str">
        <f>'[1]Q3.2'!A12</f>
        <v>Portugal</v>
      </c>
      <c r="C12" s="79">
        <v>16931</v>
      </c>
      <c r="D12" s="80">
        <v>37121</v>
      </c>
      <c r="E12" s="80">
        <v>38822</v>
      </c>
      <c r="F12" s="80">
        <v>37649</v>
      </c>
      <c r="G12" s="80">
        <v>35617</v>
      </c>
      <c r="H12" s="81">
        <v>166140</v>
      </c>
      <c r="I12" s="12"/>
      <c r="J12" s="79">
        <v>18178</v>
      </c>
      <c r="K12" s="80">
        <v>36762</v>
      </c>
      <c r="L12" s="80">
        <v>37973</v>
      </c>
      <c r="M12" s="80">
        <v>36319</v>
      </c>
      <c r="N12" s="80">
        <v>33642</v>
      </c>
      <c r="O12" s="81">
        <v>162874</v>
      </c>
      <c r="P12" s="12"/>
      <c r="Q12" s="79">
        <v>19295</v>
      </c>
      <c r="R12" s="80">
        <v>36556</v>
      </c>
      <c r="S12" s="80">
        <v>37600</v>
      </c>
      <c r="T12" s="80">
        <v>35680</v>
      </c>
      <c r="U12" s="80">
        <v>32358</v>
      </c>
      <c r="V12" s="81">
        <v>161489</v>
      </c>
      <c r="W12" s="11"/>
      <c r="X12" s="79">
        <v>20911</v>
      </c>
      <c r="Y12" s="80">
        <v>36681</v>
      </c>
      <c r="Z12" s="80">
        <v>37491</v>
      </c>
      <c r="AA12" s="80">
        <v>35395</v>
      </c>
      <c r="AB12" s="80">
        <v>31721</v>
      </c>
      <c r="AC12" s="81">
        <v>162199</v>
      </c>
      <c r="AE12" s="79">
        <v>21475</v>
      </c>
      <c r="AF12" s="80">
        <v>38013</v>
      </c>
      <c r="AG12" s="80">
        <v>39404</v>
      </c>
      <c r="AH12" s="80">
        <v>38107</v>
      </c>
      <c r="AI12" s="80">
        <v>35941</v>
      </c>
      <c r="AJ12" s="81">
        <v>172940</v>
      </c>
    </row>
    <row r="13" spans="1:36" x14ac:dyDescent="0.25">
      <c r="B13" s="3" t="str">
        <f>'[1]Q3.2'!A13</f>
        <v>Área Metropolitana de Lisboa</v>
      </c>
      <c r="C13" s="82">
        <v>3246</v>
      </c>
      <c r="D13" s="83">
        <v>6642</v>
      </c>
      <c r="E13" s="83">
        <v>6988</v>
      </c>
      <c r="F13" s="83">
        <v>6505</v>
      </c>
      <c r="G13" s="83">
        <v>6516</v>
      </c>
      <c r="H13" s="84">
        <v>29897</v>
      </c>
      <c r="I13" s="12"/>
      <c r="J13" s="82">
        <v>3429</v>
      </c>
      <c r="K13" s="83">
        <v>6563</v>
      </c>
      <c r="L13" s="83">
        <v>6821</v>
      </c>
      <c r="M13" s="83">
        <v>6302</v>
      </c>
      <c r="N13" s="83">
        <v>6207</v>
      </c>
      <c r="O13" s="84">
        <v>29322</v>
      </c>
      <c r="P13" s="12"/>
      <c r="Q13" s="82">
        <v>3528</v>
      </c>
      <c r="R13" s="83">
        <v>6530</v>
      </c>
      <c r="S13" s="83">
        <v>6762</v>
      </c>
      <c r="T13" s="83">
        <v>6200</v>
      </c>
      <c r="U13" s="83">
        <v>5976</v>
      </c>
      <c r="V13" s="84">
        <v>28996</v>
      </c>
      <c r="W13" s="11"/>
      <c r="X13" s="82">
        <v>3883</v>
      </c>
      <c r="Y13" s="83">
        <v>6578</v>
      </c>
      <c r="Z13" s="83">
        <v>6745</v>
      </c>
      <c r="AA13" s="83">
        <v>6179</v>
      </c>
      <c r="AB13" s="83">
        <v>5880</v>
      </c>
      <c r="AC13" s="84">
        <v>29265</v>
      </c>
      <c r="AE13" s="82">
        <v>3983</v>
      </c>
      <c r="AF13" s="83">
        <v>6819</v>
      </c>
      <c r="AG13" s="83">
        <v>7079</v>
      </c>
      <c r="AH13" s="83">
        <v>6595</v>
      </c>
      <c r="AI13" s="83">
        <v>6566</v>
      </c>
      <c r="AJ13" s="84">
        <v>31042</v>
      </c>
    </row>
    <row r="14" spans="1:36" x14ac:dyDescent="0.25">
      <c r="B14" s="3" t="str">
        <f>'[1]Q3.2'!A14</f>
        <v>Distrito de Lisboa</v>
      </c>
      <c r="C14" s="82">
        <v>2551</v>
      </c>
      <c r="D14" s="83">
        <v>5114</v>
      </c>
      <c r="E14" s="83">
        <v>5733</v>
      </c>
      <c r="F14" s="83">
        <v>5380</v>
      </c>
      <c r="G14" s="83">
        <v>5359</v>
      </c>
      <c r="H14" s="84">
        <v>24137</v>
      </c>
      <c r="I14" s="12"/>
      <c r="J14" s="82">
        <v>2689</v>
      </c>
      <c r="K14" s="83">
        <v>5049</v>
      </c>
      <c r="L14" s="83">
        <v>5609</v>
      </c>
      <c r="M14" s="83">
        <v>5209</v>
      </c>
      <c r="N14" s="83">
        <v>5132</v>
      </c>
      <c r="O14" s="84">
        <v>23688</v>
      </c>
      <c r="P14" s="12"/>
      <c r="Q14" s="82">
        <v>2764</v>
      </c>
      <c r="R14" s="83">
        <v>5033</v>
      </c>
      <c r="S14" s="83">
        <v>5557</v>
      </c>
      <c r="T14" s="83">
        <v>5116</v>
      </c>
      <c r="U14" s="83">
        <v>4963</v>
      </c>
      <c r="V14" s="84">
        <v>23433</v>
      </c>
      <c r="W14" s="11"/>
      <c r="X14" s="82">
        <v>3056</v>
      </c>
      <c r="Y14" s="83">
        <v>5086</v>
      </c>
      <c r="Z14" s="83">
        <v>5540</v>
      </c>
      <c r="AA14" s="83">
        <v>5098</v>
      </c>
      <c r="AB14" s="83">
        <v>4882</v>
      </c>
      <c r="AC14" s="84">
        <v>23662</v>
      </c>
      <c r="AE14" s="82">
        <v>3128</v>
      </c>
      <c r="AF14" s="83">
        <v>5276</v>
      </c>
      <c r="AG14" s="83">
        <v>5806</v>
      </c>
      <c r="AH14" s="83">
        <v>5452</v>
      </c>
      <c r="AI14" s="83">
        <v>5400</v>
      </c>
      <c r="AJ14" s="84">
        <v>25062</v>
      </c>
    </row>
    <row r="15" spans="1:36" x14ac:dyDescent="0.25">
      <c r="B15" s="3" t="str">
        <f>'[1]Q3.2'!A15</f>
        <v>Concelho de Lisboa</v>
      </c>
      <c r="C15" s="146">
        <v>653</v>
      </c>
      <c r="D15" s="147">
        <v>1296</v>
      </c>
      <c r="E15" s="147">
        <v>1466</v>
      </c>
      <c r="F15" s="147">
        <v>1444</v>
      </c>
      <c r="G15" s="147">
        <v>1623</v>
      </c>
      <c r="H15" s="148">
        <v>6482</v>
      </c>
      <c r="I15" s="151"/>
      <c r="J15" s="146">
        <v>697</v>
      </c>
      <c r="K15" s="147">
        <v>1272</v>
      </c>
      <c r="L15" s="147">
        <v>1437</v>
      </c>
      <c r="M15" s="147">
        <v>1418</v>
      </c>
      <c r="N15" s="147">
        <v>1566</v>
      </c>
      <c r="O15" s="148">
        <v>6390</v>
      </c>
      <c r="P15" s="151"/>
      <c r="Q15" s="146">
        <v>734</v>
      </c>
      <c r="R15" s="147">
        <v>1266</v>
      </c>
      <c r="S15" s="147">
        <v>1423</v>
      </c>
      <c r="T15" s="147">
        <v>1406</v>
      </c>
      <c r="U15" s="147">
        <v>1527</v>
      </c>
      <c r="V15" s="148">
        <v>6356</v>
      </c>
      <c r="W15" s="11"/>
      <c r="X15" s="146">
        <v>796</v>
      </c>
      <c r="Y15" s="147">
        <v>1278</v>
      </c>
      <c r="Z15" s="147">
        <v>1418</v>
      </c>
      <c r="AA15" s="147">
        <v>1405</v>
      </c>
      <c r="AB15" s="147">
        <v>1506</v>
      </c>
      <c r="AC15" s="148">
        <v>6403</v>
      </c>
      <c r="AE15" s="146">
        <v>814</v>
      </c>
      <c r="AF15" s="147">
        <v>1331</v>
      </c>
      <c r="AG15" s="147">
        <v>1483</v>
      </c>
      <c r="AH15" s="147">
        <v>1466</v>
      </c>
      <c r="AI15" s="147">
        <v>1634</v>
      </c>
      <c r="AJ15" s="148">
        <v>6728</v>
      </c>
    </row>
    <row r="16" spans="1:36" x14ac:dyDescent="0.25">
      <c r="B16" s="28" t="str">
        <f>'[1]Q3.2'!A16</f>
        <v>Ajuda</v>
      </c>
      <c r="C16" s="82">
        <v>21</v>
      </c>
      <c r="D16" s="83">
        <v>58</v>
      </c>
      <c r="E16" s="83">
        <v>60</v>
      </c>
      <c r="F16" s="83">
        <v>59</v>
      </c>
      <c r="G16" s="83">
        <v>45</v>
      </c>
      <c r="H16" s="84">
        <v>243</v>
      </c>
      <c r="I16" s="75"/>
      <c r="J16" s="82">
        <v>22</v>
      </c>
      <c r="K16" s="83">
        <v>56</v>
      </c>
      <c r="L16" s="83">
        <v>59</v>
      </c>
      <c r="M16" s="83">
        <v>58</v>
      </c>
      <c r="N16" s="83">
        <v>44</v>
      </c>
      <c r="O16" s="84">
        <v>239</v>
      </c>
      <c r="P16" s="75"/>
      <c r="Q16" s="82">
        <v>23</v>
      </c>
      <c r="R16" s="83">
        <v>57</v>
      </c>
      <c r="S16" s="83">
        <v>58</v>
      </c>
      <c r="T16" s="83">
        <v>58</v>
      </c>
      <c r="U16" s="83">
        <v>43</v>
      </c>
      <c r="V16" s="84">
        <v>239</v>
      </c>
      <c r="W16" s="11"/>
      <c r="X16" s="82">
        <v>27</v>
      </c>
      <c r="Y16" s="83">
        <v>58</v>
      </c>
      <c r="Z16" s="83">
        <v>58</v>
      </c>
      <c r="AA16" s="83">
        <v>58</v>
      </c>
      <c r="AB16" s="83">
        <v>43</v>
      </c>
      <c r="AC16" s="84">
        <v>244</v>
      </c>
      <c r="AE16" s="82">
        <v>28</v>
      </c>
      <c r="AF16" s="83">
        <v>60</v>
      </c>
      <c r="AG16" s="83">
        <v>60</v>
      </c>
      <c r="AH16" s="83">
        <v>59</v>
      </c>
      <c r="AI16" s="83">
        <v>45</v>
      </c>
      <c r="AJ16" s="84">
        <v>252</v>
      </c>
    </row>
    <row r="17" spans="2:36" x14ac:dyDescent="0.25">
      <c r="B17" s="28" t="str">
        <f>'[1]Q3.2'!A17</f>
        <v>Alcântara</v>
      </c>
      <c r="C17" s="82">
        <v>10</v>
      </c>
      <c r="D17" s="83">
        <v>39</v>
      </c>
      <c r="E17" s="83">
        <v>34</v>
      </c>
      <c r="F17" s="83">
        <v>33</v>
      </c>
      <c r="G17" s="83">
        <v>33</v>
      </c>
      <c r="H17" s="84">
        <v>149</v>
      </c>
      <c r="I17" s="75"/>
      <c r="J17" s="82">
        <v>15</v>
      </c>
      <c r="K17" s="83">
        <v>38</v>
      </c>
      <c r="L17" s="83">
        <v>33</v>
      </c>
      <c r="M17" s="83">
        <v>32</v>
      </c>
      <c r="N17" s="83">
        <v>30</v>
      </c>
      <c r="O17" s="84">
        <v>148</v>
      </c>
      <c r="P17" s="75"/>
      <c r="Q17" s="82">
        <v>16</v>
      </c>
      <c r="R17" s="83">
        <v>38</v>
      </c>
      <c r="S17" s="83">
        <v>32</v>
      </c>
      <c r="T17" s="83">
        <v>32</v>
      </c>
      <c r="U17" s="83">
        <v>31</v>
      </c>
      <c r="V17" s="84">
        <v>149</v>
      </c>
      <c r="W17" s="11"/>
      <c r="X17" s="82">
        <v>18</v>
      </c>
      <c r="Y17" s="83">
        <v>38</v>
      </c>
      <c r="Z17" s="83">
        <v>32</v>
      </c>
      <c r="AA17" s="83">
        <v>33</v>
      </c>
      <c r="AB17" s="83">
        <v>29</v>
      </c>
      <c r="AC17" s="84">
        <v>150</v>
      </c>
      <c r="AE17" s="82">
        <v>19</v>
      </c>
      <c r="AF17" s="83">
        <v>39</v>
      </c>
      <c r="AG17" s="83">
        <v>34</v>
      </c>
      <c r="AH17" s="83">
        <v>34</v>
      </c>
      <c r="AI17" s="83">
        <v>34</v>
      </c>
      <c r="AJ17" s="84">
        <v>160</v>
      </c>
    </row>
    <row r="18" spans="2:36" x14ac:dyDescent="0.25">
      <c r="B18" s="28" t="str">
        <f>'[1]Q3.2'!A18</f>
        <v>Alvalade</v>
      </c>
      <c r="C18" s="82">
        <v>18</v>
      </c>
      <c r="D18" s="83">
        <v>51</v>
      </c>
      <c r="E18" s="83">
        <v>58</v>
      </c>
      <c r="F18" s="83">
        <v>68</v>
      </c>
      <c r="G18" s="83">
        <v>98</v>
      </c>
      <c r="H18" s="84">
        <v>293</v>
      </c>
      <c r="I18" s="75"/>
      <c r="J18" s="82">
        <v>18</v>
      </c>
      <c r="K18" s="83">
        <v>51</v>
      </c>
      <c r="L18" s="83">
        <v>58</v>
      </c>
      <c r="M18" s="83">
        <v>68</v>
      </c>
      <c r="N18" s="83">
        <v>94</v>
      </c>
      <c r="O18" s="84">
        <v>289</v>
      </c>
      <c r="P18" s="75"/>
      <c r="Q18" s="82">
        <v>23</v>
      </c>
      <c r="R18" s="83">
        <v>51</v>
      </c>
      <c r="S18" s="83">
        <v>57</v>
      </c>
      <c r="T18" s="83">
        <v>67</v>
      </c>
      <c r="U18" s="83">
        <v>90</v>
      </c>
      <c r="V18" s="84">
        <v>288</v>
      </c>
      <c r="W18" s="11"/>
      <c r="X18" s="82">
        <v>24</v>
      </c>
      <c r="Y18" s="83">
        <v>53</v>
      </c>
      <c r="Z18" s="83">
        <v>57</v>
      </c>
      <c r="AA18" s="83">
        <v>68</v>
      </c>
      <c r="AB18" s="83">
        <v>90</v>
      </c>
      <c r="AC18" s="84">
        <v>292</v>
      </c>
      <c r="AE18" s="82">
        <v>24</v>
      </c>
      <c r="AF18" s="83">
        <v>53</v>
      </c>
      <c r="AG18" s="83">
        <v>58</v>
      </c>
      <c r="AH18" s="83">
        <v>72</v>
      </c>
      <c r="AI18" s="83">
        <v>98</v>
      </c>
      <c r="AJ18" s="84">
        <v>305</v>
      </c>
    </row>
    <row r="19" spans="2:36" x14ac:dyDescent="0.25">
      <c r="B19" s="28" t="str">
        <f>'[1]Q3.2'!A19</f>
        <v>Areeiro</v>
      </c>
      <c r="C19" s="82">
        <v>16</v>
      </c>
      <c r="D19" s="83">
        <v>21</v>
      </c>
      <c r="E19" s="83">
        <v>38</v>
      </c>
      <c r="F19" s="83">
        <v>58</v>
      </c>
      <c r="G19" s="83">
        <v>73</v>
      </c>
      <c r="H19" s="84">
        <v>206</v>
      </c>
      <c r="I19" s="75"/>
      <c r="J19" s="82">
        <v>18</v>
      </c>
      <c r="K19" s="83">
        <v>21</v>
      </c>
      <c r="L19" s="83">
        <v>37</v>
      </c>
      <c r="M19" s="83">
        <v>55</v>
      </c>
      <c r="N19" s="83">
        <v>71</v>
      </c>
      <c r="O19" s="84">
        <v>202</v>
      </c>
      <c r="P19" s="75"/>
      <c r="Q19" s="82">
        <v>18</v>
      </c>
      <c r="R19" s="83">
        <v>21</v>
      </c>
      <c r="S19" s="83">
        <v>35</v>
      </c>
      <c r="T19" s="83">
        <v>54</v>
      </c>
      <c r="U19" s="83">
        <v>68</v>
      </c>
      <c r="V19" s="84">
        <v>196</v>
      </c>
      <c r="W19" s="11"/>
      <c r="X19" s="82">
        <v>23</v>
      </c>
      <c r="Y19" s="83">
        <v>22</v>
      </c>
      <c r="Z19" s="83">
        <v>36</v>
      </c>
      <c r="AA19" s="83">
        <v>54</v>
      </c>
      <c r="AB19" s="83">
        <v>66</v>
      </c>
      <c r="AC19" s="84">
        <v>201</v>
      </c>
      <c r="AE19" s="82">
        <v>23</v>
      </c>
      <c r="AF19" s="83">
        <v>23</v>
      </c>
      <c r="AG19" s="83">
        <v>39</v>
      </c>
      <c r="AH19" s="83">
        <v>58</v>
      </c>
      <c r="AI19" s="83">
        <v>73</v>
      </c>
      <c r="AJ19" s="84">
        <v>216</v>
      </c>
    </row>
    <row r="20" spans="2:36" x14ac:dyDescent="0.25">
      <c r="B20" s="28" t="str">
        <f>'[1]Q3.2'!A20</f>
        <v>Arroios</v>
      </c>
      <c r="C20" s="82">
        <v>56</v>
      </c>
      <c r="D20" s="83">
        <v>116</v>
      </c>
      <c r="E20" s="83">
        <v>116</v>
      </c>
      <c r="F20" s="83">
        <v>119</v>
      </c>
      <c r="G20" s="83">
        <v>144</v>
      </c>
      <c r="H20" s="84">
        <v>551</v>
      </c>
      <c r="I20" s="75"/>
      <c r="J20" s="82">
        <v>59</v>
      </c>
      <c r="K20" s="83">
        <v>114</v>
      </c>
      <c r="L20" s="83">
        <v>112</v>
      </c>
      <c r="M20" s="83">
        <v>118</v>
      </c>
      <c r="N20" s="83">
        <v>139</v>
      </c>
      <c r="O20" s="84">
        <v>542</v>
      </c>
      <c r="P20" s="75"/>
      <c r="Q20" s="82">
        <v>62</v>
      </c>
      <c r="R20" s="83">
        <v>112</v>
      </c>
      <c r="S20" s="83">
        <v>110</v>
      </c>
      <c r="T20" s="83">
        <v>116</v>
      </c>
      <c r="U20" s="83">
        <v>136</v>
      </c>
      <c r="V20" s="84">
        <v>536</v>
      </c>
      <c r="W20" s="11"/>
      <c r="X20" s="82">
        <v>67</v>
      </c>
      <c r="Y20" s="83">
        <v>115</v>
      </c>
      <c r="Z20" s="83">
        <v>110</v>
      </c>
      <c r="AA20" s="83">
        <v>115</v>
      </c>
      <c r="AB20" s="83">
        <v>134</v>
      </c>
      <c r="AC20" s="84">
        <v>541</v>
      </c>
      <c r="AE20" s="82">
        <v>69</v>
      </c>
      <c r="AF20" s="83">
        <v>119</v>
      </c>
      <c r="AG20" s="83">
        <v>117</v>
      </c>
      <c r="AH20" s="83">
        <v>120</v>
      </c>
      <c r="AI20" s="83">
        <v>146</v>
      </c>
      <c r="AJ20" s="84">
        <v>571</v>
      </c>
    </row>
    <row r="21" spans="2:36" x14ac:dyDescent="0.25">
      <c r="B21" s="28" t="str">
        <f>'[1]Q3.2'!A21</f>
        <v>Avenidas Novas</v>
      </c>
      <c r="C21" s="82">
        <v>21</v>
      </c>
      <c r="D21" s="83">
        <v>36</v>
      </c>
      <c r="E21" s="83">
        <v>51</v>
      </c>
      <c r="F21" s="83">
        <v>58</v>
      </c>
      <c r="G21" s="83">
        <v>88</v>
      </c>
      <c r="H21" s="84">
        <v>254</v>
      </c>
      <c r="I21" s="75"/>
      <c r="J21" s="82">
        <v>23</v>
      </c>
      <c r="K21" s="83">
        <v>36</v>
      </c>
      <c r="L21" s="83">
        <v>50</v>
      </c>
      <c r="M21" s="83">
        <v>58</v>
      </c>
      <c r="N21" s="83">
        <v>85</v>
      </c>
      <c r="O21" s="84">
        <v>252</v>
      </c>
      <c r="P21" s="75"/>
      <c r="Q21" s="82">
        <v>24</v>
      </c>
      <c r="R21" s="83">
        <v>35</v>
      </c>
      <c r="S21" s="83">
        <v>49</v>
      </c>
      <c r="T21" s="83">
        <v>59</v>
      </c>
      <c r="U21" s="83">
        <v>81</v>
      </c>
      <c r="V21" s="84">
        <v>248</v>
      </c>
      <c r="W21" s="11"/>
      <c r="X21" s="82">
        <v>25</v>
      </c>
      <c r="Y21" s="83">
        <v>35</v>
      </c>
      <c r="Z21" s="83">
        <v>48</v>
      </c>
      <c r="AA21" s="83">
        <v>59</v>
      </c>
      <c r="AB21" s="83">
        <v>81</v>
      </c>
      <c r="AC21" s="84">
        <v>248</v>
      </c>
      <c r="AE21" s="82">
        <v>25</v>
      </c>
      <c r="AF21" s="83">
        <v>36</v>
      </c>
      <c r="AG21" s="83">
        <v>52</v>
      </c>
      <c r="AH21" s="83">
        <v>59</v>
      </c>
      <c r="AI21" s="83">
        <v>89</v>
      </c>
      <c r="AJ21" s="84">
        <v>261</v>
      </c>
    </row>
    <row r="22" spans="2:36" x14ac:dyDescent="0.25">
      <c r="B22" s="28" t="str">
        <f>'[1]Q3.2'!A22</f>
        <v>Beato</v>
      </c>
      <c r="C22" s="82">
        <v>39</v>
      </c>
      <c r="D22" s="83">
        <v>35</v>
      </c>
      <c r="E22" s="83">
        <v>47</v>
      </c>
      <c r="F22" s="83">
        <v>47</v>
      </c>
      <c r="G22" s="83">
        <v>37</v>
      </c>
      <c r="H22" s="84">
        <v>205</v>
      </c>
      <c r="I22" s="75"/>
      <c r="J22" s="82">
        <v>40</v>
      </c>
      <c r="K22" s="83">
        <v>35</v>
      </c>
      <c r="L22" s="83">
        <v>46</v>
      </c>
      <c r="M22" s="83">
        <v>47</v>
      </c>
      <c r="N22" s="83">
        <v>36</v>
      </c>
      <c r="O22" s="84">
        <v>204</v>
      </c>
      <c r="P22" s="75"/>
      <c r="Q22" s="82">
        <v>43</v>
      </c>
      <c r="R22" s="83">
        <v>36</v>
      </c>
      <c r="S22" s="83">
        <v>46</v>
      </c>
      <c r="T22" s="83">
        <v>47</v>
      </c>
      <c r="U22" s="83">
        <v>36</v>
      </c>
      <c r="V22" s="84">
        <v>208</v>
      </c>
      <c r="W22" s="11"/>
      <c r="X22" s="82">
        <v>47</v>
      </c>
      <c r="Y22" s="83">
        <v>35</v>
      </c>
      <c r="Z22" s="83">
        <v>45</v>
      </c>
      <c r="AA22" s="83">
        <v>46</v>
      </c>
      <c r="AB22" s="83">
        <v>36</v>
      </c>
      <c r="AC22" s="84">
        <v>209</v>
      </c>
      <c r="AE22" s="82">
        <v>48</v>
      </c>
      <c r="AF22" s="83">
        <v>36</v>
      </c>
      <c r="AG22" s="83">
        <v>47</v>
      </c>
      <c r="AH22" s="83">
        <v>47</v>
      </c>
      <c r="AI22" s="83">
        <v>37</v>
      </c>
      <c r="AJ22" s="84">
        <v>215</v>
      </c>
    </row>
    <row r="23" spans="2:36" x14ac:dyDescent="0.25">
      <c r="B23" s="28" t="str">
        <f>'[1]Q3.2'!A23</f>
        <v>Belém</v>
      </c>
      <c r="C23" s="82">
        <v>16</v>
      </c>
      <c r="D23" s="83">
        <v>18</v>
      </c>
      <c r="E23" s="83">
        <v>36</v>
      </c>
      <c r="F23" s="83">
        <v>35</v>
      </c>
      <c r="G23" s="83">
        <v>37</v>
      </c>
      <c r="H23" s="84">
        <v>142</v>
      </c>
      <c r="I23" s="75"/>
      <c r="J23" s="82">
        <v>16</v>
      </c>
      <c r="K23" s="83">
        <v>18</v>
      </c>
      <c r="L23" s="83">
        <v>36</v>
      </c>
      <c r="M23" s="83">
        <v>36</v>
      </c>
      <c r="N23" s="83">
        <v>36</v>
      </c>
      <c r="O23" s="84">
        <v>142</v>
      </c>
      <c r="P23" s="75"/>
      <c r="Q23" s="82">
        <v>17</v>
      </c>
      <c r="R23" s="83">
        <v>17</v>
      </c>
      <c r="S23" s="83">
        <v>36</v>
      </c>
      <c r="T23" s="83">
        <v>36</v>
      </c>
      <c r="U23" s="83">
        <v>36</v>
      </c>
      <c r="V23" s="84">
        <v>142</v>
      </c>
      <c r="W23" s="11"/>
      <c r="X23" s="82">
        <v>17</v>
      </c>
      <c r="Y23" s="83">
        <v>17</v>
      </c>
      <c r="Z23" s="83">
        <v>36</v>
      </c>
      <c r="AA23" s="83">
        <v>36</v>
      </c>
      <c r="AB23" s="83">
        <v>36</v>
      </c>
      <c r="AC23" s="84">
        <v>142</v>
      </c>
      <c r="AE23" s="82">
        <v>17</v>
      </c>
      <c r="AF23" s="83">
        <v>18</v>
      </c>
      <c r="AG23" s="83">
        <v>36</v>
      </c>
      <c r="AH23" s="83">
        <v>37</v>
      </c>
      <c r="AI23" s="83">
        <v>37</v>
      </c>
      <c r="AJ23" s="84">
        <v>145</v>
      </c>
    </row>
    <row r="24" spans="2:36" x14ac:dyDescent="0.25">
      <c r="B24" s="28" t="str">
        <f>'[1]Q3.2'!A24</f>
        <v>Benfica</v>
      </c>
      <c r="C24" s="82">
        <v>42</v>
      </c>
      <c r="D24" s="83">
        <v>102</v>
      </c>
      <c r="E24" s="83">
        <v>103</v>
      </c>
      <c r="F24" s="83">
        <v>107</v>
      </c>
      <c r="G24" s="83">
        <v>96</v>
      </c>
      <c r="H24" s="84">
        <v>450</v>
      </c>
      <c r="I24" s="75"/>
      <c r="J24" s="82">
        <v>45</v>
      </c>
      <c r="K24" s="83">
        <v>101</v>
      </c>
      <c r="L24" s="83">
        <v>103</v>
      </c>
      <c r="M24" s="83">
        <v>108</v>
      </c>
      <c r="N24" s="83">
        <v>93</v>
      </c>
      <c r="O24" s="84">
        <v>450</v>
      </c>
      <c r="P24" s="75"/>
      <c r="Q24" s="82">
        <v>47</v>
      </c>
      <c r="R24" s="83">
        <v>101</v>
      </c>
      <c r="S24" s="83">
        <v>104</v>
      </c>
      <c r="T24" s="83">
        <v>107</v>
      </c>
      <c r="U24" s="83">
        <v>89</v>
      </c>
      <c r="V24" s="84">
        <v>448</v>
      </c>
      <c r="W24" s="11"/>
      <c r="X24" s="82">
        <v>51</v>
      </c>
      <c r="Y24" s="83">
        <v>102</v>
      </c>
      <c r="Z24" s="83">
        <v>105</v>
      </c>
      <c r="AA24" s="83">
        <v>106</v>
      </c>
      <c r="AB24" s="83">
        <v>87</v>
      </c>
      <c r="AC24" s="84">
        <v>451</v>
      </c>
      <c r="AE24" s="82">
        <v>52</v>
      </c>
      <c r="AF24" s="83">
        <v>106</v>
      </c>
      <c r="AG24" s="83">
        <v>105</v>
      </c>
      <c r="AH24" s="83">
        <v>109</v>
      </c>
      <c r="AI24" s="83">
        <v>96</v>
      </c>
      <c r="AJ24" s="84">
        <v>468</v>
      </c>
    </row>
    <row r="25" spans="2:36" x14ac:dyDescent="0.25">
      <c r="B25" s="28" t="str">
        <f>'[1]Q3.2'!A25</f>
        <v>Campo de Ourique</v>
      </c>
      <c r="C25" s="82">
        <v>27</v>
      </c>
      <c r="D25" s="83">
        <v>48</v>
      </c>
      <c r="E25" s="83">
        <v>41</v>
      </c>
      <c r="F25" s="83">
        <v>57</v>
      </c>
      <c r="G25" s="83">
        <v>85</v>
      </c>
      <c r="H25" s="84">
        <v>258</v>
      </c>
      <c r="I25" s="75"/>
      <c r="J25" s="82">
        <v>27</v>
      </c>
      <c r="K25" s="83">
        <v>49</v>
      </c>
      <c r="L25" s="83">
        <v>41</v>
      </c>
      <c r="M25" s="83">
        <v>56</v>
      </c>
      <c r="N25" s="83">
        <v>84</v>
      </c>
      <c r="O25" s="84">
        <v>257</v>
      </c>
      <c r="P25" s="75"/>
      <c r="Q25" s="82">
        <v>29</v>
      </c>
      <c r="R25" s="83">
        <v>47</v>
      </c>
      <c r="S25" s="83">
        <v>40</v>
      </c>
      <c r="T25" s="83">
        <v>56</v>
      </c>
      <c r="U25" s="83">
        <v>81</v>
      </c>
      <c r="V25" s="84">
        <v>253</v>
      </c>
      <c r="W25" s="11"/>
      <c r="X25" s="82">
        <v>31</v>
      </c>
      <c r="Y25" s="83">
        <v>47</v>
      </c>
      <c r="Z25" s="83">
        <v>41</v>
      </c>
      <c r="AA25" s="83">
        <v>56</v>
      </c>
      <c r="AB25" s="83">
        <v>81</v>
      </c>
      <c r="AC25" s="84">
        <v>256</v>
      </c>
      <c r="AE25" s="82">
        <v>33</v>
      </c>
      <c r="AF25" s="83">
        <v>49</v>
      </c>
      <c r="AG25" s="83">
        <v>42</v>
      </c>
      <c r="AH25" s="83">
        <v>57</v>
      </c>
      <c r="AI25" s="83">
        <v>85</v>
      </c>
      <c r="AJ25" s="84">
        <v>266</v>
      </c>
    </row>
    <row r="26" spans="2:36" x14ac:dyDescent="0.25">
      <c r="B26" s="28" t="str">
        <f>'[1]Q3.2'!A26</f>
        <v>Campolide</v>
      </c>
      <c r="C26" s="82">
        <v>11</v>
      </c>
      <c r="D26" s="83">
        <v>33</v>
      </c>
      <c r="E26" s="83">
        <v>41</v>
      </c>
      <c r="F26" s="83">
        <v>30</v>
      </c>
      <c r="G26" s="83">
        <v>53</v>
      </c>
      <c r="H26" s="84">
        <v>168</v>
      </c>
      <c r="I26" s="75"/>
      <c r="J26" s="82">
        <v>13</v>
      </c>
      <c r="K26" s="83">
        <v>31</v>
      </c>
      <c r="L26" s="83">
        <v>40</v>
      </c>
      <c r="M26" s="83">
        <v>30</v>
      </c>
      <c r="N26" s="83">
        <v>49</v>
      </c>
      <c r="O26" s="84">
        <v>163</v>
      </c>
      <c r="P26" s="75"/>
      <c r="Q26" s="82">
        <v>14</v>
      </c>
      <c r="R26" s="83">
        <v>31</v>
      </c>
      <c r="S26" s="83">
        <v>39</v>
      </c>
      <c r="T26" s="83">
        <v>30</v>
      </c>
      <c r="U26" s="83">
        <v>48</v>
      </c>
      <c r="V26" s="84">
        <v>162</v>
      </c>
      <c r="W26" s="11"/>
      <c r="X26" s="82">
        <v>16</v>
      </c>
      <c r="Y26" s="83">
        <v>30</v>
      </c>
      <c r="Z26" s="83">
        <v>40</v>
      </c>
      <c r="AA26" s="83">
        <v>31</v>
      </c>
      <c r="AB26" s="83">
        <v>46</v>
      </c>
      <c r="AC26" s="84">
        <v>163</v>
      </c>
      <c r="AE26" s="82">
        <v>16</v>
      </c>
      <c r="AF26" s="83">
        <v>33</v>
      </c>
      <c r="AG26" s="83">
        <v>43</v>
      </c>
      <c r="AH26" s="83">
        <v>32</v>
      </c>
      <c r="AI26" s="83">
        <v>53</v>
      </c>
      <c r="AJ26" s="84">
        <v>177</v>
      </c>
    </row>
    <row r="27" spans="2:36" x14ac:dyDescent="0.25">
      <c r="B27" s="28" t="str">
        <f>'[1]Q3.2'!A27</f>
        <v>Carnide</v>
      </c>
      <c r="C27" s="82">
        <v>12</v>
      </c>
      <c r="D27" s="83">
        <v>41</v>
      </c>
      <c r="E27" s="83">
        <v>49</v>
      </c>
      <c r="F27" s="83">
        <v>45</v>
      </c>
      <c r="G27" s="83">
        <v>33</v>
      </c>
      <c r="H27" s="84">
        <v>180</v>
      </c>
      <c r="I27" s="75"/>
      <c r="J27" s="82">
        <v>12</v>
      </c>
      <c r="K27" s="83">
        <v>40</v>
      </c>
      <c r="L27" s="83">
        <v>49</v>
      </c>
      <c r="M27" s="83">
        <v>42</v>
      </c>
      <c r="N27" s="83">
        <v>32</v>
      </c>
      <c r="O27" s="84">
        <v>175</v>
      </c>
      <c r="P27" s="75"/>
      <c r="Q27" s="82">
        <v>13</v>
      </c>
      <c r="R27" s="83">
        <v>40</v>
      </c>
      <c r="S27" s="83">
        <v>49</v>
      </c>
      <c r="T27" s="83">
        <v>42</v>
      </c>
      <c r="U27" s="83">
        <v>33</v>
      </c>
      <c r="V27" s="84">
        <v>177</v>
      </c>
      <c r="W27" s="11"/>
      <c r="X27" s="82">
        <v>14</v>
      </c>
      <c r="Y27" s="83">
        <v>40</v>
      </c>
      <c r="Z27" s="83">
        <v>49</v>
      </c>
      <c r="AA27" s="83">
        <v>42</v>
      </c>
      <c r="AB27" s="83">
        <v>32</v>
      </c>
      <c r="AC27" s="84">
        <v>177</v>
      </c>
      <c r="AE27" s="82">
        <v>14</v>
      </c>
      <c r="AF27" s="83">
        <v>41</v>
      </c>
      <c r="AG27" s="83">
        <v>49</v>
      </c>
      <c r="AH27" s="83">
        <v>45</v>
      </c>
      <c r="AI27" s="83">
        <v>34</v>
      </c>
      <c r="AJ27" s="84">
        <v>183</v>
      </c>
    </row>
    <row r="28" spans="2:36" x14ac:dyDescent="0.25">
      <c r="B28" s="28" t="str">
        <f>'[1]Q3.2'!A28</f>
        <v>Estrela</v>
      </c>
      <c r="C28" s="82">
        <v>24</v>
      </c>
      <c r="D28" s="83">
        <v>35</v>
      </c>
      <c r="E28" s="83">
        <v>44</v>
      </c>
      <c r="F28" s="83">
        <v>54</v>
      </c>
      <c r="G28" s="83">
        <v>61</v>
      </c>
      <c r="H28" s="84">
        <v>218</v>
      </c>
      <c r="I28" s="75"/>
      <c r="J28" s="82">
        <v>25</v>
      </c>
      <c r="K28" s="83">
        <v>34</v>
      </c>
      <c r="L28" s="83">
        <v>43</v>
      </c>
      <c r="M28" s="83">
        <v>54</v>
      </c>
      <c r="N28" s="83">
        <v>61</v>
      </c>
      <c r="O28" s="84">
        <v>217</v>
      </c>
      <c r="P28" s="75"/>
      <c r="Q28" s="82">
        <v>27</v>
      </c>
      <c r="R28" s="83">
        <v>34</v>
      </c>
      <c r="S28" s="83">
        <v>43</v>
      </c>
      <c r="T28" s="83">
        <v>51</v>
      </c>
      <c r="U28" s="83">
        <v>59</v>
      </c>
      <c r="V28" s="84">
        <v>214</v>
      </c>
      <c r="W28" s="11"/>
      <c r="X28" s="82">
        <v>28</v>
      </c>
      <c r="Y28" s="83">
        <v>34</v>
      </c>
      <c r="Z28" s="83">
        <v>44</v>
      </c>
      <c r="AA28" s="83">
        <v>51</v>
      </c>
      <c r="AB28" s="83">
        <v>58</v>
      </c>
      <c r="AC28" s="84">
        <v>215</v>
      </c>
      <c r="AE28" s="82">
        <v>28</v>
      </c>
      <c r="AF28" s="83">
        <v>36</v>
      </c>
      <c r="AG28" s="83">
        <v>45</v>
      </c>
      <c r="AH28" s="83">
        <v>54</v>
      </c>
      <c r="AI28" s="83">
        <v>61</v>
      </c>
      <c r="AJ28" s="84">
        <v>224</v>
      </c>
    </row>
    <row r="29" spans="2:36" x14ac:dyDescent="0.25">
      <c r="B29" s="28" t="str">
        <f>'[1]Q3.2'!A29</f>
        <v>Lumiar</v>
      </c>
      <c r="C29" s="82">
        <v>22</v>
      </c>
      <c r="D29" s="83">
        <v>50</v>
      </c>
      <c r="E29" s="83">
        <v>69</v>
      </c>
      <c r="F29" s="83">
        <v>58</v>
      </c>
      <c r="G29" s="83">
        <v>77</v>
      </c>
      <c r="H29" s="84">
        <v>276</v>
      </c>
      <c r="I29" s="75"/>
      <c r="J29" s="82">
        <v>23</v>
      </c>
      <c r="K29" s="83">
        <v>48</v>
      </c>
      <c r="L29" s="83">
        <v>68</v>
      </c>
      <c r="M29" s="83">
        <v>57</v>
      </c>
      <c r="N29" s="83">
        <v>75</v>
      </c>
      <c r="O29" s="84">
        <v>271</v>
      </c>
      <c r="P29" s="75"/>
      <c r="Q29" s="82">
        <v>24</v>
      </c>
      <c r="R29" s="83">
        <v>48</v>
      </c>
      <c r="S29" s="83">
        <v>66</v>
      </c>
      <c r="T29" s="83">
        <v>57</v>
      </c>
      <c r="U29" s="83">
        <v>74</v>
      </c>
      <c r="V29" s="84">
        <v>269</v>
      </c>
      <c r="W29" s="11"/>
      <c r="X29" s="82">
        <v>25</v>
      </c>
      <c r="Y29" s="83">
        <v>49</v>
      </c>
      <c r="Z29" s="83">
        <v>64</v>
      </c>
      <c r="AA29" s="83">
        <v>56</v>
      </c>
      <c r="AB29" s="83">
        <v>74</v>
      </c>
      <c r="AC29" s="84">
        <v>268</v>
      </c>
      <c r="AE29" s="82">
        <v>26</v>
      </c>
      <c r="AF29" s="83">
        <v>51</v>
      </c>
      <c r="AG29" s="83">
        <v>69</v>
      </c>
      <c r="AH29" s="83">
        <v>59</v>
      </c>
      <c r="AI29" s="83">
        <v>77</v>
      </c>
      <c r="AJ29" s="84">
        <v>282</v>
      </c>
    </row>
    <row r="30" spans="2:36" x14ac:dyDescent="0.25">
      <c r="B30" s="28" t="str">
        <f>'[1]Q3.2'!A30</f>
        <v>Marvila</v>
      </c>
      <c r="C30" s="82">
        <v>62</v>
      </c>
      <c r="D30" s="83">
        <v>140</v>
      </c>
      <c r="E30" s="83">
        <v>169</v>
      </c>
      <c r="F30" s="83">
        <v>116</v>
      </c>
      <c r="G30" s="83">
        <v>128</v>
      </c>
      <c r="H30" s="84">
        <v>615</v>
      </c>
      <c r="I30" s="75"/>
      <c r="J30" s="82">
        <v>75</v>
      </c>
      <c r="K30" s="83">
        <v>137</v>
      </c>
      <c r="L30" s="83">
        <v>166</v>
      </c>
      <c r="M30" s="83">
        <v>113</v>
      </c>
      <c r="N30" s="83">
        <v>122</v>
      </c>
      <c r="O30" s="84">
        <v>613</v>
      </c>
      <c r="P30" s="75"/>
      <c r="Q30" s="82">
        <v>81</v>
      </c>
      <c r="R30" s="83">
        <v>135</v>
      </c>
      <c r="S30" s="83">
        <v>165</v>
      </c>
      <c r="T30" s="83">
        <v>111</v>
      </c>
      <c r="U30" s="83">
        <v>119</v>
      </c>
      <c r="V30" s="84">
        <v>611</v>
      </c>
      <c r="W30" s="11"/>
      <c r="X30" s="82">
        <v>89</v>
      </c>
      <c r="Y30" s="83">
        <v>136</v>
      </c>
      <c r="Z30" s="83">
        <v>163</v>
      </c>
      <c r="AA30" s="83">
        <v>111</v>
      </c>
      <c r="AB30" s="83">
        <v>118</v>
      </c>
      <c r="AC30" s="84">
        <v>617</v>
      </c>
      <c r="AE30" s="82">
        <v>89</v>
      </c>
      <c r="AF30" s="83">
        <v>143</v>
      </c>
      <c r="AG30" s="83">
        <v>170</v>
      </c>
      <c r="AH30" s="83">
        <v>119</v>
      </c>
      <c r="AI30" s="83">
        <v>130</v>
      </c>
      <c r="AJ30" s="84">
        <v>651</v>
      </c>
    </row>
    <row r="31" spans="2:36" x14ac:dyDescent="0.25">
      <c r="B31" s="28" t="str">
        <f>'[1]Q3.2'!A31</f>
        <v>Misericórdia</v>
      </c>
      <c r="C31" s="82">
        <v>19</v>
      </c>
      <c r="D31" s="83">
        <v>48</v>
      </c>
      <c r="E31" s="83">
        <v>48</v>
      </c>
      <c r="F31" s="83">
        <v>43</v>
      </c>
      <c r="G31" s="83">
        <v>56</v>
      </c>
      <c r="H31" s="84">
        <v>214</v>
      </c>
      <c r="I31" s="75"/>
      <c r="J31" s="82">
        <v>19</v>
      </c>
      <c r="K31" s="83">
        <v>47</v>
      </c>
      <c r="L31" s="83">
        <v>46</v>
      </c>
      <c r="M31" s="83">
        <v>41</v>
      </c>
      <c r="N31" s="83">
        <v>54</v>
      </c>
      <c r="O31" s="84">
        <v>207</v>
      </c>
      <c r="P31" s="75"/>
      <c r="Q31" s="82">
        <v>19</v>
      </c>
      <c r="R31" s="83">
        <v>48</v>
      </c>
      <c r="S31" s="83">
        <v>46</v>
      </c>
      <c r="T31" s="83">
        <v>41</v>
      </c>
      <c r="U31" s="83">
        <v>54</v>
      </c>
      <c r="V31" s="84">
        <v>208</v>
      </c>
      <c r="W31" s="11"/>
      <c r="X31" s="82">
        <v>20</v>
      </c>
      <c r="Y31" s="83">
        <v>46</v>
      </c>
      <c r="Z31" s="83">
        <v>47</v>
      </c>
      <c r="AA31" s="83">
        <v>42</v>
      </c>
      <c r="AB31" s="83">
        <v>52</v>
      </c>
      <c r="AC31" s="84">
        <v>207</v>
      </c>
      <c r="AE31" s="82">
        <v>21</v>
      </c>
      <c r="AF31" s="83">
        <v>49</v>
      </c>
      <c r="AG31" s="83">
        <v>50</v>
      </c>
      <c r="AH31" s="83">
        <v>44</v>
      </c>
      <c r="AI31" s="83">
        <v>56</v>
      </c>
      <c r="AJ31" s="84">
        <v>220</v>
      </c>
    </row>
    <row r="32" spans="2:36" x14ac:dyDescent="0.25">
      <c r="B32" s="28" t="str">
        <f>'[1]Q3.2'!A32</f>
        <v>Olivais</v>
      </c>
      <c r="C32" s="82">
        <v>26</v>
      </c>
      <c r="D32" s="83">
        <v>71</v>
      </c>
      <c r="E32" s="83">
        <v>73</v>
      </c>
      <c r="F32" s="83">
        <v>96</v>
      </c>
      <c r="G32" s="83">
        <v>80</v>
      </c>
      <c r="H32" s="84">
        <v>346</v>
      </c>
      <c r="I32" s="75"/>
      <c r="J32" s="82">
        <v>27</v>
      </c>
      <c r="K32" s="83">
        <v>71</v>
      </c>
      <c r="L32" s="83">
        <v>70</v>
      </c>
      <c r="M32" s="83">
        <v>89</v>
      </c>
      <c r="N32" s="83">
        <v>79</v>
      </c>
      <c r="O32" s="84">
        <v>336</v>
      </c>
      <c r="P32" s="75"/>
      <c r="Q32" s="82">
        <v>30</v>
      </c>
      <c r="R32" s="83">
        <v>71</v>
      </c>
      <c r="S32" s="83">
        <v>70</v>
      </c>
      <c r="T32" s="83">
        <v>90</v>
      </c>
      <c r="U32" s="83">
        <v>78</v>
      </c>
      <c r="V32" s="84">
        <v>339</v>
      </c>
      <c r="W32" s="11"/>
      <c r="X32" s="82">
        <v>33</v>
      </c>
      <c r="Y32" s="83">
        <v>72</v>
      </c>
      <c r="Z32" s="83">
        <v>70</v>
      </c>
      <c r="AA32" s="83">
        <v>89</v>
      </c>
      <c r="AB32" s="83">
        <v>78</v>
      </c>
      <c r="AC32" s="84">
        <v>342</v>
      </c>
      <c r="AE32" s="82">
        <v>34</v>
      </c>
      <c r="AF32" s="83">
        <v>75</v>
      </c>
      <c r="AG32" s="83">
        <v>73</v>
      </c>
      <c r="AH32" s="83">
        <v>97</v>
      </c>
      <c r="AI32" s="83">
        <v>81</v>
      </c>
      <c r="AJ32" s="84">
        <v>360</v>
      </c>
    </row>
    <row r="33" spans="2:36" x14ac:dyDescent="0.25">
      <c r="B33" s="28" t="str">
        <f>'[1]Q3.2'!A33</f>
        <v>Parque das Nações</v>
      </c>
      <c r="C33" s="82">
        <v>8</v>
      </c>
      <c r="D33" s="83">
        <v>10</v>
      </c>
      <c r="E33" s="83">
        <v>16</v>
      </c>
      <c r="F33" s="83">
        <v>14</v>
      </c>
      <c r="G33" s="83">
        <v>11</v>
      </c>
      <c r="H33" s="84">
        <v>59</v>
      </c>
      <c r="I33" s="75"/>
      <c r="J33" s="82">
        <v>8</v>
      </c>
      <c r="K33" s="83">
        <v>10</v>
      </c>
      <c r="L33" s="83">
        <v>16</v>
      </c>
      <c r="M33" s="83">
        <v>14</v>
      </c>
      <c r="N33" s="83">
        <v>11</v>
      </c>
      <c r="O33" s="84">
        <v>59</v>
      </c>
      <c r="P33" s="75"/>
      <c r="Q33" s="82">
        <v>8</v>
      </c>
      <c r="R33" s="83">
        <v>11</v>
      </c>
      <c r="S33" s="83">
        <v>16</v>
      </c>
      <c r="T33" s="83">
        <v>13</v>
      </c>
      <c r="U33" s="83">
        <v>11</v>
      </c>
      <c r="V33" s="84">
        <v>59</v>
      </c>
      <c r="W33" s="11"/>
      <c r="X33" s="82">
        <v>9</v>
      </c>
      <c r="Y33" s="83">
        <v>11</v>
      </c>
      <c r="Z33" s="83">
        <v>16</v>
      </c>
      <c r="AA33" s="83">
        <v>12</v>
      </c>
      <c r="AB33" s="83">
        <v>11</v>
      </c>
      <c r="AC33" s="84">
        <v>59</v>
      </c>
      <c r="AE33" s="82">
        <v>9</v>
      </c>
      <c r="AF33" s="83">
        <v>11</v>
      </c>
      <c r="AG33" s="83">
        <v>16</v>
      </c>
      <c r="AH33" s="83">
        <v>14</v>
      </c>
      <c r="AI33" s="83">
        <v>11</v>
      </c>
      <c r="AJ33" s="84">
        <v>61</v>
      </c>
    </row>
    <row r="34" spans="2:36" x14ac:dyDescent="0.25">
      <c r="B34" s="28" t="str">
        <f>'[1]Q3.2'!A34</f>
        <v>Penha de França</v>
      </c>
      <c r="C34" s="82">
        <v>62</v>
      </c>
      <c r="D34" s="83">
        <v>102</v>
      </c>
      <c r="E34" s="83">
        <v>101</v>
      </c>
      <c r="F34" s="83">
        <v>99</v>
      </c>
      <c r="G34" s="83">
        <v>114</v>
      </c>
      <c r="H34" s="84">
        <v>478</v>
      </c>
      <c r="I34" s="75"/>
      <c r="J34" s="82">
        <v>63</v>
      </c>
      <c r="K34" s="83">
        <v>95</v>
      </c>
      <c r="L34" s="83">
        <v>98</v>
      </c>
      <c r="M34" s="83">
        <v>96</v>
      </c>
      <c r="N34" s="83">
        <v>107</v>
      </c>
      <c r="O34" s="84">
        <v>459</v>
      </c>
      <c r="P34" s="75"/>
      <c r="Q34" s="82">
        <v>65</v>
      </c>
      <c r="R34" s="83">
        <v>96</v>
      </c>
      <c r="S34" s="83">
        <v>96</v>
      </c>
      <c r="T34" s="83">
        <v>96</v>
      </c>
      <c r="U34" s="83">
        <v>105</v>
      </c>
      <c r="V34" s="84">
        <v>458</v>
      </c>
      <c r="W34" s="11"/>
      <c r="X34" s="82">
        <v>69</v>
      </c>
      <c r="Y34" s="83">
        <v>98</v>
      </c>
      <c r="Z34" s="83">
        <v>94</v>
      </c>
      <c r="AA34" s="83">
        <v>97</v>
      </c>
      <c r="AB34" s="83">
        <v>104</v>
      </c>
      <c r="AC34" s="84">
        <v>462</v>
      </c>
      <c r="AE34" s="82">
        <v>70</v>
      </c>
      <c r="AF34" s="83">
        <v>105</v>
      </c>
      <c r="AG34" s="83">
        <v>102</v>
      </c>
      <c r="AH34" s="83">
        <v>101</v>
      </c>
      <c r="AI34" s="83">
        <v>115</v>
      </c>
      <c r="AJ34" s="84">
        <v>493</v>
      </c>
    </row>
    <row r="35" spans="2:36" ht="12.75" customHeight="1" x14ac:dyDescent="0.25">
      <c r="B35" s="28" t="str">
        <f>'[1]Q3.2'!A35</f>
        <v>Santa Clara</v>
      </c>
      <c r="C35" s="82">
        <v>52</v>
      </c>
      <c r="D35" s="83">
        <v>85</v>
      </c>
      <c r="E35" s="83">
        <v>75</v>
      </c>
      <c r="F35" s="83">
        <v>70</v>
      </c>
      <c r="G35" s="83">
        <v>73</v>
      </c>
      <c r="H35" s="84">
        <v>355</v>
      </c>
      <c r="I35" s="75"/>
      <c r="J35" s="82">
        <v>56</v>
      </c>
      <c r="K35" s="83">
        <v>82</v>
      </c>
      <c r="L35" s="83">
        <v>71</v>
      </c>
      <c r="M35" s="83">
        <v>69</v>
      </c>
      <c r="N35" s="83">
        <v>70</v>
      </c>
      <c r="O35" s="84">
        <v>348</v>
      </c>
      <c r="P35" s="75"/>
      <c r="Q35" s="82">
        <v>57</v>
      </c>
      <c r="R35" s="83">
        <v>82</v>
      </c>
      <c r="S35" s="83">
        <v>74</v>
      </c>
      <c r="T35" s="83">
        <v>69</v>
      </c>
      <c r="U35" s="83">
        <v>68</v>
      </c>
      <c r="V35" s="84">
        <v>350</v>
      </c>
      <c r="W35" s="11"/>
      <c r="X35" s="82">
        <v>62</v>
      </c>
      <c r="Y35" s="83">
        <v>83</v>
      </c>
      <c r="Z35" s="83">
        <v>73</v>
      </c>
      <c r="AA35" s="83">
        <v>68</v>
      </c>
      <c r="AB35" s="83">
        <v>67</v>
      </c>
      <c r="AC35" s="84">
        <v>353</v>
      </c>
      <c r="AE35" s="82">
        <v>63</v>
      </c>
      <c r="AF35" s="83">
        <v>87</v>
      </c>
      <c r="AG35" s="83">
        <v>79</v>
      </c>
      <c r="AH35" s="83">
        <v>70</v>
      </c>
      <c r="AI35" s="83">
        <v>74</v>
      </c>
      <c r="AJ35" s="84">
        <v>373</v>
      </c>
    </row>
    <row r="36" spans="2:36" x14ac:dyDescent="0.25">
      <c r="B36" s="28" t="str">
        <f>'[1]Q3.2'!A36</f>
        <v>Santa Maria Maior</v>
      </c>
      <c r="C36" s="82">
        <v>29</v>
      </c>
      <c r="D36" s="83">
        <v>49</v>
      </c>
      <c r="E36" s="83">
        <v>59</v>
      </c>
      <c r="F36" s="83">
        <v>59</v>
      </c>
      <c r="G36" s="83">
        <v>52</v>
      </c>
      <c r="H36" s="84">
        <v>248</v>
      </c>
      <c r="I36" s="75"/>
      <c r="J36" s="82">
        <v>30</v>
      </c>
      <c r="K36" s="83">
        <v>49</v>
      </c>
      <c r="L36" s="83">
        <v>58</v>
      </c>
      <c r="M36" s="83">
        <v>59</v>
      </c>
      <c r="N36" s="83">
        <v>52</v>
      </c>
      <c r="O36" s="84">
        <v>248</v>
      </c>
      <c r="P36" s="75"/>
      <c r="Q36" s="82">
        <v>31</v>
      </c>
      <c r="R36" s="83">
        <v>49</v>
      </c>
      <c r="S36" s="83">
        <v>57</v>
      </c>
      <c r="T36" s="83">
        <v>57</v>
      </c>
      <c r="U36" s="83">
        <v>51</v>
      </c>
      <c r="V36" s="84">
        <v>245</v>
      </c>
      <c r="W36" s="11"/>
      <c r="X36" s="82">
        <v>32</v>
      </c>
      <c r="Y36" s="83">
        <v>49</v>
      </c>
      <c r="Z36" s="83">
        <v>56</v>
      </c>
      <c r="AA36" s="83">
        <v>58</v>
      </c>
      <c r="AB36" s="83">
        <v>51</v>
      </c>
      <c r="AC36" s="84">
        <v>246</v>
      </c>
      <c r="AE36" s="82">
        <v>33</v>
      </c>
      <c r="AF36" s="83">
        <v>50</v>
      </c>
      <c r="AG36" s="83">
        <v>59</v>
      </c>
      <c r="AH36" s="83">
        <v>60</v>
      </c>
      <c r="AI36" s="83">
        <v>52</v>
      </c>
      <c r="AJ36" s="84">
        <v>254</v>
      </c>
    </row>
    <row r="37" spans="2:36" x14ac:dyDescent="0.25">
      <c r="B37" s="28" t="str">
        <f>'[1]Q3.2'!A37</f>
        <v>Santo António</v>
      </c>
      <c r="C37" s="82">
        <v>15</v>
      </c>
      <c r="D37" s="83">
        <v>30</v>
      </c>
      <c r="E37" s="83">
        <v>35</v>
      </c>
      <c r="F37" s="83">
        <v>36</v>
      </c>
      <c r="G37" s="83">
        <v>42</v>
      </c>
      <c r="H37" s="84">
        <v>158</v>
      </c>
      <c r="I37" s="75"/>
      <c r="J37" s="82">
        <v>17</v>
      </c>
      <c r="K37" s="83">
        <v>31</v>
      </c>
      <c r="L37" s="83">
        <v>35</v>
      </c>
      <c r="M37" s="83">
        <v>36</v>
      </c>
      <c r="N37" s="83">
        <v>42</v>
      </c>
      <c r="O37" s="84">
        <v>161</v>
      </c>
      <c r="P37" s="75"/>
      <c r="Q37" s="82">
        <v>17</v>
      </c>
      <c r="R37" s="83">
        <v>30</v>
      </c>
      <c r="S37" s="83">
        <v>35</v>
      </c>
      <c r="T37" s="83">
        <v>36</v>
      </c>
      <c r="U37" s="83">
        <v>39</v>
      </c>
      <c r="V37" s="84">
        <v>157</v>
      </c>
      <c r="W37" s="11"/>
      <c r="X37" s="82">
        <v>17</v>
      </c>
      <c r="Y37" s="83">
        <v>30</v>
      </c>
      <c r="Z37" s="83">
        <v>35</v>
      </c>
      <c r="AA37" s="83">
        <v>36</v>
      </c>
      <c r="AB37" s="83">
        <v>39</v>
      </c>
      <c r="AC37" s="84">
        <v>157</v>
      </c>
      <c r="AE37" s="82">
        <v>20</v>
      </c>
      <c r="AF37" s="83">
        <v>31</v>
      </c>
      <c r="AG37" s="83">
        <v>35</v>
      </c>
      <c r="AH37" s="83">
        <v>36</v>
      </c>
      <c r="AI37" s="83">
        <v>42</v>
      </c>
      <c r="AJ37" s="84">
        <v>164</v>
      </c>
    </row>
    <row r="38" spans="2:36" x14ac:dyDescent="0.25">
      <c r="B38" s="28" t="str">
        <f>'[1]Q3.2'!A38</f>
        <v>São Domingos de Benfica</v>
      </c>
      <c r="C38" s="82">
        <v>20</v>
      </c>
      <c r="D38" s="83">
        <v>40</v>
      </c>
      <c r="E38" s="83">
        <v>47</v>
      </c>
      <c r="F38" s="83">
        <v>40</v>
      </c>
      <c r="G38" s="83">
        <v>56</v>
      </c>
      <c r="H38" s="84">
        <v>203</v>
      </c>
      <c r="I38" s="75"/>
      <c r="J38" s="82">
        <v>21</v>
      </c>
      <c r="K38" s="83">
        <v>40</v>
      </c>
      <c r="L38" s="83">
        <v>46</v>
      </c>
      <c r="M38" s="83">
        <v>39</v>
      </c>
      <c r="N38" s="83">
        <v>52</v>
      </c>
      <c r="O38" s="84">
        <v>198</v>
      </c>
      <c r="P38" s="75"/>
      <c r="Q38" s="82">
        <v>21</v>
      </c>
      <c r="R38" s="83">
        <v>40</v>
      </c>
      <c r="S38" s="83">
        <v>45</v>
      </c>
      <c r="T38" s="83">
        <v>38</v>
      </c>
      <c r="U38" s="83">
        <v>50</v>
      </c>
      <c r="V38" s="84">
        <v>194</v>
      </c>
      <c r="W38" s="11"/>
      <c r="X38" s="82">
        <v>25</v>
      </c>
      <c r="Y38" s="83">
        <v>41</v>
      </c>
      <c r="Z38" s="83">
        <v>44</v>
      </c>
      <c r="AA38" s="83">
        <v>38</v>
      </c>
      <c r="AB38" s="83">
        <v>48</v>
      </c>
      <c r="AC38" s="84">
        <v>196</v>
      </c>
      <c r="AE38" s="82">
        <v>25</v>
      </c>
      <c r="AF38" s="83">
        <v>41</v>
      </c>
      <c r="AG38" s="83">
        <v>47</v>
      </c>
      <c r="AH38" s="83">
        <v>40</v>
      </c>
      <c r="AI38" s="83">
        <v>57</v>
      </c>
      <c r="AJ38" s="84">
        <v>210</v>
      </c>
    </row>
    <row r="39" spans="2:36" x14ac:dyDescent="0.25">
      <c r="B39" s="28" t="str">
        <f>'[1]Q3.2'!A39</f>
        <v>São Vicente</v>
      </c>
      <c r="C39" s="146">
        <v>25</v>
      </c>
      <c r="D39" s="147">
        <v>38</v>
      </c>
      <c r="E39" s="147">
        <v>56</v>
      </c>
      <c r="F39" s="147">
        <v>43</v>
      </c>
      <c r="G39" s="147">
        <v>51</v>
      </c>
      <c r="H39" s="148">
        <v>213</v>
      </c>
      <c r="I39" s="233"/>
      <c r="J39" s="146">
        <v>25</v>
      </c>
      <c r="K39" s="147">
        <v>38</v>
      </c>
      <c r="L39" s="147">
        <v>56</v>
      </c>
      <c r="M39" s="147">
        <v>43</v>
      </c>
      <c r="N39" s="147">
        <v>48</v>
      </c>
      <c r="O39" s="148">
        <v>210</v>
      </c>
      <c r="P39" s="152"/>
      <c r="Q39" s="146">
        <v>25</v>
      </c>
      <c r="R39" s="147">
        <v>36</v>
      </c>
      <c r="S39" s="147">
        <v>55</v>
      </c>
      <c r="T39" s="147">
        <v>43</v>
      </c>
      <c r="U39" s="147">
        <v>47</v>
      </c>
      <c r="V39" s="148">
        <v>206</v>
      </c>
      <c r="W39" s="11"/>
      <c r="X39" s="146">
        <v>27</v>
      </c>
      <c r="Y39" s="147">
        <v>37</v>
      </c>
      <c r="Z39" s="147">
        <v>55</v>
      </c>
      <c r="AA39" s="147">
        <v>43</v>
      </c>
      <c r="AB39" s="147">
        <v>45</v>
      </c>
      <c r="AC39" s="148">
        <v>207</v>
      </c>
      <c r="AE39" s="146">
        <v>28</v>
      </c>
      <c r="AF39" s="147">
        <v>39</v>
      </c>
      <c r="AG39" s="147">
        <v>56</v>
      </c>
      <c r="AH39" s="147">
        <v>43</v>
      </c>
      <c r="AI39" s="147">
        <v>51</v>
      </c>
      <c r="AJ39" s="148">
        <v>217</v>
      </c>
    </row>
    <row r="40" spans="2:36" x14ac:dyDescent="0.25">
      <c r="B40" s="31"/>
      <c r="C40" s="532"/>
      <c r="D40" s="533"/>
      <c r="E40" s="533"/>
      <c r="F40" s="533"/>
      <c r="G40" s="533"/>
      <c r="H40" s="533"/>
      <c r="I40" s="532"/>
      <c r="J40" s="537"/>
      <c r="K40" s="537"/>
      <c r="L40" s="537"/>
      <c r="O40" s="538"/>
      <c r="P40" s="539"/>
      <c r="Q40" s="539"/>
    </row>
    <row r="41" spans="2:36" x14ac:dyDescent="0.25">
      <c r="B41" s="31"/>
      <c r="C41" s="27"/>
      <c r="D41" s="27"/>
      <c r="E41" s="27"/>
      <c r="F41" s="27"/>
      <c r="G41" s="163"/>
      <c r="H41" s="27"/>
      <c r="I41" s="27"/>
      <c r="J41" s="27"/>
      <c r="K41" s="27"/>
      <c r="L41" s="27"/>
    </row>
  </sheetData>
  <mergeCells count="9">
    <mergeCell ref="C40:H40"/>
    <mergeCell ref="I40:L40"/>
    <mergeCell ref="O40:Q40"/>
    <mergeCell ref="C9:AJ9"/>
    <mergeCell ref="C10:H10"/>
    <mergeCell ref="J10:O10"/>
    <mergeCell ref="Q10:V10"/>
    <mergeCell ref="X10:AC10"/>
    <mergeCell ref="AE10:AJ10"/>
  </mergeCells>
  <pageMargins left="0.7" right="0.7" top="0.75" bottom="0.75" header="0.3" footer="0.3"/>
  <pageSetup orientation="portrait" verticalDpi="0" r:id="rId1"/>
  <drawing r:id="rId2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400-000000000000}">
  <dimension ref="A1:AE293"/>
  <sheetViews>
    <sheetView showGridLines="0" showRowColHeaders="0" zoomScale="98" zoomScaleNormal="98" workbookViewId="0">
      <pane xSplit="2" topLeftCell="C1" activePane="topRight" state="frozen"/>
      <selection pane="topRight" activeCell="B6" sqref="B6"/>
    </sheetView>
  </sheetViews>
  <sheetFormatPr defaultColWidth="12" defaultRowHeight="12.75" x14ac:dyDescent="0.2"/>
  <cols>
    <col min="1" max="1" width="12" style="65"/>
    <col min="2" max="2" width="38" style="65" customWidth="1"/>
    <col min="3" max="6" width="11.28515625" style="65" bestFit="1" customWidth="1"/>
    <col min="7" max="7" width="11.28515625" style="159" customWidth="1"/>
    <col min="8" max="8" width="1.28515625" style="65" customWidth="1"/>
    <col min="9" max="11" width="11.28515625" style="65" bestFit="1" customWidth="1"/>
    <col min="12" max="12" width="11.28515625" style="69" bestFit="1" customWidth="1"/>
    <col min="13" max="13" width="11.28515625" style="160" customWidth="1"/>
    <col min="14" max="14" width="1.28515625" style="65" customWidth="1"/>
    <col min="15" max="18" width="11.28515625" style="65" bestFit="1" customWidth="1"/>
    <col min="19" max="19" width="11.28515625" style="160" customWidth="1"/>
    <col min="20" max="20" width="1.28515625" style="65" customWidth="1"/>
    <col min="21" max="24" width="11.28515625" style="65" bestFit="1" customWidth="1"/>
    <col min="25" max="25" width="11.28515625" style="160" customWidth="1"/>
    <col min="26" max="26" width="1.28515625" style="65" customWidth="1"/>
    <col min="27" max="16384" width="12" style="65"/>
  </cols>
  <sheetData>
    <row r="1" spans="1:31" s="64" customFormat="1" ht="16.5" customHeight="1" x14ac:dyDescent="0.25">
      <c r="G1" s="167"/>
      <c r="L1" s="66"/>
      <c r="M1" s="157"/>
      <c r="S1" s="157"/>
      <c r="Y1" s="157"/>
    </row>
    <row r="2" spans="1:31" s="64" customFormat="1" ht="16.5" customHeight="1" x14ac:dyDescent="0.25">
      <c r="G2" s="167"/>
      <c r="L2" s="66"/>
      <c r="M2" s="157"/>
      <c r="S2" s="157"/>
      <c r="Y2" s="157"/>
    </row>
    <row r="3" spans="1:31" s="64" customFormat="1" ht="16.5" customHeight="1" x14ac:dyDescent="0.25">
      <c r="G3" s="167"/>
      <c r="L3" s="66"/>
      <c r="M3" s="157"/>
      <c r="S3" s="157"/>
      <c r="Y3" s="157"/>
    </row>
    <row r="4" spans="1:31" s="64" customFormat="1" ht="16.5" customHeight="1" x14ac:dyDescent="0.25">
      <c r="G4" s="167"/>
      <c r="L4" s="66"/>
      <c r="M4" s="157"/>
      <c r="S4" s="157"/>
      <c r="Y4" s="157"/>
    </row>
    <row r="5" spans="1:31" s="64" customFormat="1" ht="16.5" customHeight="1" x14ac:dyDescent="0.25">
      <c r="A5" s="107" t="s">
        <v>30</v>
      </c>
      <c r="B5" s="110" t="s">
        <v>118</v>
      </c>
      <c r="D5" s="66"/>
      <c r="E5" s="66"/>
      <c r="F5" s="66"/>
      <c r="G5" s="157"/>
      <c r="L5" s="66"/>
      <c r="M5" s="157"/>
      <c r="S5" s="157"/>
      <c r="Y5" s="157"/>
    </row>
    <row r="6" spans="1:31" s="64" customFormat="1" ht="12" customHeight="1" x14ac:dyDescent="0.2">
      <c r="A6" s="107"/>
      <c r="B6" s="105" t="s">
        <v>219</v>
      </c>
      <c r="D6" s="66"/>
      <c r="E6" s="66"/>
      <c r="F6" s="66"/>
      <c r="G6" s="157"/>
      <c r="L6" s="66"/>
      <c r="M6" s="157"/>
      <c r="S6" s="157"/>
      <c r="Y6" s="157"/>
    </row>
    <row r="7" spans="1:31" s="64" customFormat="1" ht="12" customHeight="1" x14ac:dyDescent="0.2">
      <c r="A7" s="107"/>
      <c r="B7" s="105"/>
      <c r="D7" s="66"/>
      <c r="E7" s="66"/>
      <c r="F7" s="66"/>
      <c r="G7" s="157"/>
      <c r="L7" s="66"/>
      <c r="M7" s="157"/>
      <c r="S7" s="157"/>
      <c r="Y7" s="157"/>
    </row>
    <row r="8" spans="1:31" s="64" customFormat="1" ht="12" customHeight="1" x14ac:dyDescent="0.2">
      <c r="A8" s="107"/>
      <c r="B8" s="105"/>
      <c r="D8" s="66"/>
      <c r="E8" s="66"/>
      <c r="F8" s="66"/>
      <c r="G8" s="157"/>
      <c r="L8" s="66"/>
      <c r="M8" s="157"/>
      <c r="S8" s="157"/>
      <c r="Y8" s="157"/>
    </row>
    <row r="9" spans="1:31" s="64" customFormat="1" ht="24.75" customHeight="1" x14ac:dyDescent="0.25">
      <c r="B9" s="7"/>
      <c r="C9" s="534" t="s">
        <v>117</v>
      </c>
      <c r="D9" s="534"/>
      <c r="E9" s="534"/>
      <c r="F9" s="534"/>
      <c r="G9" s="534"/>
      <c r="H9" s="534"/>
      <c r="I9" s="534"/>
      <c r="J9" s="534"/>
      <c r="K9" s="534"/>
      <c r="L9" s="534"/>
      <c r="M9" s="534"/>
      <c r="N9" s="534"/>
      <c r="O9" s="534"/>
      <c r="P9" s="534"/>
      <c r="Q9" s="534"/>
      <c r="R9" s="534"/>
      <c r="S9" s="534"/>
      <c r="T9" s="534"/>
      <c r="U9" s="534"/>
      <c r="V9" s="534"/>
      <c r="W9" s="534"/>
      <c r="X9" s="534"/>
      <c r="Y9" s="534"/>
      <c r="Z9" s="534"/>
      <c r="AA9" s="534"/>
      <c r="AB9" s="534"/>
      <c r="AC9" s="534"/>
      <c r="AD9" s="534"/>
      <c r="AE9" s="534"/>
    </row>
    <row r="10" spans="1:31" s="64" customFormat="1" ht="24.75" customHeight="1" x14ac:dyDescent="0.25">
      <c r="B10" s="7"/>
      <c r="C10" s="530" t="s">
        <v>13</v>
      </c>
      <c r="D10" s="530"/>
      <c r="E10" s="530"/>
      <c r="F10" s="530"/>
      <c r="G10" s="530"/>
      <c r="H10" s="12"/>
      <c r="I10" s="530" t="s">
        <v>15</v>
      </c>
      <c r="J10" s="530"/>
      <c r="K10" s="530"/>
      <c r="L10" s="530"/>
      <c r="M10" s="530"/>
      <c r="N10" s="12"/>
      <c r="O10" s="530" t="s">
        <v>16</v>
      </c>
      <c r="P10" s="530"/>
      <c r="Q10" s="530"/>
      <c r="R10" s="530"/>
      <c r="S10" s="530"/>
      <c r="T10" s="29"/>
      <c r="U10" s="530" t="s">
        <v>14</v>
      </c>
      <c r="V10" s="530"/>
      <c r="W10" s="530"/>
      <c r="X10" s="530"/>
      <c r="Y10" s="530"/>
      <c r="AA10" s="535" t="s">
        <v>111</v>
      </c>
      <c r="AB10" s="535"/>
      <c r="AC10" s="535"/>
      <c r="AD10" s="535"/>
      <c r="AE10" s="535"/>
    </row>
    <row r="11" spans="1:31" s="64" customFormat="1" ht="25.5" customHeight="1" x14ac:dyDescent="0.2">
      <c r="B11" s="111" t="s">
        <v>29</v>
      </c>
      <c r="C11" s="108" t="s">
        <v>56</v>
      </c>
      <c r="D11" s="108" t="s">
        <v>57</v>
      </c>
      <c r="E11" s="108" t="s">
        <v>58</v>
      </c>
      <c r="F11" s="108" t="s">
        <v>59</v>
      </c>
      <c r="G11" s="156" t="s">
        <v>60</v>
      </c>
      <c r="H11" s="12"/>
      <c r="I11" s="108" t="s">
        <v>56</v>
      </c>
      <c r="J11" s="108" t="s">
        <v>57</v>
      </c>
      <c r="K11" s="108" t="s">
        <v>58</v>
      </c>
      <c r="L11" s="108" t="s">
        <v>59</v>
      </c>
      <c r="M11" s="156" t="s">
        <v>60</v>
      </c>
      <c r="N11" s="12"/>
      <c r="O11" s="108" t="s">
        <v>56</v>
      </c>
      <c r="P11" s="108" t="s">
        <v>57</v>
      </c>
      <c r="Q11" s="108" t="s">
        <v>58</v>
      </c>
      <c r="R11" s="108" t="s">
        <v>59</v>
      </c>
      <c r="S11" s="156" t="s">
        <v>60</v>
      </c>
      <c r="T11" s="11"/>
      <c r="U11" s="108" t="s">
        <v>56</v>
      </c>
      <c r="V11" s="108" t="s">
        <v>57</v>
      </c>
      <c r="W11" s="108" t="s">
        <v>58</v>
      </c>
      <c r="X11" s="108" t="s">
        <v>59</v>
      </c>
      <c r="Y11" s="156" t="s">
        <v>60</v>
      </c>
      <c r="AA11" s="108" t="s">
        <v>56</v>
      </c>
      <c r="AB11" s="108" t="s">
        <v>57</v>
      </c>
      <c r="AC11" s="108" t="s">
        <v>58</v>
      </c>
      <c r="AD11" s="108" t="s">
        <v>59</v>
      </c>
      <c r="AE11" s="156" t="s">
        <v>60</v>
      </c>
    </row>
    <row r="12" spans="1:31" s="64" customFormat="1" ht="14.25" customHeight="1" x14ac:dyDescent="0.2">
      <c r="B12" s="142" t="str">
        <f>'Beneficiarios CSI_idade (16)'!B12</f>
        <v>Portugal</v>
      </c>
      <c r="C12" s="90">
        <f>'Beneficiarios CSI_idade (16)'!C12/'Beneficiarios CSI_idade (16)'!H12</f>
        <v>0.10190802937281811</v>
      </c>
      <c r="D12" s="96">
        <f>'Beneficiarios CSI_idade (16)'!D12/'Beneficiarios CSI_idade (16)'!H12</f>
        <v>0.22343204526303118</v>
      </c>
      <c r="E12" s="96">
        <f>'Beneficiarios CSI_idade (16)'!E12/'Beneficiarios CSI_idade (16)'!H12</f>
        <v>0.23367039845913085</v>
      </c>
      <c r="F12" s="96">
        <f>'Beneficiarios CSI_idade (16)'!F12/'Beneficiarios CSI_idade (16)'!H12</f>
        <v>0.22661008787769352</v>
      </c>
      <c r="G12" s="91">
        <f>'Beneficiarios CSI_idade (16)'!G12/'Beneficiarios CSI_idade (16)'!H12</f>
        <v>0.21437943902732634</v>
      </c>
      <c r="H12" s="223"/>
      <c r="I12" s="90">
        <f>'Beneficiarios CSI_idade (16)'!J12/'Beneficiarios CSI_idade (16)'!O12</f>
        <v>0.1116077458649017</v>
      </c>
      <c r="J12" s="96">
        <f>'Beneficiarios CSI_idade (16)'!K12/'Beneficiarios CSI_idade (16)'!O12</f>
        <v>0.22570821616709849</v>
      </c>
      <c r="K12" s="96">
        <f>'Beneficiarios CSI_idade (16)'!L12/'Beneficiarios CSI_idade (16)'!O12</f>
        <v>0.23314341147144418</v>
      </c>
      <c r="L12" s="96">
        <f>'Beneficiarios CSI_idade (16)'!M12/'Beneficiarios CSI_idade (16)'!O12</f>
        <v>0.22298832226137996</v>
      </c>
      <c r="M12" s="91">
        <f>'Beneficiarios CSI_idade (16)'!N12/'Beneficiarios CSI_idade (16)'!O12</f>
        <v>0.20655230423517565</v>
      </c>
      <c r="N12" s="229"/>
      <c r="O12" s="90">
        <f>'Beneficiarios CSI_idade (16)'!Q12/'Beneficiarios CSI_idade (16)'!V12</f>
        <v>0.11948182229130158</v>
      </c>
      <c r="P12" s="96">
        <f>'Beneficiarios CSI_idade (16)'!R12/'Beneficiarios CSI_idade (16)'!V12</f>
        <v>0.22636835945482356</v>
      </c>
      <c r="Q12" s="96">
        <f>'Beneficiarios CSI_idade (16)'!S12/'Beneficiarios CSI_idade (16)'!V12</f>
        <v>0.23283319606908209</v>
      </c>
      <c r="R12" s="96">
        <f>'Beneficiarios CSI_idade (16)'!T12/'Beneficiarios CSI_idade (16)'!V12</f>
        <v>0.2209438413761928</v>
      </c>
      <c r="S12" s="91">
        <f>'Beneficiarios CSI_idade (16)'!U12/'Beneficiarios CSI_idade (16)'!V12</f>
        <v>0.20037278080859997</v>
      </c>
      <c r="T12" s="229"/>
      <c r="U12" s="90">
        <f>'Beneficiarios CSI_idade (16)'!X12/'Beneficiarios CSI_idade (16)'!AC12</f>
        <v>0.12892187991294643</v>
      </c>
      <c r="V12" s="96">
        <f>'Beneficiarios CSI_idade (16)'!Y12/'Beneficiarios CSI_idade (16)'!AC12</f>
        <v>0.22614812668388831</v>
      </c>
      <c r="W12" s="96">
        <f>'Beneficiarios CSI_idade (16)'!Z12/'Beneficiarios CSI_idade (16)'!AC12</f>
        <v>0.23114199224409521</v>
      </c>
      <c r="X12" s="96">
        <f>'Beneficiarios CSI_idade (16)'!AA12/'Beneficiarios CSI_idade (16)'!AC12</f>
        <v>0.21821959444879438</v>
      </c>
      <c r="Y12" s="91">
        <f>'Beneficiarios CSI_idade (16)'!AB12/'Beneficiarios CSI_idade (16)'!AC12</f>
        <v>0.19556840671027564</v>
      </c>
      <c r="Z12" s="248"/>
      <c r="AA12" s="90">
        <f>'Beneficiarios CSI_idade (16)'!AE12/'Beneficiarios CSI_idade (16)'!AJ12</f>
        <v>0.12417601480282178</v>
      </c>
      <c r="AB12" s="96">
        <f>'Beneficiarios CSI_idade (16)'!AF12/'Beneficiarios CSI_idade (16)'!AJ12</f>
        <v>0.21980455649358158</v>
      </c>
      <c r="AC12" s="96">
        <f>'Beneficiarios CSI_idade (16)'!AG12/'Beneficiarios CSI_idade (16)'!AJ12</f>
        <v>0.22784780848849312</v>
      </c>
      <c r="AD12" s="96">
        <f>'Beneficiarios CSI_idade (16)'!AH12/'Beneficiarios CSI_idade (16)'!AJ12</f>
        <v>0.22034809760610616</v>
      </c>
      <c r="AE12" s="91">
        <f>'Beneficiarios CSI_idade (16)'!AI12/'Beneficiarios CSI_idade (16)'!AJ12</f>
        <v>0.20782352260899734</v>
      </c>
    </row>
    <row r="13" spans="1:31" s="64" customFormat="1" ht="14.25" customHeight="1" x14ac:dyDescent="0.2">
      <c r="B13" s="3" t="str">
        <f>'Beneficiarios CSI_idade (16)'!B13</f>
        <v>Área Metropolitana de Lisboa</v>
      </c>
      <c r="C13" s="92">
        <f>'Beneficiarios CSI_idade (16)'!C13/'Beneficiarios CSI_idade (16)'!H13</f>
        <v>0.10857276649831087</v>
      </c>
      <c r="D13" s="97">
        <f>'Beneficiarios CSI_idade (16)'!D13/'Beneficiarios CSI_idade (16)'!H13</f>
        <v>0.22216275880523129</v>
      </c>
      <c r="E13" s="97">
        <f>'Beneficiarios CSI_idade (16)'!E13/'Beneficiarios CSI_idade (16)'!H13</f>
        <v>0.23373582633709067</v>
      </c>
      <c r="F13" s="97">
        <f>'Beneficiarios CSI_idade (16)'!F13/'Beneficiarios CSI_idade (16)'!H13</f>
        <v>0.21758035923336791</v>
      </c>
      <c r="G13" s="93">
        <f>'Beneficiarios CSI_idade (16)'!G13/'Beneficiarios CSI_idade (16)'!H13</f>
        <v>0.21794828912599926</v>
      </c>
      <c r="H13" s="223"/>
      <c r="I13" s="92">
        <f>'Beneficiarios CSI_idade (16)'!J13/'Beneficiarios CSI_idade (16)'!O13</f>
        <v>0.11694290976058933</v>
      </c>
      <c r="J13" s="97">
        <f>'Beneficiarios CSI_idade (16)'!K13/'Beneficiarios CSI_idade (16)'!O13</f>
        <v>0.22382511424868698</v>
      </c>
      <c r="K13" s="97">
        <f>'Beneficiarios CSI_idade (16)'!L13/'Beneficiarios CSI_idade (16)'!O13</f>
        <v>0.2326239683514085</v>
      </c>
      <c r="L13" s="97">
        <f>'Beneficiarios CSI_idade (16)'!M13/'Beneficiarios CSI_idade (16)'!O13</f>
        <v>0.21492394788895711</v>
      </c>
      <c r="M13" s="93">
        <f>'Beneficiarios CSI_idade (16)'!N13/'Beneficiarios CSI_idade (16)'!O13</f>
        <v>0.21168405975035809</v>
      </c>
      <c r="N13" s="229"/>
      <c r="O13" s="92">
        <f>'Beneficiarios CSI_idade (16)'!Q13/'Beneficiarios CSI_idade (16)'!V13</f>
        <v>0.12167195475237964</v>
      </c>
      <c r="P13" s="97">
        <f>'Beneficiarios CSI_idade (16)'!R13/'Beneficiarios CSI_idade (16)'!V13</f>
        <v>0.22520347634156435</v>
      </c>
      <c r="Q13" s="97">
        <f>'Beneficiarios CSI_idade (16)'!S13/'Beneficiarios CSI_idade (16)'!V13</f>
        <v>0.23320457994206098</v>
      </c>
      <c r="R13" s="97">
        <f>'Beneficiarios CSI_idade (16)'!T13/'Beneficiarios CSI_idade (16)'!V13</f>
        <v>0.2138225962201683</v>
      </c>
      <c r="S13" s="93">
        <f>'Beneficiarios CSI_idade (16)'!U13/'Beneficiarios CSI_idade (16)'!V13</f>
        <v>0.20609739274382674</v>
      </c>
      <c r="T13" s="229"/>
      <c r="U13" s="92">
        <f>'Beneficiarios CSI_idade (16)'!X13/'Beneficiarios CSI_idade (16)'!AC13</f>
        <v>0.13268409362719974</v>
      </c>
      <c r="V13" s="97">
        <f>'Beneficiarios CSI_idade (16)'!Y13/'Beneficiarios CSI_idade (16)'!AC13</f>
        <v>0.22477362036562445</v>
      </c>
      <c r="W13" s="97">
        <f>'Beneficiarios CSI_idade (16)'!Z13/'Beneficiarios CSI_idade (16)'!AC13</f>
        <v>0.23048009567743039</v>
      </c>
      <c r="X13" s="97">
        <f>'Beneficiarios CSI_idade (16)'!AA13/'Beneficiarios CSI_idade (16)'!AC13</f>
        <v>0.21113958653681872</v>
      </c>
      <c r="Y13" s="93">
        <f>'Beneficiarios CSI_idade (16)'!AB13/'Beneficiarios CSI_idade (16)'!AC13</f>
        <v>0.2009226037929267</v>
      </c>
      <c r="Z13" s="248"/>
      <c r="AA13" s="92">
        <f>'Beneficiarios CSI_idade (16)'!AE13/'Beneficiarios CSI_idade (16)'!AJ13</f>
        <v>0.12831003157013079</v>
      </c>
      <c r="AB13" s="97">
        <f>'Beneficiarios CSI_idade (16)'!AF13/'Beneficiarios CSI_idade (16)'!AJ13</f>
        <v>0.21967012434765801</v>
      </c>
      <c r="AC13" s="97">
        <f>'Beneficiarios CSI_idade (16)'!AG13/'Beneficiarios CSI_idade (16)'!AJ13</f>
        <v>0.2280458733329038</v>
      </c>
      <c r="AD13" s="97">
        <f>'Beneficiarios CSI_idade (16)'!AH13/'Beneficiarios CSI_idade (16)'!AJ13</f>
        <v>0.21245409445267702</v>
      </c>
      <c r="AE13" s="93">
        <f>'Beneficiarios CSI_idade (16)'!AI13/'Beneficiarios CSI_idade (16)'!AJ13</f>
        <v>0.21151987629663038</v>
      </c>
    </row>
    <row r="14" spans="1:31" s="64" customFormat="1" ht="14.25" customHeight="1" x14ac:dyDescent="0.2">
      <c r="B14" s="3" t="str">
        <f>'Beneficiarios CSI_idade (16)'!B14</f>
        <v>Distrito de Lisboa</v>
      </c>
      <c r="C14" s="92">
        <f>'Beneficiarios CSI_idade (16)'!C14/'Beneficiarios CSI_idade (16)'!H14</f>
        <v>0.10568836226540167</v>
      </c>
      <c r="D14" s="97">
        <f>'Beneficiarios CSI_idade (16)'!D14/'Beneficiarios CSI_idade (16)'!H14</f>
        <v>0.21187388656419603</v>
      </c>
      <c r="E14" s="97">
        <f>'Beneficiarios CSI_idade (16)'!E14/'Beneficiarios CSI_idade (16)'!H14</f>
        <v>0.23751916145337035</v>
      </c>
      <c r="F14" s="97">
        <f>'Beneficiarios CSI_idade (16)'!F14/'Beneficiarios CSI_idade (16)'!H14</f>
        <v>0.2228943116377346</v>
      </c>
      <c r="G14" s="93">
        <f>'Beneficiarios CSI_idade (16)'!G14/'Beneficiarios CSI_idade (16)'!H14</f>
        <v>0.22202427807929734</v>
      </c>
      <c r="H14" s="223"/>
      <c r="I14" s="92">
        <f>'Beneficiarios CSI_idade (16)'!J14/'Beneficiarios CSI_idade (16)'!O14</f>
        <v>0.11351739277271192</v>
      </c>
      <c r="J14" s="97">
        <f>'Beneficiarios CSI_idade (16)'!K14/'Beneficiarios CSI_idade (16)'!O14</f>
        <v>0.21314589665653497</v>
      </c>
      <c r="K14" s="97">
        <f>'Beneficiarios CSI_idade (16)'!L14/'Beneficiarios CSI_idade (16)'!O14</f>
        <v>0.23678655859506922</v>
      </c>
      <c r="L14" s="97">
        <f>'Beneficiarios CSI_idade (16)'!M14/'Beneficiarios CSI_idade (16)'!O14</f>
        <v>0.21990037149611619</v>
      </c>
      <c r="M14" s="93">
        <f>'Beneficiarios CSI_idade (16)'!N14/'Beneficiarios CSI_idade (16)'!O14</f>
        <v>0.21664978047956771</v>
      </c>
      <c r="N14" s="229"/>
      <c r="O14" s="92">
        <f>'Beneficiarios CSI_idade (16)'!Q14/'Beneficiarios CSI_idade (16)'!V14</f>
        <v>0.11795331370289762</v>
      </c>
      <c r="P14" s="97">
        <f>'Beneficiarios CSI_idade (16)'!R14/'Beneficiarios CSI_idade (16)'!V14</f>
        <v>0.21478257158707806</v>
      </c>
      <c r="Q14" s="97">
        <f>'Beneficiarios CSI_idade (16)'!S14/'Beneficiarios CSI_idade (16)'!V14</f>
        <v>0.23714419835275038</v>
      </c>
      <c r="R14" s="97">
        <f>'Beneficiarios CSI_idade (16)'!T14/'Beneficiarios CSI_idade (16)'!V14</f>
        <v>0.21832458498698418</v>
      </c>
      <c r="S14" s="93">
        <f>'Beneficiarios CSI_idade (16)'!U14/'Beneficiarios CSI_idade (16)'!V14</f>
        <v>0.21179533137028977</v>
      </c>
      <c r="T14" s="229"/>
      <c r="U14" s="92">
        <f>'Beneficiarios CSI_idade (16)'!X14/'Beneficiarios CSI_idade (16)'!AC14</f>
        <v>0.12915222719972952</v>
      </c>
      <c r="V14" s="97">
        <f>'Beneficiarios CSI_idade (16)'!Y14/'Beneficiarios CSI_idade (16)'!AC14</f>
        <v>0.21494379173358127</v>
      </c>
      <c r="W14" s="97">
        <f>'Beneficiarios CSI_idade (16)'!Z14/'Beneficiarios CSI_idade (16)'!AC14</f>
        <v>0.23413067365395993</v>
      </c>
      <c r="X14" s="97">
        <f>'Beneficiarios CSI_idade (16)'!AA14/'Beneficiarios CSI_idade (16)'!AC14</f>
        <v>0.21545093398698334</v>
      </c>
      <c r="Y14" s="93">
        <f>'Beneficiarios CSI_idade (16)'!AB14/'Beneficiarios CSI_idade (16)'!AC14</f>
        <v>0.20632237342574591</v>
      </c>
      <c r="Z14" s="248"/>
      <c r="AA14" s="92">
        <f>'Beneficiarios CSI_idade (16)'!AE14/'Beneficiarios CSI_idade (16)'!AJ14</f>
        <v>0.1248104700343149</v>
      </c>
      <c r="AB14" s="97">
        <f>'Beneficiarios CSI_idade (16)'!AF14/'Beneficiarios CSI_idade (16)'!AJ14</f>
        <v>0.21051791556938793</v>
      </c>
      <c r="AC14" s="97">
        <f>'Beneficiarios CSI_idade (16)'!AG14/'Beneficiarios CSI_idade (16)'!AJ14</f>
        <v>0.23166546963530443</v>
      </c>
      <c r="AD14" s="97">
        <f>'Beneficiarios CSI_idade (16)'!AH14/'Beneficiarios CSI_idade (16)'!AJ14</f>
        <v>0.21754049956108851</v>
      </c>
      <c r="AE14" s="93">
        <f>'Beneficiarios CSI_idade (16)'!AI14/'Beneficiarios CSI_idade (16)'!AJ14</f>
        <v>0.21546564519990424</v>
      </c>
    </row>
    <row r="15" spans="1:31" s="64" customFormat="1" ht="14.25" customHeight="1" x14ac:dyDescent="0.2">
      <c r="B15" s="3" t="str">
        <f>'Beneficiarios CSI_idade (16)'!B15</f>
        <v>Concelho de Lisboa</v>
      </c>
      <c r="C15" s="94">
        <f>'Beneficiarios CSI_idade (16)'!C15/'Beneficiarios CSI_idade (16)'!H15</f>
        <v>0.10074051218759641</v>
      </c>
      <c r="D15" s="98">
        <f>'Beneficiarios CSI_idade (16)'!D15/'Beneficiarios CSI_idade (16)'!H15</f>
        <v>0.19993829065103363</v>
      </c>
      <c r="E15" s="98">
        <f>'Beneficiarios CSI_idade (16)'!E15/'Beneficiarios CSI_idade (16)'!H15</f>
        <v>0.22616476396174021</v>
      </c>
      <c r="F15" s="98">
        <f>'Beneficiarios CSI_idade (16)'!F15/'Beneficiarios CSI_idade (16)'!H15</f>
        <v>0.22277074976858993</v>
      </c>
      <c r="G15" s="95">
        <f>'Beneficiarios CSI_idade (16)'!G15/'Beneficiarios CSI_idade (16)'!H15</f>
        <v>0.25038568343103978</v>
      </c>
      <c r="H15" s="230"/>
      <c r="I15" s="94">
        <f>'Beneficiarios CSI_idade (16)'!J15/'Beneficiarios CSI_idade (16)'!O15</f>
        <v>0.10907668231611893</v>
      </c>
      <c r="J15" s="98">
        <f>'Beneficiarios CSI_idade (16)'!K15/'Beneficiarios CSI_idade (16)'!O15</f>
        <v>0.19906103286384977</v>
      </c>
      <c r="K15" s="98">
        <f>'Beneficiarios CSI_idade (16)'!L15/'Beneficiarios CSI_idade (16)'!O15</f>
        <v>0.22488262910798121</v>
      </c>
      <c r="L15" s="98">
        <f>'Beneficiarios CSI_idade (16)'!M15/'Beneficiarios CSI_idade (16)'!O15</f>
        <v>0.2219092331768388</v>
      </c>
      <c r="M15" s="95">
        <f>'Beneficiarios CSI_idade (16)'!N15/'Beneficiarios CSI_idade (16)'!O15</f>
        <v>0.24507042253521127</v>
      </c>
      <c r="N15" s="231"/>
      <c r="O15" s="94">
        <f>'Beneficiarios CSI_idade (16)'!Q15/'Beneficiarios CSI_idade (16)'!V15</f>
        <v>0.11548143486469478</v>
      </c>
      <c r="P15" s="98">
        <f>'Beneficiarios CSI_idade (16)'!R15/'Beneficiarios CSI_idade (16)'!V15</f>
        <v>0.19918187539332913</v>
      </c>
      <c r="Q15" s="98">
        <f>'Beneficiarios CSI_idade (16)'!S15/'Beneficiarios CSI_idade (16)'!V15</f>
        <v>0.22388294524858401</v>
      </c>
      <c r="R15" s="98">
        <f>'Beneficiarios CSI_idade (16)'!T15/'Beneficiarios CSI_idade (16)'!V15</f>
        <v>0.22120830711139081</v>
      </c>
      <c r="S15" s="95">
        <f>'Beneficiarios CSI_idade (16)'!U15/'Beneficiarios CSI_idade (16)'!V15</f>
        <v>0.24024543738200127</v>
      </c>
      <c r="T15" s="229"/>
      <c r="U15" s="94">
        <f>'Beneficiarios CSI_idade (16)'!X15/'Beneficiarios CSI_idade (16)'!AC15</f>
        <v>0.12431672653443698</v>
      </c>
      <c r="V15" s="98">
        <f>'Beneficiarios CSI_idade (16)'!Y15/'Beneficiarios CSI_idade (16)'!AC15</f>
        <v>0.1995939403404654</v>
      </c>
      <c r="W15" s="98">
        <f>'Beneficiarios CSI_idade (16)'!Z15/'Beneficiarios CSI_idade (16)'!AC15</f>
        <v>0.22145869123848197</v>
      </c>
      <c r="X15" s="98">
        <f>'Beneficiarios CSI_idade (16)'!AA15/'Beneficiarios CSI_idade (16)'!AC15</f>
        <v>0.21942839294080899</v>
      </c>
      <c r="Y15" s="95">
        <f>'Beneficiarios CSI_idade (16)'!AB15/'Beneficiarios CSI_idade (16)'!AC15</f>
        <v>0.23520224894580666</v>
      </c>
      <c r="Z15" s="248"/>
      <c r="AA15" s="94">
        <f>'Beneficiarios CSI_idade (16)'!AE15/'Beneficiarios CSI_idade (16)'!AJ15</f>
        <v>0.12098692033293698</v>
      </c>
      <c r="AB15" s="98">
        <f>'Beneficiarios CSI_idade (16)'!AF15/'Beneficiarios CSI_idade (16)'!AJ15</f>
        <v>0.19782996432818073</v>
      </c>
      <c r="AC15" s="98">
        <f>'Beneficiarios CSI_idade (16)'!AG15/'Beneficiarios CSI_idade (16)'!AJ15</f>
        <v>0.22042211652794291</v>
      </c>
      <c r="AD15" s="98">
        <f>'Beneficiarios CSI_idade (16)'!AH15/'Beneficiarios CSI_idade (16)'!AJ15</f>
        <v>0.21789536266349585</v>
      </c>
      <c r="AE15" s="95">
        <f>'Beneficiarios CSI_idade (16)'!AI15/'Beneficiarios CSI_idade (16)'!AJ15</f>
        <v>0.24286563614744353</v>
      </c>
    </row>
    <row r="16" spans="1:31" s="64" customFormat="1" ht="14.25" customHeight="1" x14ac:dyDescent="0.2">
      <c r="B16" s="28" t="str">
        <f>'Beneficiarios CSI_idade (16)'!B16</f>
        <v>Ajuda</v>
      </c>
      <c r="C16" s="90">
        <f>'Beneficiarios CSI_idade (16)'!C16/'Beneficiarios CSI_idade (16)'!H16</f>
        <v>8.6419753086419748E-2</v>
      </c>
      <c r="D16" s="96">
        <f>'Beneficiarios CSI_idade (16)'!D16/'Beneficiarios CSI_idade (16)'!H16</f>
        <v>0.23868312757201646</v>
      </c>
      <c r="E16" s="96">
        <f>'Beneficiarios CSI_idade (16)'!E16/'Beneficiarios CSI_idade (16)'!H16</f>
        <v>0.24691358024691357</v>
      </c>
      <c r="F16" s="96">
        <f>'Beneficiarios CSI_idade (16)'!F16/'Beneficiarios CSI_idade (16)'!H16</f>
        <v>0.24279835390946503</v>
      </c>
      <c r="G16" s="91">
        <f>'Beneficiarios CSI_idade (16)'!G16/'Beneficiarios CSI_idade (16)'!H16</f>
        <v>0.18518518518518517</v>
      </c>
      <c r="H16" s="232"/>
      <c r="I16" s="90">
        <f>'Beneficiarios CSI_idade (16)'!J16/'Beneficiarios CSI_idade (16)'!O16</f>
        <v>9.2050209205020925E-2</v>
      </c>
      <c r="J16" s="96">
        <f>'Beneficiarios CSI_idade (16)'!K16/'Beneficiarios CSI_idade (16)'!O16</f>
        <v>0.23430962343096234</v>
      </c>
      <c r="K16" s="96">
        <f>'Beneficiarios CSI_idade (16)'!L16/'Beneficiarios CSI_idade (16)'!O16</f>
        <v>0.24686192468619247</v>
      </c>
      <c r="L16" s="96">
        <f>'Beneficiarios CSI_idade (16)'!M16/'Beneficiarios CSI_idade (16)'!O16</f>
        <v>0.24267782426778242</v>
      </c>
      <c r="M16" s="91">
        <f>'Beneficiarios CSI_idade (16)'!N16/'Beneficiarios CSI_idade (16)'!O16</f>
        <v>0.18410041841004185</v>
      </c>
      <c r="N16" s="229"/>
      <c r="O16" s="90">
        <f>'Beneficiarios CSI_idade (16)'!Q16/'Beneficiarios CSI_idade (16)'!V16</f>
        <v>9.6234309623430964E-2</v>
      </c>
      <c r="P16" s="96">
        <f>'Beneficiarios CSI_idade (16)'!R16/'Beneficiarios CSI_idade (16)'!V16</f>
        <v>0.2384937238493724</v>
      </c>
      <c r="Q16" s="96">
        <f>'Beneficiarios CSI_idade (16)'!S16/'Beneficiarios CSI_idade (16)'!V16</f>
        <v>0.24267782426778242</v>
      </c>
      <c r="R16" s="96">
        <f>'Beneficiarios CSI_idade (16)'!T16/'Beneficiarios CSI_idade (16)'!V16</f>
        <v>0.24267782426778242</v>
      </c>
      <c r="S16" s="91">
        <f>'Beneficiarios CSI_idade (16)'!U16/'Beneficiarios CSI_idade (16)'!V16</f>
        <v>0.1799163179916318</v>
      </c>
      <c r="T16" s="229"/>
      <c r="U16" s="90">
        <f>'Beneficiarios CSI_idade (16)'!X16/'Beneficiarios CSI_idade (16)'!AC16</f>
        <v>0.11065573770491803</v>
      </c>
      <c r="V16" s="96">
        <f>'Beneficiarios CSI_idade (16)'!Y16/'Beneficiarios CSI_idade (16)'!AC16</f>
        <v>0.23770491803278687</v>
      </c>
      <c r="W16" s="96">
        <f>'Beneficiarios CSI_idade (16)'!Z16/'Beneficiarios CSI_idade (16)'!AC16</f>
        <v>0.23770491803278687</v>
      </c>
      <c r="X16" s="96">
        <f>'Beneficiarios CSI_idade (16)'!AA16/'Beneficiarios CSI_idade (16)'!AC16</f>
        <v>0.23770491803278687</v>
      </c>
      <c r="Y16" s="91">
        <f>'Beneficiarios CSI_idade (16)'!AB16/'Beneficiarios CSI_idade (16)'!AC16</f>
        <v>0.17622950819672131</v>
      </c>
      <c r="Z16" s="248"/>
      <c r="AA16" s="90">
        <f>'Beneficiarios CSI_idade (16)'!AE16/'Beneficiarios CSI_idade (16)'!AJ16</f>
        <v>0.1111111111111111</v>
      </c>
      <c r="AB16" s="96">
        <f>'Beneficiarios CSI_idade (16)'!AF16/'Beneficiarios CSI_idade (16)'!AJ16</f>
        <v>0.23809523809523808</v>
      </c>
      <c r="AC16" s="96">
        <f>'Beneficiarios CSI_idade (16)'!AG16/'Beneficiarios CSI_idade (16)'!AJ16</f>
        <v>0.23809523809523808</v>
      </c>
      <c r="AD16" s="96">
        <f>'Beneficiarios CSI_idade (16)'!AH16/'Beneficiarios CSI_idade (16)'!AJ16</f>
        <v>0.23412698412698413</v>
      </c>
      <c r="AE16" s="91">
        <f>'Beneficiarios CSI_idade (16)'!AI16/'Beneficiarios CSI_idade (16)'!AJ16</f>
        <v>0.17857142857142858</v>
      </c>
    </row>
    <row r="17" spans="2:31" s="64" customFormat="1" ht="14.25" customHeight="1" x14ac:dyDescent="0.2">
      <c r="B17" s="28" t="str">
        <f>'Beneficiarios CSI_idade (16)'!B17</f>
        <v>Alcântara</v>
      </c>
      <c r="C17" s="92">
        <f>'Beneficiarios CSI_idade (16)'!C17/'Beneficiarios CSI_idade (16)'!H17</f>
        <v>6.7114093959731544E-2</v>
      </c>
      <c r="D17" s="97">
        <f>'Beneficiarios CSI_idade (16)'!D17/'Beneficiarios CSI_idade (16)'!H17</f>
        <v>0.26174496644295303</v>
      </c>
      <c r="E17" s="97">
        <f>'Beneficiarios CSI_idade (16)'!E17/'Beneficiarios CSI_idade (16)'!H17</f>
        <v>0.22818791946308725</v>
      </c>
      <c r="F17" s="97">
        <f>'Beneficiarios CSI_idade (16)'!F17/'Beneficiarios CSI_idade (16)'!H17</f>
        <v>0.22147651006711411</v>
      </c>
      <c r="G17" s="93">
        <f>'Beneficiarios CSI_idade (16)'!G17/'Beneficiarios CSI_idade (16)'!H17</f>
        <v>0.22147651006711411</v>
      </c>
      <c r="H17" s="232"/>
      <c r="I17" s="92">
        <f>'Beneficiarios CSI_idade (16)'!J17/'Beneficiarios CSI_idade (16)'!O17</f>
        <v>0.10135135135135136</v>
      </c>
      <c r="J17" s="97">
        <f>'Beneficiarios CSI_idade (16)'!K17/'Beneficiarios CSI_idade (16)'!O17</f>
        <v>0.25675675675675674</v>
      </c>
      <c r="K17" s="97">
        <f>'Beneficiarios CSI_idade (16)'!L17/'Beneficiarios CSI_idade (16)'!O17</f>
        <v>0.22297297297297297</v>
      </c>
      <c r="L17" s="97">
        <f>'Beneficiarios CSI_idade (16)'!M17/'Beneficiarios CSI_idade (16)'!O17</f>
        <v>0.21621621621621623</v>
      </c>
      <c r="M17" s="93">
        <f>'Beneficiarios CSI_idade (16)'!N17/'Beneficiarios CSI_idade (16)'!O17</f>
        <v>0.20270270270270271</v>
      </c>
      <c r="N17" s="229"/>
      <c r="O17" s="92">
        <f>'Beneficiarios CSI_idade (16)'!Q17/'Beneficiarios CSI_idade (16)'!V17</f>
        <v>0.10738255033557047</v>
      </c>
      <c r="P17" s="97">
        <f>'Beneficiarios CSI_idade (16)'!R17/'Beneficiarios CSI_idade (16)'!V17</f>
        <v>0.25503355704697989</v>
      </c>
      <c r="Q17" s="97">
        <f>'Beneficiarios CSI_idade (16)'!S17/'Beneficiarios CSI_idade (16)'!V17</f>
        <v>0.21476510067114093</v>
      </c>
      <c r="R17" s="97">
        <f>'Beneficiarios CSI_idade (16)'!T17/'Beneficiarios CSI_idade (16)'!V17</f>
        <v>0.21476510067114093</v>
      </c>
      <c r="S17" s="93">
        <f>'Beneficiarios CSI_idade (16)'!U17/'Beneficiarios CSI_idade (16)'!V17</f>
        <v>0.20805369127516779</v>
      </c>
      <c r="T17" s="229"/>
      <c r="U17" s="92">
        <f>'Beneficiarios CSI_idade (16)'!X17/'Beneficiarios CSI_idade (16)'!AC17</f>
        <v>0.12</v>
      </c>
      <c r="V17" s="97">
        <f>'Beneficiarios CSI_idade (16)'!Y17/'Beneficiarios CSI_idade (16)'!AC17</f>
        <v>0.25333333333333335</v>
      </c>
      <c r="W17" s="97">
        <f>'Beneficiarios CSI_idade (16)'!Z17/'Beneficiarios CSI_idade (16)'!AC17</f>
        <v>0.21333333333333335</v>
      </c>
      <c r="X17" s="97">
        <f>'Beneficiarios CSI_idade (16)'!AA17/'Beneficiarios CSI_idade (16)'!AC17</f>
        <v>0.22</v>
      </c>
      <c r="Y17" s="93">
        <f>'Beneficiarios CSI_idade (16)'!AB17/'Beneficiarios CSI_idade (16)'!AC17</f>
        <v>0.19333333333333333</v>
      </c>
      <c r="Z17" s="248"/>
      <c r="AA17" s="92">
        <f>'Beneficiarios CSI_idade (16)'!AE17/'Beneficiarios CSI_idade (16)'!AJ17</f>
        <v>0.11874999999999999</v>
      </c>
      <c r="AB17" s="97">
        <f>'Beneficiarios CSI_idade (16)'!AF17/'Beneficiarios CSI_idade (16)'!AJ17</f>
        <v>0.24374999999999999</v>
      </c>
      <c r="AC17" s="97">
        <f>'Beneficiarios CSI_idade (16)'!AG17/'Beneficiarios CSI_idade (16)'!AJ17</f>
        <v>0.21249999999999999</v>
      </c>
      <c r="AD17" s="97">
        <f>'Beneficiarios CSI_idade (16)'!AH17/'Beneficiarios CSI_idade (16)'!AJ17</f>
        <v>0.21249999999999999</v>
      </c>
      <c r="AE17" s="93">
        <f>'Beneficiarios CSI_idade (16)'!AI17/'Beneficiarios CSI_idade (16)'!AJ17</f>
        <v>0.21249999999999999</v>
      </c>
    </row>
    <row r="18" spans="2:31" s="64" customFormat="1" ht="14.25" customHeight="1" x14ac:dyDescent="0.2">
      <c r="B18" s="28" t="str">
        <f>'Beneficiarios CSI_idade (16)'!B18</f>
        <v>Alvalade</v>
      </c>
      <c r="C18" s="92">
        <f>'Beneficiarios CSI_idade (16)'!C18/'Beneficiarios CSI_idade (16)'!H18</f>
        <v>6.1433447098976107E-2</v>
      </c>
      <c r="D18" s="97">
        <f>'Beneficiarios CSI_idade (16)'!D18/'Beneficiarios CSI_idade (16)'!H18</f>
        <v>0.17406143344709898</v>
      </c>
      <c r="E18" s="97">
        <f>'Beneficiarios CSI_idade (16)'!E18/'Beneficiarios CSI_idade (16)'!H18</f>
        <v>0.19795221843003413</v>
      </c>
      <c r="F18" s="97">
        <f>'Beneficiarios CSI_idade (16)'!F18/'Beneficiarios CSI_idade (16)'!H18</f>
        <v>0.23208191126279865</v>
      </c>
      <c r="G18" s="93">
        <f>'Beneficiarios CSI_idade (16)'!G18/'Beneficiarios CSI_idade (16)'!H18</f>
        <v>0.33447098976109213</v>
      </c>
      <c r="H18" s="232"/>
      <c r="I18" s="92">
        <f>'Beneficiarios CSI_idade (16)'!J18/'Beneficiarios CSI_idade (16)'!O18</f>
        <v>6.228373702422145E-2</v>
      </c>
      <c r="J18" s="97">
        <f>'Beneficiarios CSI_idade (16)'!K18/'Beneficiarios CSI_idade (16)'!O18</f>
        <v>0.17647058823529413</v>
      </c>
      <c r="K18" s="97">
        <f>'Beneficiarios CSI_idade (16)'!L18/'Beneficiarios CSI_idade (16)'!O18</f>
        <v>0.20069204152249134</v>
      </c>
      <c r="L18" s="97">
        <f>'Beneficiarios CSI_idade (16)'!M18/'Beneficiarios CSI_idade (16)'!O18</f>
        <v>0.23529411764705882</v>
      </c>
      <c r="M18" s="93">
        <f>'Beneficiarios CSI_idade (16)'!N18/'Beneficiarios CSI_idade (16)'!O18</f>
        <v>0.32525951557093424</v>
      </c>
      <c r="N18" s="229"/>
      <c r="O18" s="92">
        <f>'Beneficiarios CSI_idade (16)'!Q18/'Beneficiarios CSI_idade (16)'!V18</f>
        <v>7.9861111111111105E-2</v>
      </c>
      <c r="P18" s="97">
        <f>'Beneficiarios CSI_idade (16)'!R18/'Beneficiarios CSI_idade (16)'!V18</f>
        <v>0.17708333333333334</v>
      </c>
      <c r="Q18" s="97">
        <f>'Beneficiarios CSI_idade (16)'!S18/'Beneficiarios CSI_idade (16)'!V18</f>
        <v>0.19791666666666666</v>
      </c>
      <c r="R18" s="97">
        <f>'Beneficiarios CSI_idade (16)'!T18/'Beneficiarios CSI_idade (16)'!V18</f>
        <v>0.2326388888888889</v>
      </c>
      <c r="S18" s="93">
        <f>'Beneficiarios CSI_idade (16)'!U18/'Beneficiarios CSI_idade (16)'!V18</f>
        <v>0.3125</v>
      </c>
      <c r="T18" s="229"/>
      <c r="U18" s="92">
        <f>'Beneficiarios CSI_idade (16)'!X18/'Beneficiarios CSI_idade (16)'!AC18</f>
        <v>8.2191780821917804E-2</v>
      </c>
      <c r="V18" s="97">
        <f>'Beneficiarios CSI_idade (16)'!Y18/'Beneficiarios CSI_idade (16)'!AC18</f>
        <v>0.1815068493150685</v>
      </c>
      <c r="W18" s="97">
        <f>'Beneficiarios CSI_idade (16)'!Z18/'Beneficiarios CSI_idade (16)'!AC18</f>
        <v>0.1952054794520548</v>
      </c>
      <c r="X18" s="97">
        <f>'Beneficiarios CSI_idade (16)'!AA18/'Beneficiarios CSI_idade (16)'!AC18</f>
        <v>0.23287671232876711</v>
      </c>
      <c r="Y18" s="93">
        <f>'Beneficiarios CSI_idade (16)'!AB18/'Beneficiarios CSI_idade (16)'!AC18</f>
        <v>0.30821917808219179</v>
      </c>
      <c r="Z18" s="248"/>
      <c r="AA18" s="92">
        <f>'Beneficiarios CSI_idade (16)'!AE18/'Beneficiarios CSI_idade (16)'!AJ18</f>
        <v>7.8688524590163941E-2</v>
      </c>
      <c r="AB18" s="97">
        <f>'Beneficiarios CSI_idade (16)'!AF18/'Beneficiarios CSI_idade (16)'!AJ18</f>
        <v>0.17377049180327869</v>
      </c>
      <c r="AC18" s="97">
        <f>'Beneficiarios CSI_idade (16)'!AG18/'Beneficiarios CSI_idade (16)'!AJ18</f>
        <v>0.1901639344262295</v>
      </c>
      <c r="AD18" s="97">
        <f>'Beneficiarios CSI_idade (16)'!AH18/'Beneficiarios CSI_idade (16)'!AJ18</f>
        <v>0.23606557377049181</v>
      </c>
      <c r="AE18" s="93">
        <f>'Beneficiarios CSI_idade (16)'!AI18/'Beneficiarios CSI_idade (16)'!AJ18</f>
        <v>0.32131147540983607</v>
      </c>
    </row>
    <row r="19" spans="2:31" s="64" customFormat="1" ht="14.25" customHeight="1" x14ac:dyDescent="0.2">
      <c r="B19" s="28" t="str">
        <f>'Beneficiarios CSI_idade (16)'!B19</f>
        <v>Areeiro</v>
      </c>
      <c r="C19" s="92">
        <f>'Beneficiarios CSI_idade (16)'!C19/'Beneficiarios CSI_idade (16)'!H19</f>
        <v>7.7669902912621352E-2</v>
      </c>
      <c r="D19" s="97">
        <f>'Beneficiarios CSI_idade (16)'!D19/'Beneficiarios CSI_idade (16)'!H19</f>
        <v>0.10194174757281553</v>
      </c>
      <c r="E19" s="97">
        <f>'Beneficiarios CSI_idade (16)'!E19/'Beneficiarios CSI_idade (16)'!H19</f>
        <v>0.18446601941747573</v>
      </c>
      <c r="F19" s="97">
        <f>'Beneficiarios CSI_idade (16)'!F19/'Beneficiarios CSI_idade (16)'!H19</f>
        <v>0.28155339805825241</v>
      </c>
      <c r="G19" s="93">
        <f>'Beneficiarios CSI_idade (16)'!G19/'Beneficiarios CSI_idade (16)'!H19</f>
        <v>0.35436893203883496</v>
      </c>
      <c r="H19" s="232"/>
      <c r="I19" s="92">
        <f>'Beneficiarios CSI_idade (16)'!J19/'Beneficiarios CSI_idade (16)'!O19</f>
        <v>8.9108910891089105E-2</v>
      </c>
      <c r="J19" s="97">
        <f>'Beneficiarios CSI_idade (16)'!K19/'Beneficiarios CSI_idade (16)'!O19</f>
        <v>0.10396039603960396</v>
      </c>
      <c r="K19" s="97">
        <f>'Beneficiarios CSI_idade (16)'!L19/'Beneficiarios CSI_idade (16)'!O19</f>
        <v>0.18316831683168316</v>
      </c>
      <c r="L19" s="97">
        <f>'Beneficiarios CSI_idade (16)'!M19/'Beneficiarios CSI_idade (16)'!O19</f>
        <v>0.2722772277227723</v>
      </c>
      <c r="M19" s="93">
        <f>'Beneficiarios CSI_idade (16)'!N19/'Beneficiarios CSI_idade (16)'!O19</f>
        <v>0.35148514851485146</v>
      </c>
      <c r="N19" s="229"/>
      <c r="O19" s="92">
        <f>'Beneficiarios CSI_idade (16)'!Q19/'Beneficiarios CSI_idade (16)'!V19</f>
        <v>9.1836734693877556E-2</v>
      </c>
      <c r="P19" s="97">
        <f>'Beneficiarios CSI_idade (16)'!R19/'Beneficiarios CSI_idade (16)'!V19</f>
        <v>0.10714285714285714</v>
      </c>
      <c r="Q19" s="97">
        <f>'Beneficiarios CSI_idade (16)'!S19/'Beneficiarios CSI_idade (16)'!V19</f>
        <v>0.17857142857142858</v>
      </c>
      <c r="R19" s="97">
        <f>'Beneficiarios CSI_idade (16)'!T19/'Beneficiarios CSI_idade (16)'!V19</f>
        <v>0.27551020408163263</v>
      </c>
      <c r="S19" s="93">
        <f>'Beneficiarios CSI_idade (16)'!U19/'Beneficiarios CSI_idade (16)'!V19</f>
        <v>0.34693877551020408</v>
      </c>
      <c r="T19" s="229"/>
      <c r="U19" s="92">
        <f>'Beneficiarios CSI_idade (16)'!X19/'Beneficiarios CSI_idade (16)'!AC19</f>
        <v>0.11442786069651742</v>
      </c>
      <c r="V19" s="97">
        <f>'Beneficiarios CSI_idade (16)'!Y19/'Beneficiarios CSI_idade (16)'!AC19</f>
        <v>0.10945273631840796</v>
      </c>
      <c r="W19" s="97">
        <f>'Beneficiarios CSI_idade (16)'!Z19/'Beneficiarios CSI_idade (16)'!AC19</f>
        <v>0.17910447761194029</v>
      </c>
      <c r="X19" s="97">
        <f>'Beneficiarios CSI_idade (16)'!AA19/'Beneficiarios CSI_idade (16)'!AC19</f>
        <v>0.26865671641791045</v>
      </c>
      <c r="Y19" s="93">
        <f>'Beneficiarios CSI_idade (16)'!AB19/'Beneficiarios CSI_idade (16)'!AC19</f>
        <v>0.32835820895522388</v>
      </c>
      <c r="Z19" s="248"/>
      <c r="AA19" s="92">
        <f>'Beneficiarios CSI_idade (16)'!AE19/'Beneficiarios CSI_idade (16)'!AJ19</f>
        <v>0.10648148148148148</v>
      </c>
      <c r="AB19" s="97">
        <f>'Beneficiarios CSI_idade (16)'!AF19/'Beneficiarios CSI_idade (16)'!AJ19</f>
        <v>0.10648148148148148</v>
      </c>
      <c r="AC19" s="97">
        <f>'Beneficiarios CSI_idade (16)'!AG19/'Beneficiarios CSI_idade (16)'!AJ19</f>
        <v>0.18055555555555555</v>
      </c>
      <c r="AD19" s="97">
        <f>'Beneficiarios CSI_idade (16)'!AH19/'Beneficiarios CSI_idade (16)'!AJ19</f>
        <v>0.26851851851851855</v>
      </c>
      <c r="AE19" s="93">
        <f>'Beneficiarios CSI_idade (16)'!AI19/'Beneficiarios CSI_idade (16)'!AJ19</f>
        <v>0.33796296296296297</v>
      </c>
    </row>
    <row r="20" spans="2:31" s="64" customFormat="1" ht="14.25" customHeight="1" x14ac:dyDescent="0.2">
      <c r="B20" s="28" t="str">
        <f>'Beneficiarios CSI_idade (16)'!B20</f>
        <v>Arroios</v>
      </c>
      <c r="C20" s="92">
        <f>'Beneficiarios CSI_idade (16)'!C20/'Beneficiarios CSI_idade (16)'!H20</f>
        <v>0.10163339382940109</v>
      </c>
      <c r="D20" s="97">
        <f>'Beneficiarios CSI_idade (16)'!D20/'Beneficiarios CSI_idade (16)'!H20</f>
        <v>0.21052631578947367</v>
      </c>
      <c r="E20" s="97">
        <f>'Beneficiarios CSI_idade (16)'!E20/'Beneficiarios CSI_idade (16)'!H20</f>
        <v>0.21052631578947367</v>
      </c>
      <c r="F20" s="97">
        <f>'Beneficiarios CSI_idade (16)'!F20/'Beneficiarios CSI_idade (16)'!H20</f>
        <v>0.2159709618874773</v>
      </c>
      <c r="G20" s="93">
        <f>'Beneficiarios CSI_idade (16)'!G20/'Beneficiarios CSI_idade (16)'!H20</f>
        <v>0.2613430127041742</v>
      </c>
      <c r="H20" s="232"/>
      <c r="I20" s="92">
        <f>'Beneficiarios CSI_idade (16)'!J20/'Beneficiarios CSI_idade (16)'!O20</f>
        <v>0.10885608856088561</v>
      </c>
      <c r="J20" s="97">
        <f>'Beneficiarios CSI_idade (16)'!K20/'Beneficiarios CSI_idade (16)'!O20</f>
        <v>0.21033210332103322</v>
      </c>
      <c r="K20" s="97">
        <f>'Beneficiarios CSI_idade (16)'!L20/'Beneficiarios CSI_idade (16)'!O20</f>
        <v>0.20664206642066421</v>
      </c>
      <c r="L20" s="97">
        <f>'Beneficiarios CSI_idade (16)'!M20/'Beneficiarios CSI_idade (16)'!O20</f>
        <v>0.21771217712177121</v>
      </c>
      <c r="M20" s="93">
        <f>'Beneficiarios CSI_idade (16)'!N20/'Beneficiarios CSI_idade (16)'!O20</f>
        <v>0.25645756457564578</v>
      </c>
      <c r="N20" s="229"/>
      <c r="O20" s="92">
        <f>'Beneficiarios CSI_idade (16)'!Q20/'Beneficiarios CSI_idade (16)'!V20</f>
        <v>0.11567164179104478</v>
      </c>
      <c r="P20" s="97">
        <f>'Beneficiarios CSI_idade (16)'!R20/'Beneficiarios CSI_idade (16)'!V20</f>
        <v>0.20895522388059701</v>
      </c>
      <c r="Q20" s="97">
        <f>'Beneficiarios CSI_idade (16)'!S20/'Beneficiarios CSI_idade (16)'!V20</f>
        <v>0.20522388059701493</v>
      </c>
      <c r="R20" s="97">
        <f>'Beneficiarios CSI_idade (16)'!T20/'Beneficiarios CSI_idade (16)'!V20</f>
        <v>0.21641791044776118</v>
      </c>
      <c r="S20" s="93">
        <f>'Beneficiarios CSI_idade (16)'!U20/'Beneficiarios CSI_idade (16)'!V20</f>
        <v>0.2537313432835821</v>
      </c>
      <c r="T20" s="229"/>
      <c r="U20" s="92">
        <f>'Beneficiarios CSI_idade (16)'!X20/'Beneficiarios CSI_idade (16)'!AC20</f>
        <v>0.12384473197781885</v>
      </c>
      <c r="V20" s="97">
        <f>'Beneficiarios CSI_idade (16)'!Y20/'Beneficiarios CSI_idade (16)'!AC20</f>
        <v>0.21256931608133087</v>
      </c>
      <c r="W20" s="97">
        <f>'Beneficiarios CSI_idade (16)'!Z20/'Beneficiarios CSI_idade (16)'!AC20</f>
        <v>0.20332717190388169</v>
      </c>
      <c r="X20" s="97">
        <f>'Beneficiarios CSI_idade (16)'!AA20/'Beneficiarios CSI_idade (16)'!AC20</f>
        <v>0.21256931608133087</v>
      </c>
      <c r="Y20" s="93">
        <f>'Beneficiarios CSI_idade (16)'!AB20/'Beneficiarios CSI_idade (16)'!AC20</f>
        <v>0.24768946395563771</v>
      </c>
      <c r="Z20" s="248"/>
      <c r="AA20" s="92">
        <f>'Beneficiarios CSI_idade (16)'!AE20/'Beneficiarios CSI_idade (16)'!AJ20</f>
        <v>0.12084063047285463</v>
      </c>
      <c r="AB20" s="97">
        <f>'Beneficiarios CSI_idade (16)'!AF20/'Beneficiarios CSI_idade (16)'!AJ20</f>
        <v>0.2084063047285464</v>
      </c>
      <c r="AC20" s="97">
        <f>'Beneficiarios CSI_idade (16)'!AG20/'Beneficiarios CSI_idade (16)'!AJ20</f>
        <v>0.20490367775831875</v>
      </c>
      <c r="AD20" s="97">
        <f>'Beneficiarios CSI_idade (16)'!AH20/'Beneficiarios CSI_idade (16)'!AJ20</f>
        <v>0.21015761821366025</v>
      </c>
      <c r="AE20" s="93">
        <f>'Beneficiarios CSI_idade (16)'!AI20/'Beneficiarios CSI_idade (16)'!AJ20</f>
        <v>0.25569176882661998</v>
      </c>
    </row>
    <row r="21" spans="2:31" s="64" customFormat="1" ht="14.25" customHeight="1" x14ac:dyDescent="0.2">
      <c r="B21" s="28" t="str">
        <f>'Beneficiarios CSI_idade (16)'!B21</f>
        <v>Avenidas Novas</v>
      </c>
      <c r="C21" s="92">
        <f>'Beneficiarios CSI_idade (16)'!C21/'Beneficiarios CSI_idade (16)'!H21</f>
        <v>8.2677165354330714E-2</v>
      </c>
      <c r="D21" s="97">
        <f>'Beneficiarios CSI_idade (16)'!D21/'Beneficiarios CSI_idade (16)'!H21</f>
        <v>0.14173228346456693</v>
      </c>
      <c r="E21" s="97">
        <f>'Beneficiarios CSI_idade (16)'!E21/'Beneficiarios CSI_idade (16)'!H21</f>
        <v>0.20078740157480315</v>
      </c>
      <c r="F21" s="97">
        <f>'Beneficiarios CSI_idade (16)'!F21/'Beneficiarios CSI_idade (16)'!H21</f>
        <v>0.2283464566929134</v>
      </c>
      <c r="G21" s="93">
        <f>'Beneficiarios CSI_idade (16)'!G21/'Beneficiarios CSI_idade (16)'!H21</f>
        <v>0.34645669291338582</v>
      </c>
      <c r="H21" s="232"/>
      <c r="I21" s="92">
        <f>'Beneficiarios CSI_idade (16)'!J21/'Beneficiarios CSI_idade (16)'!O21</f>
        <v>9.1269841269841265E-2</v>
      </c>
      <c r="J21" s="97">
        <f>'Beneficiarios CSI_idade (16)'!K21/'Beneficiarios CSI_idade (16)'!O21</f>
        <v>0.14285714285714285</v>
      </c>
      <c r="K21" s="97">
        <f>'Beneficiarios CSI_idade (16)'!L21/'Beneficiarios CSI_idade (16)'!O21</f>
        <v>0.1984126984126984</v>
      </c>
      <c r="L21" s="97">
        <f>'Beneficiarios CSI_idade (16)'!M21/'Beneficiarios CSI_idade (16)'!O21</f>
        <v>0.23015873015873015</v>
      </c>
      <c r="M21" s="93">
        <f>'Beneficiarios CSI_idade (16)'!N21/'Beneficiarios CSI_idade (16)'!O21</f>
        <v>0.33730158730158732</v>
      </c>
      <c r="N21" s="229"/>
      <c r="O21" s="92">
        <f>'Beneficiarios CSI_idade (16)'!Q21/'Beneficiarios CSI_idade (16)'!V21</f>
        <v>9.6774193548387094E-2</v>
      </c>
      <c r="P21" s="97">
        <f>'Beneficiarios CSI_idade (16)'!R21/'Beneficiarios CSI_idade (16)'!V21</f>
        <v>0.14112903225806453</v>
      </c>
      <c r="Q21" s="97">
        <f>'Beneficiarios CSI_idade (16)'!S21/'Beneficiarios CSI_idade (16)'!V21</f>
        <v>0.19758064516129031</v>
      </c>
      <c r="R21" s="97">
        <f>'Beneficiarios CSI_idade (16)'!T21/'Beneficiarios CSI_idade (16)'!V21</f>
        <v>0.23790322580645162</v>
      </c>
      <c r="S21" s="93">
        <f>'Beneficiarios CSI_idade (16)'!U21/'Beneficiarios CSI_idade (16)'!V21</f>
        <v>0.32661290322580644</v>
      </c>
      <c r="T21" s="229"/>
      <c r="U21" s="92">
        <f>'Beneficiarios CSI_idade (16)'!X21/'Beneficiarios CSI_idade (16)'!AC21</f>
        <v>0.10080645161290322</v>
      </c>
      <c r="V21" s="97">
        <f>'Beneficiarios CSI_idade (16)'!Y21/'Beneficiarios CSI_idade (16)'!AC21</f>
        <v>0.14112903225806453</v>
      </c>
      <c r="W21" s="97">
        <f>'Beneficiarios CSI_idade (16)'!Z21/'Beneficiarios CSI_idade (16)'!AC21</f>
        <v>0.19354838709677419</v>
      </c>
      <c r="X21" s="97">
        <f>'Beneficiarios CSI_idade (16)'!AA21/'Beneficiarios CSI_idade (16)'!AC21</f>
        <v>0.23790322580645162</v>
      </c>
      <c r="Y21" s="93">
        <f>'Beneficiarios CSI_idade (16)'!AB21/'Beneficiarios CSI_idade (16)'!AC21</f>
        <v>0.32661290322580644</v>
      </c>
      <c r="Z21" s="248"/>
      <c r="AA21" s="92">
        <f>'Beneficiarios CSI_idade (16)'!AE21/'Beneficiarios CSI_idade (16)'!AJ21</f>
        <v>9.5785440613026823E-2</v>
      </c>
      <c r="AB21" s="97">
        <f>'Beneficiarios CSI_idade (16)'!AF21/'Beneficiarios CSI_idade (16)'!AJ21</f>
        <v>0.13793103448275862</v>
      </c>
      <c r="AC21" s="97">
        <f>'Beneficiarios CSI_idade (16)'!AG21/'Beneficiarios CSI_idade (16)'!AJ21</f>
        <v>0.19923371647509577</v>
      </c>
      <c r="AD21" s="97">
        <f>'Beneficiarios CSI_idade (16)'!AH21/'Beneficiarios CSI_idade (16)'!AJ21</f>
        <v>0.22605363984674329</v>
      </c>
      <c r="AE21" s="93">
        <f>'Beneficiarios CSI_idade (16)'!AI21/'Beneficiarios CSI_idade (16)'!AJ21</f>
        <v>0.34099616858237547</v>
      </c>
    </row>
    <row r="22" spans="2:31" s="64" customFormat="1" ht="14.25" customHeight="1" x14ac:dyDescent="0.2">
      <c r="B22" s="28" t="str">
        <f>'Beneficiarios CSI_idade (16)'!B22</f>
        <v>Beato</v>
      </c>
      <c r="C22" s="92">
        <f>'Beneficiarios CSI_idade (16)'!C22/'Beneficiarios CSI_idade (16)'!H22</f>
        <v>0.19024390243902439</v>
      </c>
      <c r="D22" s="97">
        <f>'Beneficiarios CSI_idade (16)'!D22/'Beneficiarios CSI_idade (16)'!H22</f>
        <v>0.17073170731707318</v>
      </c>
      <c r="E22" s="97">
        <f>'Beneficiarios CSI_idade (16)'!E22/'Beneficiarios CSI_idade (16)'!H22</f>
        <v>0.22926829268292684</v>
      </c>
      <c r="F22" s="97">
        <f>'Beneficiarios CSI_idade (16)'!F22/'Beneficiarios CSI_idade (16)'!H22</f>
        <v>0.22926829268292684</v>
      </c>
      <c r="G22" s="93">
        <f>'Beneficiarios CSI_idade (16)'!G22/'Beneficiarios CSI_idade (16)'!H22</f>
        <v>0.18048780487804877</v>
      </c>
      <c r="H22" s="232"/>
      <c r="I22" s="92">
        <f>'Beneficiarios CSI_idade (16)'!J22/'Beneficiarios CSI_idade (16)'!O22</f>
        <v>0.19607843137254902</v>
      </c>
      <c r="J22" s="97">
        <f>'Beneficiarios CSI_idade (16)'!K22/'Beneficiarios CSI_idade (16)'!O22</f>
        <v>0.17156862745098039</v>
      </c>
      <c r="K22" s="97">
        <f>'Beneficiarios CSI_idade (16)'!L22/'Beneficiarios CSI_idade (16)'!O22</f>
        <v>0.22549019607843138</v>
      </c>
      <c r="L22" s="97">
        <f>'Beneficiarios CSI_idade (16)'!M22/'Beneficiarios CSI_idade (16)'!O22</f>
        <v>0.23039215686274508</v>
      </c>
      <c r="M22" s="93">
        <f>'Beneficiarios CSI_idade (16)'!N22/'Beneficiarios CSI_idade (16)'!O22</f>
        <v>0.17647058823529413</v>
      </c>
      <c r="N22" s="229"/>
      <c r="O22" s="92">
        <f>'Beneficiarios CSI_idade (16)'!Q22/'Beneficiarios CSI_idade (16)'!V22</f>
        <v>0.20673076923076922</v>
      </c>
      <c r="P22" s="97">
        <f>'Beneficiarios CSI_idade (16)'!R22/'Beneficiarios CSI_idade (16)'!V22</f>
        <v>0.17307692307692307</v>
      </c>
      <c r="Q22" s="97">
        <f>'Beneficiarios CSI_idade (16)'!S22/'Beneficiarios CSI_idade (16)'!V22</f>
        <v>0.22115384615384615</v>
      </c>
      <c r="R22" s="97">
        <f>'Beneficiarios CSI_idade (16)'!T22/'Beneficiarios CSI_idade (16)'!V22</f>
        <v>0.22596153846153846</v>
      </c>
      <c r="S22" s="93">
        <f>'Beneficiarios CSI_idade (16)'!U22/'Beneficiarios CSI_idade (16)'!V22</f>
        <v>0.17307692307692307</v>
      </c>
      <c r="T22" s="229"/>
      <c r="U22" s="92">
        <f>'Beneficiarios CSI_idade (16)'!X22/'Beneficiarios CSI_idade (16)'!AC22</f>
        <v>0.22488038277511962</v>
      </c>
      <c r="V22" s="97">
        <f>'Beneficiarios CSI_idade (16)'!Y22/'Beneficiarios CSI_idade (16)'!AC22</f>
        <v>0.1674641148325359</v>
      </c>
      <c r="W22" s="97">
        <f>'Beneficiarios CSI_idade (16)'!Z22/'Beneficiarios CSI_idade (16)'!AC22</f>
        <v>0.21531100478468901</v>
      </c>
      <c r="X22" s="97">
        <f>'Beneficiarios CSI_idade (16)'!AA22/'Beneficiarios CSI_idade (16)'!AC22</f>
        <v>0.22009569377990432</v>
      </c>
      <c r="Y22" s="93">
        <f>'Beneficiarios CSI_idade (16)'!AB22/'Beneficiarios CSI_idade (16)'!AC22</f>
        <v>0.17224880382775121</v>
      </c>
      <c r="Z22" s="248"/>
      <c r="AA22" s="92">
        <f>'Beneficiarios CSI_idade (16)'!AE22/'Beneficiarios CSI_idade (16)'!AJ22</f>
        <v>0.22325581395348837</v>
      </c>
      <c r="AB22" s="97">
        <f>'Beneficiarios CSI_idade (16)'!AF22/'Beneficiarios CSI_idade (16)'!AJ22</f>
        <v>0.16744186046511628</v>
      </c>
      <c r="AC22" s="97">
        <f>'Beneficiarios CSI_idade (16)'!AG22/'Beneficiarios CSI_idade (16)'!AJ22</f>
        <v>0.21860465116279071</v>
      </c>
      <c r="AD22" s="97">
        <f>'Beneficiarios CSI_idade (16)'!AH22/'Beneficiarios CSI_idade (16)'!AJ22</f>
        <v>0.21860465116279071</v>
      </c>
      <c r="AE22" s="93">
        <f>'Beneficiarios CSI_idade (16)'!AI22/'Beneficiarios CSI_idade (16)'!AJ22</f>
        <v>0.17209302325581396</v>
      </c>
    </row>
    <row r="23" spans="2:31" s="64" customFormat="1" ht="14.25" customHeight="1" x14ac:dyDescent="0.2">
      <c r="B23" s="28" t="str">
        <f>'Beneficiarios CSI_idade (16)'!B23</f>
        <v>Belém</v>
      </c>
      <c r="C23" s="92">
        <f>'Beneficiarios CSI_idade (16)'!C23/'Beneficiarios CSI_idade (16)'!H23</f>
        <v>0.11267605633802817</v>
      </c>
      <c r="D23" s="97">
        <f>'Beneficiarios CSI_idade (16)'!D23/'Beneficiarios CSI_idade (16)'!H23</f>
        <v>0.12676056338028169</v>
      </c>
      <c r="E23" s="97">
        <f>'Beneficiarios CSI_idade (16)'!E23/'Beneficiarios CSI_idade (16)'!H23</f>
        <v>0.25352112676056338</v>
      </c>
      <c r="F23" s="97">
        <f>'Beneficiarios CSI_idade (16)'!F23/'Beneficiarios CSI_idade (16)'!H23</f>
        <v>0.24647887323943662</v>
      </c>
      <c r="G23" s="93">
        <f>'Beneficiarios CSI_idade (16)'!G23/'Beneficiarios CSI_idade (16)'!H23</f>
        <v>0.26056338028169013</v>
      </c>
      <c r="H23" s="232"/>
      <c r="I23" s="92">
        <f>'Beneficiarios CSI_idade (16)'!J23/'Beneficiarios CSI_idade (16)'!O23</f>
        <v>0.11267605633802817</v>
      </c>
      <c r="J23" s="97">
        <f>'Beneficiarios CSI_idade (16)'!K23/'Beneficiarios CSI_idade (16)'!O23</f>
        <v>0.12676056338028169</v>
      </c>
      <c r="K23" s="97">
        <f>'Beneficiarios CSI_idade (16)'!L23/'Beneficiarios CSI_idade (16)'!O23</f>
        <v>0.25352112676056338</v>
      </c>
      <c r="L23" s="97">
        <f>'Beneficiarios CSI_idade (16)'!M23/'Beneficiarios CSI_idade (16)'!O23</f>
        <v>0.25352112676056338</v>
      </c>
      <c r="M23" s="93">
        <f>'Beneficiarios CSI_idade (16)'!N23/'Beneficiarios CSI_idade (16)'!O23</f>
        <v>0.25352112676056338</v>
      </c>
      <c r="N23" s="229"/>
      <c r="O23" s="92">
        <f>'Beneficiarios CSI_idade (16)'!Q23/'Beneficiarios CSI_idade (16)'!V23</f>
        <v>0.11971830985915492</v>
      </c>
      <c r="P23" s="97">
        <f>'Beneficiarios CSI_idade (16)'!R23/'Beneficiarios CSI_idade (16)'!V23</f>
        <v>0.11971830985915492</v>
      </c>
      <c r="Q23" s="97">
        <f>'Beneficiarios CSI_idade (16)'!S23/'Beneficiarios CSI_idade (16)'!V23</f>
        <v>0.25352112676056338</v>
      </c>
      <c r="R23" s="97">
        <f>'Beneficiarios CSI_idade (16)'!T23/'Beneficiarios CSI_idade (16)'!V23</f>
        <v>0.25352112676056338</v>
      </c>
      <c r="S23" s="93">
        <f>'Beneficiarios CSI_idade (16)'!U23/'Beneficiarios CSI_idade (16)'!V23</f>
        <v>0.25352112676056338</v>
      </c>
      <c r="T23" s="229"/>
      <c r="U23" s="92">
        <f>'Beneficiarios CSI_idade (16)'!X23/'Beneficiarios CSI_idade (16)'!AC23</f>
        <v>0.11971830985915492</v>
      </c>
      <c r="V23" s="97">
        <f>'Beneficiarios CSI_idade (16)'!Y23/'Beneficiarios CSI_idade (16)'!AC23</f>
        <v>0.11971830985915492</v>
      </c>
      <c r="W23" s="97">
        <f>'Beneficiarios CSI_idade (16)'!Z23/'Beneficiarios CSI_idade (16)'!AC23</f>
        <v>0.25352112676056338</v>
      </c>
      <c r="X23" s="97">
        <f>'Beneficiarios CSI_idade (16)'!AA23/'Beneficiarios CSI_idade (16)'!AC23</f>
        <v>0.25352112676056338</v>
      </c>
      <c r="Y23" s="93">
        <f>'Beneficiarios CSI_idade (16)'!AB23/'Beneficiarios CSI_idade (16)'!AC23</f>
        <v>0.25352112676056338</v>
      </c>
      <c r="Z23" s="248"/>
      <c r="AA23" s="92">
        <f>'Beneficiarios CSI_idade (16)'!AE23/'Beneficiarios CSI_idade (16)'!AJ23</f>
        <v>0.11724137931034483</v>
      </c>
      <c r="AB23" s="97">
        <f>'Beneficiarios CSI_idade (16)'!AF23/'Beneficiarios CSI_idade (16)'!AJ23</f>
        <v>0.12413793103448276</v>
      </c>
      <c r="AC23" s="97">
        <f>'Beneficiarios CSI_idade (16)'!AG23/'Beneficiarios CSI_idade (16)'!AJ23</f>
        <v>0.24827586206896551</v>
      </c>
      <c r="AD23" s="97">
        <f>'Beneficiarios CSI_idade (16)'!AH23/'Beneficiarios CSI_idade (16)'!AJ23</f>
        <v>0.25517241379310346</v>
      </c>
      <c r="AE23" s="93">
        <f>'Beneficiarios CSI_idade (16)'!AI23/'Beneficiarios CSI_idade (16)'!AJ23</f>
        <v>0.25517241379310346</v>
      </c>
    </row>
    <row r="24" spans="2:31" s="64" customFormat="1" ht="14.25" customHeight="1" x14ac:dyDescent="0.2">
      <c r="B24" s="28" t="str">
        <f>'Beneficiarios CSI_idade (16)'!B24</f>
        <v>Benfica</v>
      </c>
      <c r="C24" s="92">
        <f>'Beneficiarios CSI_idade (16)'!C24/'Beneficiarios CSI_idade (16)'!H24</f>
        <v>9.3333333333333338E-2</v>
      </c>
      <c r="D24" s="97">
        <f>'Beneficiarios CSI_idade (16)'!D24/'Beneficiarios CSI_idade (16)'!H24</f>
        <v>0.22666666666666666</v>
      </c>
      <c r="E24" s="97">
        <f>'Beneficiarios CSI_idade (16)'!E24/'Beneficiarios CSI_idade (16)'!H24</f>
        <v>0.22888888888888889</v>
      </c>
      <c r="F24" s="97">
        <f>'Beneficiarios CSI_idade (16)'!F24/'Beneficiarios CSI_idade (16)'!H24</f>
        <v>0.23777777777777778</v>
      </c>
      <c r="G24" s="93">
        <f>'Beneficiarios CSI_idade (16)'!G24/'Beneficiarios CSI_idade (16)'!H24</f>
        <v>0.21333333333333335</v>
      </c>
      <c r="H24" s="232"/>
      <c r="I24" s="92">
        <f>'Beneficiarios CSI_idade (16)'!J24/'Beneficiarios CSI_idade (16)'!O24</f>
        <v>0.1</v>
      </c>
      <c r="J24" s="97">
        <f>'Beneficiarios CSI_idade (16)'!K24/'Beneficiarios CSI_idade (16)'!O24</f>
        <v>0.22444444444444445</v>
      </c>
      <c r="K24" s="97">
        <f>'Beneficiarios CSI_idade (16)'!L24/'Beneficiarios CSI_idade (16)'!O24</f>
        <v>0.22888888888888889</v>
      </c>
      <c r="L24" s="97">
        <f>'Beneficiarios CSI_idade (16)'!M24/'Beneficiarios CSI_idade (16)'!O24</f>
        <v>0.24</v>
      </c>
      <c r="M24" s="93">
        <f>'Beneficiarios CSI_idade (16)'!N24/'Beneficiarios CSI_idade (16)'!O24</f>
        <v>0.20666666666666667</v>
      </c>
      <c r="N24" s="229"/>
      <c r="O24" s="92">
        <f>'Beneficiarios CSI_idade (16)'!Q24/'Beneficiarios CSI_idade (16)'!V24</f>
        <v>0.10491071428571429</v>
      </c>
      <c r="P24" s="97">
        <f>'Beneficiarios CSI_idade (16)'!R24/'Beneficiarios CSI_idade (16)'!V24</f>
        <v>0.22544642857142858</v>
      </c>
      <c r="Q24" s="97">
        <f>'Beneficiarios CSI_idade (16)'!S24/'Beneficiarios CSI_idade (16)'!V24</f>
        <v>0.23214285714285715</v>
      </c>
      <c r="R24" s="97">
        <f>'Beneficiarios CSI_idade (16)'!T24/'Beneficiarios CSI_idade (16)'!V24</f>
        <v>0.23883928571428573</v>
      </c>
      <c r="S24" s="93">
        <f>'Beneficiarios CSI_idade (16)'!U24/'Beneficiarios CSI_idade (16)'!V24</f>
        <v>0.19866071428571427</v>
      </c>
      <c r="T24" s="229"/>
      <c r="U24" s="92">
        <f>'Beneficiarios CSI_idade (16)'!X24/'Beneficiarios CSI_idade (16)'!AC24</f>
        <v>0.1130820399113082</v>
      </c>
      <c r="V24" s="97">
        <f>'Beneficiarios CSI_idade (16)'!Y24/'Beneficiarios CSI_idade (16)'!AC24</f>
        <v>0.22616407982261641</v>
      </c>
      <c r="W24" s="97">
        <f>'Beneficiarios CSI_idade (16)'!Z24/'Beneficiarios CSI_idade (16)'!AC24</f>
        <v>0.2328159645232816</v>
      </c>
      <c r="X24" s="97">
        <f>'Beneficiarios CSI_idade (16)'!AA24/'Beneficiarios CSI_idade (16)'!AC24</f>
        <v>0.23503325942350334</v>
      </c>
      <c r="Y24" s="93">
        <f>'Beneficiarios CSI_idade (16)'!AB24/'Beneficiarios CSI_idade (16)'!AC24</f>
        <v>0.19290465631929046</v>
      </c>
      <c r="Z24" s="248"/>
      <c r="AA24" s="92">
        <f>'Beneficiarios CSI_idade (16)'!AE24/'Beneficiarios CSI_idade (16)'!AJ24</f>
        <v>0.1111111111111111</v>
      </c>
      <c r="AB24" s="97">
        <f>'Beneficiarios CSI_idade (16)'!AF24/'Beneficiarios CSI_idade (16)'!AJ24</f>
        <v>0.2264957264957265</v>
      </c>
      <c r="AC24" s="97">
        <f>'Beneficiarios CSI_idade (16)'!AG24/'Beneficiarios CSI_idade (16)'!AJ24</f>
        <v>0.22435897435897437</v>
      </c>
      <c r="AD24" s="97">
        <f>'Beneficiarios CSI_idade (16)'!AH24/'Beneficiarios CSI_idade (16)'!AJ24</f>
        <v>0.23290598290598291</v>
      </c>
      <c r="AE24" s="93">
        <f>'Beneficiarios CSI_idade (16)'!AI24/'Beneficiarios CSI_idade (16)'!AJ24</f>
        <v>0.20512820512820512</v>
      </c>
    </row>
    <row r="25" spans="2:31" s="64" customFormat="1" ht="14.25" customHeight="1" x14ac:dyDescent="0.2">
      <c r="B25" s="28" t="str">
        <f>'Beneficiarios CSI_idade (16)'!B25</f>
        <v>Campo de Ourique</v>
      </c>
      <c r="C25" s="92">
        <f>'Beneficiarios CSI_idade (16)'!C25/'Beneficiarios CSI_idade (16)'!H25</f>
        <v>0.10465116279069768</v>
      </c>
      <c r="D25" s="97">
        <f>'Beneficiarios CSI_idade (16)'!D25/'Beneficiarios CSI_idade (16)'!H25</f>
        <v>0.18604651162790697</v>
      </c>
      <c r="E25" s="97">
        <f>'Beneficiarios CSI_idade (16)'!E25/'Beneficiarios CSI_idade (16)'!H25</f>
        <v>0.15891472868217055</v>
      </c>
      <c r="F25" s="97">
        <f>'Beneficiarios CSI_idade (16)'!F25/'Beneficiarios CSI_idade (16)'!H25</f>
        <v>0.22093023255813954</v>
      </c>
      <c r="G25" s="93">
        <f>'Beneficiarios CSI_idade (16)'!G25/'Beneficiarios CSI_idade (16)'!H25</f>
        <v>0.32945736434108525</v>
      </c>
      <c r="H25" s="232"/>
      <c r="I25" s="92">
        <f>'Beneficiarios CSI_idade (16)'!J25/'Beneficiarios CSI_idade (16)'!O25</f>
        <v>0.10505836575875487</v>
      </c>
      <c r="J25" s="97">
        <f>'Beneficiarios CSI_idade (16)'!K25/'Beneficiarios CSI_idade (16)'!O25</f>
        <v>0.19066147859922178</v>
      </c>
      <c r="K25" s="97">
        <f>'Beneficiarios CSI_idade (16)'!L25/'Beneficiarios CSI_idade (16)'!O25</f>
        <v>0.15953307392996108</v>
      </c>
      <c r="L25" s="97">
        <f>'Beneficiarios CSI_idade (16)'!M25/'Beneficiarios CSI_idade (16)'!O25</f>
        <v>0.21789883268482491</v>
      </c>
      <c r="M25" s="93">
        <f>'Beneficiarios CSI_idade (16)'!N25/'Beneficiarios CSI_idade (16)'!O25</f>
        <v>0.32684824902723736</v>
      </c>
      <c r="N25" s="229"/>
      <c r="O25" s="92">
        <f>'Beneficiarios CSI_idade (16)'!Q25/'Beneficiarios CSI_idade (16)'!V25</f>
        <v>0.11462450592885376</v>
      </c>
      <c r="P25" s="97">
        <f>'Beneficiarios CSI_idade (16)'!R25/'Beneficiarios CSI_idade (16)'!V25</f>
        <v>0.1857707509881423</v>
      </c>
      <c r="Q25" s="97">
        <f>'Beneficiarios CSI_idade (16)'!S25/'Beneficiarios CSI_idade (16)'!V25</f>
        <v>0.15810276679841898</v>
      </c>
      <c r="R25" s="97">
        <f>'Beneficiarios CSI_idade (16)'!T25/'Beneficiarios CSI_idade (16)'!V25</f>
        <v>0.22134387351778656</v>
      </c>
      <c r="S25" s="93">
        <f>'Beneficiarios CSI_idade (16)'!U25/'Beneficiarios CSI_idade (16)'!V25</f>
        <v>0.3201581027667984</v>
      </c>
      <c r="T25" s="229"/>
      <c r="U25" s="92">
        <f>'Beneficiarios CSI_idade (16)'!X25/'Beneficiarios CSI_idade (16)'!AC25</f>
        <v>0.12109375</v>
      </c>
      <c r="V25" s="97">
        <f>'Beneficiarios CSI_idade (16)'!Y25/'Beneficiarios CSI_idade (16)'!AC25</f>
        <v>0.18359375</v>
      </c>
      <c r="W25" s="97">
        <f>'Beneficiarios CSI_idade (16)'!Z25/'Beneficiarios CSI_idade (16)'!AC25</f>
        <v>0.16015625</v>
      </c>
      <c r="X25" s="97">
        <f>'Beneficiarios CSI_idade (16)'!AA25/'Beneficiarios CSI_idade (16)'!AC25</f>
        <v>0.21875</v>
      </c>
      <c r="Y25" s="93">
        <f>'Beneficiarios CSI_idade (16)'!AB25/'Beneficiarios CSI_idade (16)'!AC25</f>
        <v>0.31640625</v>
      </c>
      <c r="Z25" s="248"/>
      <c r="AA25" s="92">
        <f>'Beneficiarios CSI_idade (16)'!AE25/'Beneficiarios CSI_idade (16)'!AJ25</f>
        <v>0.12406015037593984</v>
      </c>
      <c r="AB25" s="97">
        <f>'Beneficiarios CSI_idade (16)'!AF25/'Beneficiarios CSI_idade (16)'!AJ25</f>
        <v>0.18421052631578946</v>
      </c>
      <c r="AC25" s="97">
        <f>'Beneficiarios CSI_idade (16)'!AG25/'Beneficiarios CSI_idade (16)'!AJ25</f>
        <v>0.15789473684210525</v>
      </c>
      <c r="AD25" s="97">
        <f>'Beneficiarios CSI_idade (16)'!AH25/'Beneficiarios CSI_idade (16)'!AJ25</f>
        <v>0.21428571428571427</v>
      </c>
      <c r="AE25" s="93">
        <f>'Beneficiarios CSI_idade (16)'!AI25/'Beneficiarios CSI_idade (16)'!AJ25</f>
        <v>0.31954887218045114</v>
      </c>
    </row>
    <row r="26" spans="2:31" s="64" customFormat="1" ht="14.25" customHeight="1" x14ac:dyDescent="0.2">
      <c r="B26" s="28" t="str">
        <f>'Beneficiarios CSI_idade (16)'!B26</f>
        <v>Campolide</v>
      </c>
      <c r="C26" s="92">
        <f>'Beneficiarios CSI_idade (16)'!C26/'Beneficiarios CSI_idade (16)'!H26</f>
        <v>6.5476190476190479E-2</v>
      </c>
      <c r="D26" s="97">
        <f>'Beneficiarios CSI_idade (16)'!D26/'Beneficiarios CSI_idade (16)'!H26</f>
        <v>0.19642857142857142</v>
      </c>
      <c r="E26" s="97">
        <f>'Beneficiarios CSI_idade (16)'!E26/'Beneficiarios CSI_idade (16)'!H26</f>
        <v>0.24404761904761904</v>
      </c>
      <c r="F26" s="97">
        <f>'Beneficiarios CSI_idade (16)'!F26/'Beneficiarios CSI_idade (16)'!H26</f>
        <v>0.17857142857142858</v>
      </c>
      <c r="G26" s="93">
        <f>'Beneficiarios CSI_idade (16)'!G26/'Beneficiarios CSI_idade (16)'!H26</f>
        <v>0.31547619047619047</v>
      </c>
      <c r="H26" s="232"/>
      <c r="I26" s="92">
        <f>'Beneficiarios CSI_idade (16)'!J26/'Beneficiarios CSI_idade (16)'!O26</f>
        <v>7.9754601226993863E-2</v>
      </c>
      <c r="J26" s="97">
        <f>'Beneficiarios CSI_idade (16)'!K26/'Beneficiarios CSI_idade (16)'!O26</f>
        <v>0.19018404907975461</v>
      </c>
      <c r="K26" s="97">
        <f>'Beneficiarios CSI_idade (16)'!L26/'Beneficiarios CSI_idade (16)'!O26</f>
        <v>0.24539877300613497</v>
      </c>
      <c r="L26" s="97">
        <f>'Beneficiarios CSI_idade (16)'!M26/'Beneficiarios CSI_idade (16)'!O26</f>
        <v>0.18404907975460122</v>
      </c>
      <c r="M26" s="93">
        <f>'Beneficiarios CSI_idade (16)'!N26/'Beneficiarios CSI_idade (16)'!O26</f>
        <v>0.30061349693251532</v>
      </c>
      <c r="N26" s="229"/>
      <c r="O26" s="92">
        <f>'Beneficiarios CSI_idade (16)'!Q26/'Beneficiarios CSI_idade (16)'!V26</f>
        <v>8.6419753086419748E-2</v>
      </c>
      <c r="P26" s="97">
        <f>'Beneficiarios CSI_idade (16)'!R26/'Beneficiarios CSI_idade (16)'!V26</f>
        <v>0.19135802469135801</v>
      </c>
      <c r="Q26" s="97">
        <f>'Beneficiarios CSI_idade (16)'!S26/'Beneficiarios CSI_idade (16)'!V26</f>
        <v>0.24074074074074073</v>
      </c>
      <c r="R26" s="97">
        <f>'Beneficiarios CSI_idade (16)'!T26/'Beneficiarios CSI_idade (16)'!V26</f>
        <v>0.18518518518518517</v>
      </c>
      <c r="S26" s="93">
        <f>'Beneficiarios CSI_idade (16)'!U26/'Beneficiarios CSI_idade (16)'!V26</f>
        <v>0.29629629629629628</v>
      </c>
      <c r="T26" s="229"/>
      <c r="U26" s="92">
        <f>'Beneficiarios CSI_idade (16)'!X26/'Beneficiarios CSI_idade (16)'!AC26</f>
        <v>9.815950920245399E-2</v>
      </c>
      <c r="V26" s="97">
        <f>'Beneficiarios CSI_idade (16)'!Y26/'Beneficiarios CSI_idade (16)'!AC26</f>
        <v>0.18404907975460122</v>
      </c>
      <c r="W26" s="97">
        <f>'Beneficiarios CSI_idade (16)'!Z26/'Beneficiarios CSI_idade (16)'!AC26</f>
        <v>0.24539877300613497</v>
      </c>
      <c r="X26" s="97">
        <f>'Beneficiarios CSI_idade (16)'!AA26/'Beneficiarios CSI_idade (16)'!AC26</f>
        <v>0.19018404907975461</v>
      </c>
      <c r="Y26" s="93">
        <f>'Beneficiarios CSI_idade (16)'!AB26/'Beneficiarios CSI_idade (16)'!AC26</f>
        <v>0.2822085889570552</v>
      </c>
      <c r="Z26" s="248"/>
      <c r="AA26" s="92">
        <f>'Beneficiarios CSI_idade (16)'!AE26/'Beneficiarios CSI_idade (16)'!AJ26</f>
        <v>9.03954802259887E-2</v>
      </c>
      <c r="AB26" s="97">
        <f>'Beneficiarios CSI_idade (16)'!AF26/'Beneficiarios CSI_idade (16)'!AJ26</f>
        <v>0.1864406779661017</v>
      </c>
      <c r="AC26" s="97">
        <f>'Beneficiarios CSI_idade (16)'!AG26/'Beneficiarios CSI_idade (16)'!AJ26</f>
        <v>0.24293785310734464</v>
      </c>
      <c r="AD26" s="97">
        <f>'Beneficiarios CSI_idade (16)'!AH26/'Beneficiarios CSI_idade (16)'!AJ26</f>
        <v>0.1807909604519774</v>
      </c>
      <c r="AE26" s="93">
        <f>'Beneficiarios CSI_idade (16)'!AI26/'Beneficiarios CSI_idade (16)'!AJ26</f>
        <v>0.29943502824858759</v>
      </c>
    </row>
    <row r="27" spans="2:31" s="64" customFormat="1" ht="14.25" customHeight="1" x14ac:dyDescent="0.2">
      <c r="B27" s="28" t="str">
        <f>'Beneficiarios CSI_idade (16)'!B27</f>
        <v>Carnide</v>
      </c>
      <c r="C27" s="92">
        <f>'Beneficiarios CSI_idade (16)'!C27/'Beneficiarios CSI_idade (16)'!H27</f>
        <v>6.6666666666666666E-2</v>
      </c>
      <c r="D27" s="97">
        <f>'Beneficiarios CSI_idade (16)'!D27/'Beneficiarios CSI_idade (16)'!H27</f>
        <v>0.22777777777777777</v>
      </c>
      <c r="E27" s="97">
        <f>'Beneficiarios CSI_idade (16)'!E27/'Beneficiarios CSI_idade (16)'!H27</f>
        <v>0.2722222222222222</v>
      </c>
      <c r="F27" s="97">
        <f>'Beneficiarios CSI_idade (16)'!F27/'Beneficiarios CSI_idade (16)'!H27</f>
        <v>0.25</v>
      </c>
      <c r="G27" s="93">
        <f>'Beneficiarios CSI_idade (16)'!G27/'Beneficiarios CSI_idade (16)'!H27</f>
        <v>0.18333333333333332</v>
      </c>
      <c r="H27" s="232"/>
      <c r="I27" s="92">
        <f>'Beneficiarios CSI_idade (16)'!J27/'Beneficiarios CSI_idade (16)'!O27</f>
        <v>6.8571428571428575E-2</v>
      </c>
      <c r="J27" s="97">
        <f>'Beneficiarios CSI_idade (16)'!K27/'Beneficiarios CSI_idade (16)'!O27</f>
        <v>0.22857142857142856</v>
      </c>
      <c r="K27" s="97">
        <f>'Beneficiarios CSI_idade (16)'!L27/'Beneficiarios CSI_idade (16)'!O27</f>
        <v>0.28000000000000003</v>
      </c>
      <c r="L27" s="97">
        <f>'Beneficiarios CSI_idade (16)'!M27/'Beneficiarios CSI_idade (16)'!O27</f>
        <v>0.24</v>
      </c>
      <c r="M27" s="93">
        <f>'Beneficiarios CSI_idade (16)'!N27/'Beneficiarios CSI_idade (16)'!O27</f>
        <v>0.18285714285714286</v>
      </c>
      <c r="N27" s="229"/>
      <c r="O27" s="92">
        <f>'Beneficiarios CSI_idade (16)'!Q27/'Beneficiarios CSI_idade (16)'!V27</f>
        <v>7.3446327683615822E-2</v>
      </c>
      <c r="P27" s="97">
        <f>'Beneficiarios CSI_idade (16)'!R27/'Beneficiarios CSI_idade (16)'!V27</f>
        <v>0.22598870056497175</v>
      </c>
      <c r="Q27" s="97">
        <f>'Beneficiarios CSI_idade (16)'!S27/'Beneficiarios CSI_idade (16)'!V27</f>
        <v>0.2768361581920904</v>
      </c>
      <c r="R27" s="97">
        <f>'Beneficiarios CSI_idade (16)'!T27/'Beneficiarios CSI_idade (16)'!V27</f>
        <v>0.23728813559322035</v>
      </c>
      <c r="S27" s="93">
        <f>'Beneficiarios CSI_idade (16)'!U27/'Beneficiarios CSI_idade (16)'!V27</f>
        <v>0.1864406779661017</v>
      </c>
      <c r="T27" s="229"/>
      <c r="U27" s="92">
        <f>'Beneficiarios CSI_idade (16)'!X27/'Beneficiarios CSI_idade (16)'!AC27</f>
        <v>7.909604519774012E-2</v>
      </c>
      <c r="V27" s="97">
        <f>'Beneficiarios CSI_idade (16)'!Y27/'Beneficiarios CSI_idade (16)'!AC27</f>
        <v>0.22598870056497175</v>
      </c>
      <c r="W27" s="97">
        <f>'Beneficiarios CSI_idade (16)'!Z27/'Beneficiarios CSI_idade (16)'!AC27</f>
        <v>0.2768361581920904</v>
      </c>
      <c r="X27" s="97">
        <f>'Beneficiarios CSI_idade (16)'!AA27/'Beneficiarios CSI_idade (16)'!AC27</f>
        <v>0.23728813559322035</v>
      </c>
      <c r="Y27" s="93">
        <f>'Beneficiarios CSI_idade (16)'!AB27/'Beneficiarios CSI_idade (16)'!AC27</f>
        <v>0.1807909604519774</v>
      </c>
      <c r="Z27" s="248"/>
      <c r="AA27" s="92">
        <f>'Beneficiarios CSI_idade (16)'!AE27/'Beneficiarios CSI_idade (16)'!AJ27</f>
        <v>7.650273224043716E-2</v>
      </c>
      <c r="AB27" s="97">
        <f>'Beneficiarios CSI_idade (16)'!AF27/'Beneficiarios CSI_idade (16)'!AJ27</f>
        <v>0.22404371584699453</v>
      </c>
      <c r="AC27" s="97">
        <f>'Beneficiarios CSI_idade (16)'!AG27/'Beneficiarios CSI_idade (16)'!AJ27</f>
        <v>0.26775956284153007</v>
      </c>
      <c r="AD27" s="97">
        <f>'Beneficiarios CSI_idade (16)'!AH27/'Beneficiarios CSI_idade (16)'!AJ27</f>
        <v>0.24590163934426229</v>
      </c>
      <c r="AE27" s="93">
        <f>'Beneficiarios CSI_idade (16)'!AI27/'Beneficiarios CSI_idade (16)'!AJ27</f>
        <v>0.18579234972677597</v>
      </c>
    </row>
    <row r="28" spans="2:31" s="64" customFormat="1" ht="14.25" customHeight="1" x14ac:dyDescent="0.2">
      <c r="B28" s="28" t="str">
        <f>'Beneficiarios CSI_idade (16)'!B28</f>
        <v>Estrela</v>
      </c>
      <c r="C28" s="92">
        <f>'Beneficiarios CSI_idade (16)'!C28/'Beneficiarios CSI_idade (16)'!H28</f>
        <v>0.11009174311926606</v>
      </c>
      <c r="D28" s="97">
        <f>'Beneficiarios CSI_idade (16)'!D28/'Beneficiarios CSI_idade (16)'!H28</f>
        <v>0.16055045871559634</v>
      </c>
      <c r="E28" s="97">
        <f>'Beneficiarios CSI_idade (16)'!E28/'Beneficiarios CSI_idade (16)'!H28</f>
        <v>0.20183486238532111</v>
      </c>
      <c r="F28" s="97">
        <f>'Beneficiarios CSI_idade (16)'!F28/'Beneficiarios CSI_idade (16)'!H28</f>
        <v>0.24770642201834864</v>
      </c>
      <c r="G28" s="93">
        <f>'Beneficiarios CSI_idade (16)'!G28/'Beneficiarios CSI_idade (16)'!H28</f>
        <v>0.27981651376146788</v>
      </c>
      <c r="H28" s="232"/>
      <c r="I28" s="92">
        <f>'Beneficiarios CSI_idade (16)'!J28/'Beneficiarios CSI_idade (16)'!O28</f>
        <v>0.1152073732718894</v>
      </c>
      <c r="J28" s="97">
        <f>'Beneficiarios CSI_idade (16)'!K28/'Beneficiarios CSI_idade (16)'!O28</f>
        <v>0.15668202764976957</v>
      </c>
      <c r="K28" s="97">
        <f>'Beneficiarios CSI_idade (16)'!L28/'Beneficiarios CSI_idade (16)'!O28</f>
        <v>0.19815668202764977</v>
      </c>
      <c r="L28" s="97">
        <f>'Beneficiarios CSI_idade (16)'!M28/'Beneficiarios CSI_idade (16)'!O28</f>
        <v>0.24884792626728111</v>
      </c>
      <c r="M28" s="93">
        <f>'Beneficiarios CSI_idade (16)'!N28/'Beneficiarios CSI_idade (16)'!O28</f>
        <v>0.28110599078341014</v>
      </c>
      <c r="N28" s="229"/>
      <c r="O28" s="92">
        <f>'Beneficiarios CSI_idade (16)'!Q28/'Beneficiarios CSI_idade (16)'!V28</f>
        <v>0.12616822429906541</v>
      </c>
      <c r="P28" s="97">
        <f>'Beneficiarios CSI_idade (16)'!R28/'Beneficiarios CSI_idade (16)'!V28</f>
        <v>0.15887850467289719</v>
      </c>
      <c r="Q28" s="97">
        <f>'Beneficiarios CSI_idade (16)'!S28/'Beneficiarios CSI_idade (16)'!V28</f>
        <v>0.20093457943925233</v>
      </c>
      <c r="R28" s="97">
        <f>'Beneficiarios CSI_idade (16)'!T28/'Beneficiarios CSI_idade (16)'!V28</f>
        <v>0.23831775700934579</v>
      </c>
      <c r="S28" s="93">
        <f>'Beneficiarios CSI_idade (16)'!U28/'Beneficiarios CSI_idade (16)'!V28</f>
        <v>0.27570093457943923</v>
      </c>
      <c r="T28" s="229"/>
      <c r="U28" s="92">
        <f>'Beneficiarios CSI_idade (16)'!X28/'Beneficiarios CSI_idade (16)'!AC28</f>
        <v>0.13023255813953488</v>
      </c>
      <c r="V28" s="97">
        <f>'Beneficiarios CSI_idade (16)'!Y28/'Beneficiarios CSI_idade (16)'!AC28</f>
        <v>0.15813953488372093</v>
      </c>
      <c r="W28" s="97">
        <f>'Beneficiarios CSI_idade (16)'!Z28/'Beneficiarios CSI_idade (16)'!AC28</f>
        <v>0.20465116279069767</v>
      </c>
      <c r="X28" s="97">
        <f>'Beneficiarios CSI_idade (16)'!AA28/'Beneficiarios CSI_idade (16)'!AC28</f>
        <v>0.23720930232558141</v>
      </c>
      <c r="Y28" s="93">
        <f>'Beneficiarios CSI_idade (16)'!AB28/'Beneficiarios CSI_idade (16)'!AC28</f>
        <v>0.26976744186046514</v>
      </c>
      <c r="Z28" s="248"/>
      <c r="AA28" s="92">
        <f>'Beneficiarios CSI_idade (16)'!AE28/'Beneficiarios CSI_idade (16)'!AJ28</f>
        <v>0.125</v>
      </c>
      <c r="AB28" s="97">
        <f>'Beneficiarios CSI_idade (16)'!AF28/'Beneficiarios CSI_idade (16)'!AJ28</f>
        <v>0.16071428571428573</v>
      </c>
      <c r="AC28" s="97">
        <f>'Beneficiarios CSI_idade (16)'!AG28/'Beneficiarios CSI_idade (16)'!AJ28</f>
        <v>0.20089285714285715</v>
      </c>
      <c r="AD28" s="97">
        <f>'Beneficiarios CSI_idade (16)'!AH28/'Beneficiarios CSI_idade (16)'!AJ28</f>
        <v>0.24107142857142858</v>
      </c>
      <c r="AE28" s="93">
        <f>'Beneficiarios CSI_idade (16)'!AI28/'Beneficiarios CSI_idade (16)'!AJ28</f>
        <v>0.27232142857142855</v>
      </c>
    </row>
    <row r="29" spans="2:31" s="64" customFormat="1" ht="14.25" customHeight="1" x14ac:dyDescent="0.2">
      <c r="B29" s="28" t="str">
        <f>'Beneficiarios CSI_idade (16)'!B29</f>
        <v>Lumiar</v>
      </c>
      <c r="C29" s="92">
        <f>'Beneficiarios CSI_idade (16)'!C29/'Beneficiarios CSI_idade (16)'!H29</f>
        <v>7.9710144927536225E-2</v>
      </c>
      <c r="D29" s="97">
        <f>'Beneficiarios CSI_idade (16)'!D29/'Beneficiarios CSI_idade (16)'!H29</f>
        <v>0.18115942028985507</v>
      </c>
      <c r="E29" s="97">
        <f>'Beneficiarios CSI_idade (16)'!E29/'Beneficiarios CSI_idade (16)'!H29</f>
        <v>0.25</v>
      </c>
      <c r="F29" s="97">
        <f>'Beneficiarios CSI_idade (16)'!F29/'Beneficiarios CSI_idade (16)'!H29</f>
        <v>0.21014492753623187</v>
      </c>
      <c r="G29" s="93">
        <f>'Beneficiarios CSI_idade (16)'!G29/'Beneficiarios CSI_idade (16)'!H29</f>
        <v>0.27898550724637683</v>
      </c>
      <c r="H29" s="232"/>
      <c r="I29" s="92">
        <f>'Beneficiarios CSI_idade (16)'!J29/'Beneficiarios CSI_idade (16)'!O29</f>
        <v>8.4870848708487087E-2</v>
      </c>
      <c r="J29" s="97">
        <f>'Beneficiarios CSI_idade (16)'!K29/'Beneficiarios CSI_idade (16)'!O29</f>
        <v>0.17712177121771217</v>
      </c>
      <c r="K29" s="97">
        <f>'Beneficiarios CSI_idade (16)'!L29/'Beneficiarios CSI_idade (16)'!O29</f>
        <v>0.25092250922509224</v>
      </c>
      <c r="L29" s="97">
        <f>'Beneficiarios CSI_idade (16)'!M29/'Beneficiarios CSI_idade (16)'!O29</f>
        <v>0.21033210332103322</v>
      </c>
      <c r="M29" s="93">
        <f>'Beneficiarios CSI_idade (16)'!N29/'Beneficiarios CSI_idade (16)'!O29</f>
        <v>0.2767527675276753</v>
      </c>
      <c r="N29" s="229"/>
      <c r="O29" s="92">
        <f>'Beneficiarios CSI_idade (16)'!Q29/'Beneficiarios CSI_idade (16)'!V29</f>
        <v>8.9219330855018583E-2</v>
      </c>
      <c r="P29" s="97">
        <f>'Beneficiarios CSI_idade (16)'!R29/'Beneficiarios CSI_idade (16)'!V29</f>
        <v>0.17843866171003717</v>
      </c>
      <c r="Q29" s="97">
        <f>'Beneficiarios CSI_idade (16)'!S29/'Beneficiarios CSI_idade (16)'!V29</f>
        <v>0.24535315985130113</v>
      </c>
      <c r="R29" s="97">
        <f>'Beneficiarios CSI_idade (16)'!T29/'Beneficiarios CSI_idade (16)'!V29</f>
        <v>0.21189591078066913</v>
      </c>
      <c r="S29" s="93">
        <f>'Beneficiarios CSI_idade (16)'!U29/'Beneficiarios CSI_idade (16)'!V29</f>
        <v>0.27509293680297398</v>
      </c>
      <c r="T29" s="229"/>
      <c r="U29" s="92">
        <f>'Beneficiarios CSI_idade (16)'!X29/'Beneficiarios CSI_idade (16)'!AC29</f>
        <v>9.3283582089552244E-2</v>
      </c>
      <c r="V29" s="97">
        <f>'Beneficiarios CSI_idade (16)'!Y29/'Beneficiarios CSI_idade (16)'!AC29</f>
        <v>0.18283582089552239</v>
      </c>
      <c r="W29" s="97">
        <f>'Beneficiarios CSI_idade (16)'!Z29/'Beneficiarios CSI_idade (16)'!AC29</f>
        <v>0.23880597014925373</v>
      </c>
      <c r="X29" s="97">
        <f>'Beneficiarios CSI_idade (16)'!AA29/'Beneficiarios CSI_idade (16)'!AC29</f>
        <v>0.20895522388059701</v>
      </c>
      <c r="Y29" s="93">
        <f>'Beneficiarios CSI_idade (16)'!AB29/'Beneficiarios CSI_idade (16)'!AC29</f>
        <v>0.27611940298507465</v>
      </c>
      <c r="Z29" s="248"/>
      <c r="AA29" s="92">
        <f>'Beneficiarios CSI_idade (16)'!AE29/'Beneficiarios CSI_idade (16)'!AJ29</f>
        <v>9.2198581560283682E-2</v>
      </c>
      <c r="AB29" s="97">
        <f>'Beneficiarios CSI_idade (16)'!AF29/'Beneficiarios CSI_idade (16)'!AJ29</f>
        <v>0.18085106382978725</v>
      </c>
      <c r="AC29" s="97">
        <f>'Beneficiarios CSI_idade (16)'!AG29/'Beneficiarios CSI_idade (16)'!AJ29</f>
        <v>0.24468085106382978</v>
      </c>
      <c r="AD29" s="97">
        <f>'Beneficiarios CSI_idade (16)'!AH29/'Beneficiarios CSI_idade (16)'!AJ29</f>
        <v>0.20921985815602837</v>
      </c>
      <c r="AE29" s="93">
        <f>'Beneficiarios CSI_idade (16)'!AI29/'Beneficiarios CSI_idade (16)'!AJ29</f>
        <v>0.27304964539007093</v>
      </c>
    </row>
    <row r="30" spans="2:31" s="64" customFormat="1" ht="14.25" customHeight="1" x14ac:dyDescent="0.2">
      <c r="B30" s="28" t="str">
        <f>'Beneficiarios CSI_idade (16)'!B30</f>
        <v>Marvila</v>
      </c>
      <c r="C30" s="92">
        <f>'Beneficiarios CSI_idade (16)'!C30/'Beneficiarios CSI_idade (16)'!H30</f>
        <v>0.1008130081300813</v>
      </c>
      <c r="D30" s="97">
        <f>'Beneficiarios CSI_idade (16)'!D30/'Beneficiarios CSI_idade (16)'!H30</f>
        <v>0.22764227642276422</v>
      </c>
      <c r="E30" s="97">
        <f>'Beneficiarios CSI_idade (16)'!E30/'Beneficiarios CSI_idade (16)'!H30</f>
        <v>0.27479674796747966</v>
      </c>
      <c r="F30" s="97">
        <f>'Beneficiarios CSI_idade (16)'!F30/'Beneficiarios CSI_idade (16)'!H30</f>
        <v>0.1886178861788618</v>
      </c>
      <c r="G30" s="93">
        <f>'Beneficiarios CSI_idade (16)'!G30/'Beneficiarios CSI_idade (16)'!H30</f>
        <v>0.20813008130081301</v>
      </c>
      <c r="H30" s="232"/>
      <c r="I30" s="92">
        <f>'Beneficiarios CSI_idade (16)'!J30/'Beneficiarios CSI_idade (16)'!O30</f>
        <v>0.12234910277324633</v>
      </c>
      <c r="J30" s="97">
        <f>'Beneficiarios CSI_idade (16)'!K30/'Beneficiarios CSI_idade (16)'!O30</f>
        <v>0.22349102773246329</v>
      </c>
      <c r="K30" s="97">
        <f>'Beneficiarios CSI_idade (16)'!L30/'Beneficiarios CSI_idade (16)'!O30</f>
        <v>0.2707993474714519</v>
      </c>
      <c r="L30" s="97">
        <f>'Beneficiarios CSI_idade (16)'!M30/'Beneficiarios CSI_idade (16)'!O30</f>
        <v>0.18433931484502447</v>
      </c>
      <c r="M30" s="93">
        <f>'Beneficiarios CSI_idade (16)'!N30/'Beneficiarios CSI_idade (16)'!O30</f>
        <v>0.19902120717781402</v>
      </c>
      <c r="N30" s="229"/>
      <c r="O30" s="92">
        <f>'Beneficiarios CSI_idade (16)'!Q30/'Beneficiarios CSI_idade (16)'!V30</f>
        <v>0.132569558101473</v>
      </c>
      <c r="P30" s="97">
        <f>'Beneficiarios CSI_idade (16)'!R30/'Beneficiarios CSI_idade (16)'!V30</f>
        <v>0.220949263502455</v>
      </c>
      <c r="Q30" s="97">
        <f>'Beneficiarios CSI_idade (16)'!S30/'Beneficiarios CSI_idade (16)'!V30</f>
        <v>0.27004909983633391</v>
      </c>
      <c r="R30" s="97">
        <f>'Beneficiarios CSI_idade (16)'!T30/'Beneficiarios CSI_idade (16)'!V30</f>
        <v>0.18166939443535188</v>
      </c>
      <c r="S30" s="93">
        <f>'Beneficiarios CSI_idade (16)'!U30/'Beneficiarios CSI_idade (16)'!V30</f>
        <v>0.19476268412438624</v>
      </c>
      <c r="T30" s="229"/>
      <c r="U30" s="92">
        <f>'Beneficiarios CSI_idade (16)'!X30/'Beneficiarios CSI_idade (16)'!AC30</f>
        <v>0.14424635332252836</v>
      </c>
      <c r="V30" s="97">
        <f>'Beneficiarios CSI_idade (16)'!Y30/'Beneficiarios CSI_idade (16)'!AC30</f>
        <v>0.22042139384116693</v>
      </c>
      <c r="W30" s="97">
        <f>'Beneficiarios CSI_idade (16)'!Z30/'Beneficiarios CSI_idade (16)'!AC30</f>
        <v>0.26418152350081037</v>
      </c>
      <c r="X30" s="97">
        <f>'Beneficiarios CSI_idade (16)'!AA30/'Beneficiarios CSI_idade (16)'!AC30</f>
        <v>0.17990275526742303</v>
      </c>
      <c r="Y30" s="93">
        <f>'Beneficiarios CSI_idade (16)'!AB30/'Beneficiarios CSI_idade (16)'!AC30</f>
        <v>0.19124797406807131</v>
      </c>
      <c r="Z30" s="248"/>
      <c r="AA30" s="92">
        <f>'Beneficiarios CSI_idade (16)'!AE30/'Beneficiarios CSI_idade (16)'!AJ30</f>
        <v>0.13671274961597543</v>
      </c>
      <c r="AB30" s="97">
        <f>'Beneficiarios CSI_idade (16)'!AF30/'Beneficiarios CSI_idade (16)'!AJ30</f>
        <v>0.2196620583717358</v>
      </c>
      <c r="AC30" s="97">
        <f>'Beneficiarios CSI_idade (16)'!AG30/'Beneficiarios CSI_idade (16)'!AJ30</f>
        <v>0.26113671274961597</v>
      </c>
      <c r="AD30" s="97">
        <f>'Beneficiarios CSI_idade (16)'!AH30/'Beneficiarios CSI_idade (16)'!AJ30</f>
        <v>0.18279569892473119</v>
      </c>
      <c r="AE30" s="93">
        <f>'Beneficiarios CSI_idade (16)'!AI30/'Beneficiarios CSI_idade (16)'!AJ30</f>
        <v>0.19969278033794163</v>
      </c>
    </row>
    <row r="31" spans="2:31" s="64" customFormat="1" ht="14.25" customHeight="1" x14ac:dyDescent="0.2">
      <c r="B31" s="28" t="str">
        <f>'Beneficiarios CSI_idade (16)'!B31</f>
        <v>Misericórdia</v>
      </c>
      <c r="C31" s="92">
        <f>'Beneficiarios CSI_idade (16)'!C31/'Beneficiarios CSI_idade (16)'!H31</f>
        <v>8.8785046728971959E-2</v>
      </c>
      <c r="D31" s="97">
        <f>'Beneficiarios CSI_idade (16)'!D31/'Beneficiarios CSI_idade (16)'!H31</f>
        <v>0.22429906542056074</v>
      </c>
      <c r="E31" s="97">
        <f>'Beneficiarios CSI_idade (16)'!E31/'Beneficiarios CSI_idade (16)'!H31</f>
        <v>0.22429906542056074</v>
      </c>
      <c r="F31" s="97">
        <f>'Beneficiarios CSI_idade (16)'!F31/'Beneficiarios CSI_idade (16)'!H31</f>
        <v>0.20093457943925233</v>
      </c>
      <c r="G31" s="93">
        <f>'Beneficiarios CSI_idade (16)'!G31/'Beneficiarios CSI_idade (16)'!H31</f>
        <v>0.26168224299065418</v>
      </c>
      <c r="H31" s="232"/>
      <c r="I31" s="92">
        <f>'Beneficiarios CSI_idade (16)'!J31/'Beneficiarios CSI_idade (16)'!O31</f>
        <v>9.1787439613526575E-2</v>
      </c>
      <c r="J31" s="97">
        <f>'Beneficiarios CSI_idade (16)'!K31/'Beneficiarios CSI_idade (16)'!O31</f>
        <v>0.22705314009661837</v>
      </c>
      <c r="K31" s="97">
        <f>'Beneficiarios CSI_idade (16)'!L31/'Beneficiarios CSI_idade (16)'!O31</f>
        <v>0.22222222222222221</v>
      </c>
      <c r="L31" s="97">
        <f>'Beneficiarios CSI_idade (16)'!M31/'Beneficiarios CSI_idade (16)'!O31</f>
        <v>0.19806763285024154</v>
      </c>
      <c r="M31" s="93">
        <f>'Beneficiarios CSI_idade (16)'!N31/'Beneficiarios CSI_idade (16)'!O31</f>
        <v>0.2608695652173913</v>
      </c>
      <c r="N31" s="229"/>
      <c r="O31" s="92">
        <f>'Beneficiarios CSI_idade (16)'!Q31/'Beneficiarios CSI_idade (16)'!V31</f>
        <v>9.1346153846153841E-2</v>
      </c>
      <c r="P31" s="97">
        <f>'Beneficiarios CSI_idade (16)'!R31/'Beneficiarios CSI_idade (16)'!V31</f>
        <v>0.23076923076923078</v>
      </c>
      <c r="Q31" s="97">
        <f>'Beneficiarios CSI_idade (16)'!S31/'Beneficiarios CSI_idade (16)'!V31</f>
        <v>0.22115384615384615</v>
      </c>
      <c r="R31" s="97">
        <f>'Beneficiarios CSI_idade (16)'!T31/'Beneficiarios CSI_idade (16)'!V31</f>
        <v>0.19711538461538461</v>
      </c>
      <c r="S31" s="93">
        <f>'Beneficiarios CSI_idade (16)'!U31/'Beneficiarios CSI_idade (16)'!V31</f>
        <v>0.25961538461538464</v>
      </c>
      <c r="T31" s="229"/>
      <c r="U31" s="92">
        <f>'Beneficiarios CSI_idade (16)'!X31/'Beneficiarios CSI_idade (16)'!AC31</f>
        <v>9.6618357487922704E-2</v>
      </c>
      <c r="V31" s="97">
        <f>'Beneficiarios CSI_idade (16)'!Y31/'Beneficiarios CSI_idade (16)'!AC31</f>
        <v>0.22222222222222221</v>
      </c>
      <c r="W31" s="97">
        <f>'Beneficiarios CSI_idade (16)'!Z31/'Beneficiarios CSI_idade (16)'!AC31</f>
        <v>0.22705314009661837</v>
      </c>
      <c r="X31" s="97">
        <f>'Beneficiarios CSI_idade (16)'!AA31/'Beneficiarios CSI_idade (16)'!AC31</f>
        <v>0.20289855072463769</v>
      </c>
      <c r="Y31" s="93">
        <f>'Beneficiarios CSI_idade (16)'!AB31/'Beneficiarios CSI_idade (16)'!AC31</f>
        <v>0.25120772946859904</v>
      </c>
      <c r="Z31" s="248"/>
      <c r="AA31" s="92">
        <f>'Beneficiarios CSI_idade (16)'!AE31/'Beneficiarios CSI_idade (16)'!AJ31</f>
        <v>9.5454545454545459E-2</v>
      </c>
      <c r="AB31" s="97">
        <f>'Beneficiarios CSI_idade (16)'!AF31/'Beneficiarios CSI_idade (16)'!AJ31</f>
        <v>0.22272727272727272</v>
      </c>
      <c r="AC31" s="97">
        <f>'Beneficiarios CSI_idade (16)'!AG31/'Beneficiarios CSI_idade (16)'!AJ31</f>
        <v>0.22727272727272727</v>
      </c>
      <c r="AD31" s="97">
        <f>'Beneficiarios CSI_idade (16)'!AH31/'Beneficiarios CSI_idade (16)'!AJ31</f>
        <v>0.2</v>
      </c>
      <c r="AE31" s="93">
        <f>'Beneficiarios CSI_idade (16)'!AI31/'Beneficiarios CSI_idade (16)'!AJ31</f>
        <v>0.25454545454545452</v>
      </c>
    </row>
    <row r="32" spans="2:31" s="64" customFormat="1" ht="14.25" customHeight="1" x14ac:dyDescent="0.2">
      <c r="B32" s="28" t="str">
        <f>'Beneficiarios CSI_idade (16)'!B32</f>
        <v>Olivais</v>
      </c>
      <c r="C32" s="92">
        <f>'Beneficiarios CSI_idade (16)'!C32/'Beneficiarios CSI_idade (16)'!H32</f>
        <v>7.5144508670520235E-2</v>
      </c>
      <c r="D32" s="97">
        <f>'Beneficiarios CSI_idade (16)'!D32/'Beneficiarios CSI_idade (16)'!H32</f>
        <v>0.20520231213872833</v>
      </c>
      <c r="E32" s="97">
        <f>'Beneficiarios CSI_idade (16)'!E32/'Beneficiarios CSI_idade (16)'!H32</f>
        <v>0.21098265895953758</v>
      </c>
      <c r="F32" s="97">
        <f>'Beneficiarios CSI_idade (16)'!F32/'Beneficiarios CSI_idade (16)'!H32</f>
        <v>0.2774566473988439</v>
      </c>
      <c r="G32" s="93">
        <f>'Beneficiarios CSI_idade (16)'!G32/'Beneficiarios CSI_idade (16)'!H32</f>
        <v>0.23121387283236994</v>
      </c>
      <c r="H32" s="232"/>
      <c r="I32" s="92">
        <f>'Beneficiarios CSI_idade (16)'!J32/'Beneficiarios CSI_idade (16)'!O32</f>
        <v>8.0357142857142863E-2</v>
      </c>
      <c r="J32" s="97">
        <f>'Beneficiarios CSI_idade (16)'!K32/'Beneficiarios CSI_idade (16)'!O32</f>
        <v>0.21130952380952381</v>
      </c>
      <c r="K32" s="97">
        <f>'Beneficiarios CSI_idade (16)'!L32/'Beneficiarios CSI_idade (16)'!O32</f>
        <v>0.20833333333333334</v>
      </c>
      <c r="L32" s="97">
        <f>'Beneficiarios CSI_idade (16)'!M32/'Beneficiarios CSI_idade (16)'!O32</f>
        <v>0.26488095238095238</v>
      </c>
      <c r="M32" s="93">
        <f>'Beneficiarios CSI_idade (16)'!N32/'Beneficiarios CSI_idade (16)'!O32</f>
        <v>0.23511904761904762</v>
      </c>
      <c r="N32" s="229"/>
      <c r="O32" s="92">
        <f>'Beneficiarios CSI_idade (16)'!Q32/'Beneficiarios CSI_idade (16)'!V32</f>
        <v>8.8495575221238937E-2</v>
      </c>
      <c r="P32" s="97">
        <f>'Beneficiarios CSI_idade (16)'!R32/'Beneficiarios CSI_idade (16)'!V32</f>
        <v>0.20943952802359883</v>
      </c>
      <c r="Q32" s="97">
        <f>'Beneficiarios CSI_idade (16)'!S32/'Beneficiarios CSI_idade (16)'!V32</f>
        <v>0.20648967551622419</v>
      </c>
      <c r="R32" s="97">
        <f>'Beneficiarios CSI_idade (16)'!T32/'Beneficiarios CSI_idade (16)'!V32</f>
        <v>0.26548672566371684</v>
      </c>
      <c r="S32" s="93">
        <f>'Beneficiarios CSI_idade (16)'!U32/'Beneficiarios CSI_idade (16)'!V32</f>
        <v>0.23008849557522124</v>
      </c>
      <c r="T32" s="229"/>
      <c r="U32" s="92">
        <f>'Beneficiarios CSI_idade (16)'!X32/'Beneficiarios CSI_idade (16)'!AC32</f>
        <v>9.6491228070175433E-2</v>
      </c>
      <c r="V32" s="97">
        <f>'Beneficiarios CSI_idade (16)'!Y32/'Beneficiarios CSI_idade (16)'!AC32</f>
        <v>0.21052631578947367</v>
      </c>
      <c r="W32" s="97">
        <f>'Beneficiarios CSI_idade (16)'!Z32/'Beneficiarios CSI_idade (16)'!AC32</f>
        <v>0.2046783625730994</v>
      </c>
      <c r="X32" s="97">
        <f>'Beneficiarios CSI_idade (16)'!AA32/'Beneficiarios CSI_idade (16)'!AC32</f>
        <v>0.26023391812865498</v>
      </c>
      <c r="Y32" s="93">
        <f>'Beneficiarios CSI_idade (16)'!AB32/'Beneficiarios CSI_idade (16)'!AC32</f>
        <v>0.22807017543859648</v>
      </c>
      <c r="Z32" s="248"/>
      <c r="AA32" s="92">
        <f>'Beneficiarios CSI_idade (16)'!AE32/'Beneficiarios CSI_idade (16)'!AJ32</f>
        <v>9.4444444444444442E-2</v>
      </c>
      <c r="AB32" s="97">
        <f>'Beneficiarios CSI_idade (16)'!AF32/'Beneficiarios CSI_idade (16)'!AJ32</f>
        <v>0.20833333333333334</v>
      </c>
      <c r="AC32" s="97">
        <f>'Beneficiarios CSI_idade (16)'!AG32/'Beneficiarios CSI_idade (16)'!AJ32</f>
        <v>0.20277777777777778</v>
      </c>
      <c r="AD32" s="97">
        <f>'Beneficiarios CSI_idade (16)'!AH32/'Beneficiarios CSI_idade (16)'!AJ32</f>
        <v>0.26944444444444443</v>
      </c>
      <c r="AE32" s="93">
        <f>'Beneficiarios CSI_idade (16)'!AI32/'Beneficiarios CSI_idade (16)'!AJ32</f>
        <v>0.22500000000000001</v>
      </c>
    </row>
    <row r="33" spans="2:31" s="64" customFormat="1" ht="14.25" customHeight="1" x14ac:dyDescent="0.2">
      <c r="B33" s="28" t="str">
        <f>'Beneficiarios CSI_idade (16)'!B33</f>
        <v>Parque das Nações</v>
      </c>
      <c r="C33" s="92">
        <f>'Beneficiarios CSI_idade (16)'!C33/'Beneficiarios CSI_idade (16)'!H33</f>
        <v>0.13559322033898305</v>
      </c>
      <c r="D33" s="97">
        <f>'Beneficiarios CSI_idade (16)'!D33/'Beneficiarios CSI_idade (16)'!H33</f>
        <v>0.16949152542372881</v>
      </c>
      <c r="E33" s="97">
        <f>'Beneficiarios CSI_idade (16)'!E33/'Beneficiarios CSI_idade (16)'!H33</f>
        <v>0.2711864406779661</v>
      </c>
      <c r="F33" s="97">
        <f>'Beneficiarios CSI_idade (16)'!F33/'Beneficiarios CSI_idade (16)'!H33</f>
        <v>0.23728813559322035</v>
      </c>
      <c r="G33" s="93">
        <f>'Beneficiarios CSI_idade (16)'!G33/'Beneficiarios CSI_idade (16)'!H33</f>
        <v>0.1864406779661017</v>
      </c>
      <c r="H33" s="232"/>
      <c r="I33" s="92">
        <f>'Beneficiarios CSI_idade (16)'!J33/'Beneficiarios CSI_idade (16)'!O33</f>
        <v>0.13559322033898305</v>
      </c>
      <c r="J33" s="97">
        <f>'Beneficiarios CSI_idade (16)'!K33/'Beneficiarios CSI_idade (16)'!O33</f>
        <v>0.16949152542372881</v>
      </c>
      <c r="K33" s="97">
        <f>'Beneficiarios CSI_idade (16)'!L33/'Beneficiarios CSI_idade (16)'!O33</f>
        <v>0.2711864406779661</v>
      </c>
      <c r="L33" s="97">
        <f>'Beneficiarios CSI_idade (16)'!M33/'Beneficiarios CSI_idade (16)'!O33</f>
        <v>0.23728813559322035</v>
      </c>
      <c r="M33" s="93">
        <f>'Beneficiarios CSI_idade (16)'!N33/'Beneficiarios CSI_idade (16)'!O33</f>
        <v>0.1864406779661017</v>
      </c>
      <c r="N33" s="229"/>
      <c r="O33" s="92">
        <f>'Beneficiarios CSI_idade (16)'!Q33/'Beneficiarios CSI_idade (16)'!V33</f>
        <v>0.13559322033898305</v>
      </c>
      <c r="P33" s="97">
        <f>'Beneficiarios CSI_idade (16)'!R33/'Beneficiarios CSI_idade (16)'!V33</f>
        <v>0.1864406779661017</v>
      </c>
      <c r="Q33" s="97">
        <f>'Beneficiarios CSI_idade (16)'!S33/'Beneficiarios CSI_idade (16)'!V33</f>
        <v>0.2711864406779661</v>
      </c>
      <c r="R33" s="97">
        <f>'Beneficiarios CSI_idade (16)'!T33/'Beneficiarios CSI_idade (16)'!V33</f>
        <v>0.22033898305084745</v>
      </c>
      <c r="S33" s="93">
        <f>'Beneficiarios CSI_idade (16)'!U33/'Beneficiarios CSI_idade (16)'!V33</f>
        <v>0.1864406779661017</v>
      </c>
      <c r="T33" s="229"/>
      <c r="U33" s="92">
        <f>'Beneficiarios CSI_idade (16)'!X33/'Beneficiarios CSI_idade (16)'!AC33</f>
        <v>0.15254237288135594</v>
      </c>
      <c r="V33" s="97">
        <f>'Beneficiarios CSI_idade (16)'!Y33/'Beneficiarios CSI_idade (16)'!AC33</f>
        <v>0.1864406779661017</v>
      </c>
      <c r="W33" s="97">
        <f>'Beneficiarios CSI_idade (16)'!Z33/'Beneficiarios CSI_idade (16)'!AC33</f>
        <v>0.2711864406779661</v>
      </c>
      <c r="X33" s="97">
        <f>'Beneficiarios CSI_idade (16)'!AA33/'Beneficiarios CSI_idade (16)'!AC33</f>
        <v>0.20338983050847459</v>
      </c>
      <c r="Y33" s="93">
        <f>'Beneficiarios CSI_idade (16)'!AB33/'Beneficiarios CSI_idade (16)'!AC33</f>
        <v>0.1864406779661017</v>
      </c>
      <c r="Z33" s="248"/>
      <c r="AA33" s="92">
        <f>'Beneficiarios CSI_idade (16)'!AE33/'Beneficiarios CSI_idade (16)'!AJ33</f>
        <v>0.14754098360655737</v>
      </c>
      <c r="AB33" s="97">
        <f>'Beneficiarios CSI_idade (16)'!AF33/'Beneficiarios CSI_idade (16)'!AJ33</f>
        <v>0.18032786885245902</v>
      </c>
      <c r="AC33" s="97">
        <f>'Beneficiarios CSI_idade (16)'!AG33/'Beneficiarios CSI_idade (16)'!AJ33</f>
        <v>0.26229508196721313</v>
      </c>
      <c r="AD33" s="97">
        <f>'Beneficiarios CSI_idade (16)'!AH33/'Beneficiarios CSI_idade (16)'!AJ33</f>
        <v>0.22950819672131148</v>
      </c>
      <c r="AE33" s="93">
        <f>'Beneficiarios CSI_idade (16)'!AI33/'Beneficiarios CSI_idade (16)'!AJ33</f>
        <v>0.18032786885245902</v>
      </c>
    </row>
    <row r="34" spans="2:31" s="64" customFormat="1" ht="14.25" customHeight="1" x14ac:dyDescent="0.2">
      <c r="B34" s="28" t="str">
        <f>'Beneficiarios CSI_idade (16)'!B34</f>
        <v>Penha de França</v>
      </c>
      <c r="C34" s="92">
        <f>'Beneficiarios CSI_idade (16)'!C34/'Beneficiarios CSI_idade (16)'!H34</f>
        <v>0.1297071129707113</v>
      </c>
      <c r="D34" s="97">
        <f>'Beneficiarios CSI_idade (16)'!D34/'Beneficiarios CSI_idade (16)'!H34</f>
        <v>0.21338912133891214</v>
      </c>
      <c r="E34" s="97">
        <f>'Beneficiarios CSI_idade (16)'!E34/'Beneficiarios CSI_idade (16)'!H34</f>
        <v>0.21129707112970711</v>
      </c>
      <c r="F34" s="97">
        <f>'Beneficiarios CSI_idade (16)'!F34/'Beneficiarios CSI_idade (16)'!H34</f>
        <v>0.20711297071129708</v>
      </c>
      <c r="G34" s="93">
        <f>'Beneficiarios CSI_idade (16)'!G34/'Beneficiarios CSI_idade (16)'!H34</f>
        <v>0.2384937238493724</v>
      </c>
      <c r="H34" s="232"/>
      <c r="I34" s="92">
        <f>'Beneficiarios CSI_idade (16)'!J34/'Beneficiarios CSI_idade (16)'!O34</f>
        <v>0.13725490196078433</v>
      </c>
      <c r="J34" s="97">
        <f>'Beneficiarios CSI_idade (16)'!K34/'Beneficiarios CSI_idade (16)'!O34</f>
        <v>0.20697167755991286</v>
      </c>
      <c r="K34" s="97">
        <f>'Beneficiarios CSI_idade (16)'!L34/'Beneficiarios CSI_idade (16)'!O34</f>
        <v>0.21350762527233116</v>
      </c>
      <c r="L34" s="97">
        <f>'Beneficiarios CSI_idade (16)'!M34/'Beneficiarios CSI_idade (16)'!O34</f>
        <v>0.20915032679738563</v>
      </c>
      <c r="M34" s="93">
        <f>'Beneficiarios CSI_idade (16)'!N34/'Beneficiarios CSI_idade (16)'!O34</f>
        <v>0.23311546840958605</v>
      </c>
      <c r="N34" s="229"/>
      <c r="O34" s="92">
        <f>'Beneficiarios CSI_idade (16)'!Q34/'Beneficiarios CSI_idade (16)'!V34</f>
        <v>0.14192139737991266</v>
      </c>
      <c r="P34" s="97">
        <f>'Beneficiarios CSI_idade (16)'!R34/'Beneficiarios CSI_idade (16)'!V34</f>
        <v>0.20960698689956331</v>
      </c>
      <c r="Q34" s="97">
        <f>'Beneficiarios CSI_idade (16)'!S34/'Beneficiarios CSI_idade (16)'!V34</f>
        <v>0.20960698689956331</v>
      </c>
      <c r="R34" s="97">
        <f>'Beneficiarios CSI_idade (16)'!T34/'Beneficiarios CSI_idade (16)'!V34</f>
        <v>0.20960698689956331</v>
      </c>
      <c r="S34" s="93">
        <f>'Beneficiarios CSI_idade (16)'!U34/'Beneficiarios CSI_idade (16)'!V34</f>
        <v>0.22925764192139739</v>
      </c>
      <c r="T34" s="229"/>
      <c r="U34" s="92">
        <f>'Beneficiarios CSI_idade (16)'!X34/'Beneficiarios CSI_idade (16)'!AC34</f>
        <v>0.14935064935064934</v>
      </c>
      <c r="V34" s="97">
        <f>'Beneficiarios CSI_idade (16)'!Y34/'Beneficiarios CSI_idade (16)'!AC34</f>
        <v>0.21212121212121213</v>
      </c>
      <c r="W34" s="97">
        <f>'Beneficiarios CSI_idade (16)'!Z34/'Beneficiarios CSI_idade (16)'!AC34</f>
        <v>0.20346320346320346</v>
      </c>
      <c r="X34" s="97">
        <f>'Beneficiarios CSI_idade (16)'!AA34/'Beneficiarios CSI_idade (16)'!AC34</f>
        <v>0.20995670995670995</v>
      </c>
      <c r="Y34" s="93">
        <f>'Beneficiarios CSI_idade (16)'!AB34/'Beneficiarios CSI_idade (16)'!AC34</f>
        <v>0.22510822510822512</v>
      </c>
      <c r="Z34" s="248"/>
      <c r="AA34" s="92">
        <f>'Beneficiarios CSI_idade (16)'!AE34/'Beneficiarios CSI_idade (16)'!AJ34</f>
        <v>0.14198782961460446</v>
      </c>
      <c r="AB34" s="97">
        <f>'Beneficiarios CSI_idade (16)'!AF34/'Beneficiarios CSI_idade (16)'!AJ34</f>
        <v>0.2129817444219067</v>
      </c>
      <c r="AC34" s="97">
        <f>'Beneficiarios CSI_idade (16)'!AG34/'Beneficiarios CSI_idade (16)'!AJ34</f>
        <v>0.20689655172413793</v>
      </c>
      <c r="AD34" s="97">
        <f>'Beneficiarios CSI_idade (16)'!AH34/'Beneficiarios CSI_idade (16)'!AJ34</f>
        <v>0.20486815415821502</v>
      </c>
      <c r="AE34" s="93">
        <f>'Beneficiarios CSI_idade (16)'!AI34/'Beneficiarios CSI_idade (16)'!AJ34</f>
        <v>0.23326572008113591</v>
      </c>
    </row>
    <row r="35" spans="2:31" s="64" customFormat="1" ht="14.25" customHeight="1" x14ac:dyDescent="0.2">
      <c r="B35" s="28" t="str">
        <f>'Beneficiarios CSI_idade (16)'!B35</f>
        <v>Santa Clara</v>
      </c>
      <c r="C35" s="92">
        <f>'Beneficiarios CSI_idade (16)'!C35/'Beneficiarios CSI_idade (16)'!H35</f>
        <v>0.14647887323943662</v>
      </c>
      <c r="D35" s="97">
        <f>'Beneficiarios CSI_idade (16)'!D35/'Beneficiarios CSI_idade (16)'!H35</f>
        <v>0.23943661971830985</v>
      </c>
      <c r="E35" s="97">
        <f>'Beneficiarios CSI_idade (16)'!E35/'Beneficiarios CSI_idade (16)'!H35</f>
        <v>0.21126760563380281</v>
      </c>
      <c r="F35" s="97">
        <f>'Beneficiarios CSI_idade (16)'!F35/'Beneficiarios CSI_idade (16)'!H35</f>
        <v>0.19718309859154928</v>
      </c>
      <c r="G35" s="93">
        <f>'Beneficiarios CSI_idade (16)'!G35/'Beneficiarios CSI_idade (16)'!H35</f>
        <v>0.20563380281690141</v>
      </c>
      <c r="H35" s="232"/>
      <c r="I35" s="92">
        <f>'Beneficiarios CSI_idade (16)'!J35/'Beneficiarios CSI_idade (16)'!O35</f>
        <v>0.16091954022988506</v>
      </c>
      <c r="J35" s="97">
        <f>'Beneficiarios CSI_idade (16)'!K35/'Beneficiarios CSI_idade (16)'!O35</f>
        <v>0.23563218390804597</v>
      </c>
      <c r="K35" s="97">
        <f>'Beneficiarios CSI_idade (16)'!L35/'Beneficiarios CSI_idade (16)'!O35</f>
        <v>0.20402298850574713</v>
      </c>
      <c r="L35" s="97">
        <f>'Beneficiarios CSI_idade (16)'!M35/'Beneficiarios CSI_idade (16)'!O35</f>
        <v>0.19827586206896552</v>
      </c>
      <c r="M35" s="93">
        <f>'Beneficiarios CSI_idade (16)'!N35/'Beneficiarios CSI_idade (16)'!O35</f>
        <v>0.20114942528735633</v>
      </c>
      <c r="N35" s="229"/>
      <c r="O35" s="92">
        <f>'Beneficiarios CSI_idade (16)'!Q35/'Beneficiarios CSI_idade (16)'!V35</f>
        <v>0.16285714285714287</v>
      </c>
      <c r="P35" s="97">
        <f>'Beneficiarios CSI_idade (16)'!R35/'Beneficiarios CSI_idade (16)'!V35</f>
        <v>0.23428571428571429</v>
      </c>
      <c r="Q35" s="97">
        <f>'Beneficiarios CSI_idade (16)'!S35/'Beneficiarios CSI_idade (16)'!V35</f>
        <v>0.21142857142857144</v>
      </c>
      <c r="R35" s="97">
        <f>'Beneficiarios CSI_idade (16)'!T35/'Beneficiarios CSI_idade (16)'!V35</f>
        <v>0.19714285714285715</v>
      </c>
      <c r="S35" s="93">
        <f>'Beneficiarios CSI_idade (16)'!U35/'Beneficiarios CSI_idade (16)'!V35</f>
        <v>0.19428571428571428</v>
      </c>
      <c r="T35" s="229"/>
      <c r="U35" s="92">
        <f>'Beneficiarios CSI_idade (16)'!X35/'Beneficiarios CSI_idade (16)'!AC35</f>
        <v>0.17563739376770537</v>
      </c>
      <c r="V35" s="97">
        <f>'Beneficiarios CSI_idade (16)'!Y35/'Beneficiarios CSI_idade (16)'!AC35</f>
        <v>0.23512747875354106</v>
      </c>
      <c r="W35" s="97">
        <f>'Beneficiarios CSI_idade (16)'!Z35/'Beneficiarios CSI_idade (16)'!AC35</f>
        <v>0.20679886685552407</v>
      </c>
      <c r="X35" s="97">
        <f>'Beneficiarios CSI_idade (16)'!AA35/'Beneficiarios CSI_idade (16)'!AC35</f>
        <v>0.19263456090651557</v>
      </c>
      <c r="Y35" s="93">
        <f>'Beneficiarios CSI_idade (16)'!AB35/'Beneficiarios CSI_idade (16)'!AC35</f>
        <v>0.18980169971671387</v>
      </c>
      <c r="Z35" s="248"/>
      <c r="AA35" s="92">
        <f>'Beneficiarios CSI_idade (16)'!AE35/'Beneficiarios CSI_idade (16)'!AJ35</f>
        <v>0.16890080428954424</v>
      </c>
      <c r="AB35" s="97">
        <f>'Beneficiarios CSI_idade (16)'!AF35/'Beneficiarios CSI_idade (16)'!AJ35</f>
        <v>0.23324396782841822</v>
      </c>
      <c r="AC35" s="97">
        <f>'Beneficiarios CSI_idade (16)'!AG35/'Beneficiarios CSI_idade (16)'!AJ35</f>
        <v>0.21179624664879357</v>
      </c>
      <c r="AD35" s="97">
        <f>'Beneficiarios CSI_idade (16)'!AH35/'Beneficiarios CSI_idade (16)'!AJ35</f>
        <v>0.1876675603217158</v>
      </c>
      <c r="AE35" s="93">
        <f>'Beneficiarios CSI_idade (16)'!AI35/'Beneficiarios CSI_idade (16)'!AJ35</f>
        <v>0.19839142091152814</v>
      </c>
    </row>
    <row r="36" spans="2:31" s="64" customFormat="1" ht="14.25" customHeight="1" x14ac:dyDescent="0.2">
      <c r="B36" s="28" t="str">
        <f>'Beneficiarios CSI_idade (16)'!B36</f>
        <v>Santa Maria Maior</v>
      </c>
      <c r="C36" s="92">
        <f>'Beneficiarios CSI_idade (16)'!C36/'Beneficiarios CSI_idade (16)'!H36</f>
        <v>0.11693548387096774</v>
      </c>
      <c r="D36" s="97">
        <f>'Beneficiarios CSI_idade (16)'!D36/'Beneficiarios CSI_idade (16)'!H36</f>
        <v>0.19758064516129031</v>
      </c>
      <c r="E36" s="97">
        <f>'Beneficiarios CSI_idade (16)'!E36/'Beneficiarios CSI_idade (16)'!H36</f>
        <v>0.23790322580645162</v>
      </c>
      <c r="F36" s="97">
        <f>'Beneficiarios CSI_idade (16)'!F36/'Beneficiarios CSI_idade (16)'!H36</f>
        <v>0.23790322580645162</v>
      </c>
      <c r="G36" s="93">
        <f>'Beneficiarios CSI_idade (16)'!G36/'Beneficiarios CSI_idade (16)'!H36</f>
        <v>0.20967741935483872</v>
      </c>
      <c r="H36" s="232"/>
      <c r="I36" s="92">
        <f>'Beneficiarios CSI_idade (16)'!J36/'Beneficiarios CSI_idade (16)'!O36</f>
        <v>0.12096774193548387</v>
      </c>
      <c r="J36" s="97">
        <f>'Beneficiarios CSI_idade (16)'!K36/'Beneficiarios CSI_idade (16)'!O36</f>
        <v>0.19758064516129031</v>
      </c>
      <c r="K36" s="97">
        <f>'Beneficiarios CSI_idade (16)'!L36/'Beneficiarios CSI_idade (16)'!O36</f>
        <v>0.23387096774193547</v>
      </c>
      <c r="L36" s="97">
        <f>'Beneficiarios CSI_idade (16)'!M36/'Beneficiarios CSI_idade (16)'!O36</f>
        <v>0.23790322580645162</v>
      </c>
      <c r="M36" s="93">
        <f>'Beneficiarios CSI_idade (16)'!N36/'Beneficiarios CSI_idade (16)'!O36</f>
        <v>0.20967741935483872</v>
      </c>
      <c r="N36" s="229"/>
      <c r="O36" s="92">
        <f>'Beneficiarios CSI_idade (16)'!Q36/'Beneficiarios CSI_idade (16)'!V36</f>
        <v>0.12653061224489795</v>
      </c>
      <c r="P36" s="97">
        <f>'Beneficiarios CSI_idade (16)'!R36/'Beneficiarios CSI_idade (16)'!V36</f>
        <v>0.2</v>
      </c>
      <c r="Q36" s="97">
        <f>'Beneficiarios CSI_idade (16)'!S36/'Beneficiarios CSI_idade (16)'!V36</f>
        <v>0.23265306122448978</v>
      </c>
      <c r="R36" s="97">
        <f>'Beneficiarios CSI_idade (16)'!T36/'Beneficiarios CSI_idade (16)'!V36</f>
        <v>0.23265306122448978</v>
      </c>
      <c r="S36" s="93">
        <f>'Beneficiarios CSI_idade (16)'!U36/'Beneficiarios CSI_idade (16)'!V36</f>
        <v>0.20816326530612245</v>
      </c>
      <c r="T36" s="229"/>
      <c r="U36" s="92">
        <f>'Beneficiarios CSI_idade (16)'!X36/'Beneficiarios CSI_idade (16)'!AC36</f>
        <v>0.13008130081300814</v>
      </c>
      <c r="V36" s="97">
        <f>'Beneficiarios CSI_idade (16)'!Y36/'Beneficiarios CSI_idade (16)'!AC36</f>
        <v>0.1991869918699187</v>
      </c>
      <c r="W36" s="97">
        <f>'Beneficiarios CSI_idade (16)'!Z36/'Beneficiarios CSI_idade (16)'!AC36</f>
        <v>0.22764227642276422</v>
      </c>
      <c r="X36" s="97">
        <f>'Beneficiarios CSI_idade (16)'!AA36/'Beneficiarios CSI_idade (16)'!AC36</f>
        <v>0.23577235772357724</v>
      </c>
      <c r="Y36" s="93">
        <f>'Beneficiarios CSI_idade (16)'!AB36/'Beneficiarios CSI_idade (16)'!AC36</f>
        <v>0.2073170731707317</v>
      </c>
      <c r="Z36" s="248"/>
      <c r="AA36" s="92">
        <f>'Beneficiarios CSI_idade (16)'!AE36/'Beneficiarios CSI_idade (16)'!AJ36</f>
        <v>0.12992125984251968</v>
      </c>
      <c r="AB36" s="97">
        <f>'Beneficiarios CSI_idade (16)'!AF36/'Beneficiarios CSI_idade (16)'!AJ36</f>
        <v>0.19685039370078741</v>
      </c>
      <c r="AC36" s="97">
        <f>'Beneficiarios CSI_idade (16)'!AG36/'Beneficiarios CSI_idade (16)'!AJ36</f>
        <v>0.23228346456692914</v>
      </c>
      <c r="AD36" s="97">
        <f>'Beneficiarios CSI_idade (16)'!AH36/'Beneficiarios CSI_idade (16)'!AJ36</f>
        <v>0.23622047244094488</v>
      </c>
      <c r="AE36" s="93">
        <f>'Beneficiarios CSI_idade (16)'!AI36/'Beneficiarios CSI_idade (16)'!AJ36</f>
        <v>0.20472440944881889</v>
      </c>
    </row>
    <row r="37" spans="2:31" s="64" customFormat="1" ht="14.25" customHeight="1" x14ac:dyDescent="0.2">
      <c r="B37" s="28" t="str">
        <f>'Beneficiarios CSI_idade (16)'!B37</f>
        <v>Santo António</v>
      </c>
      <c r="C37" s="92">
        <f>'Beneficiarios CSI_idade (16)'!C37/'Beneficiarios CSI_idade (16)'!H37</f>
        <v>9.49367088607595E-2</v>
      </c>
      <c r="D37" s="97">
        <f>'Beneficiarios CSI_idade (16)'!D37/'Beneficiarios CSI_idade (16)'!H37</f>
        <v>0.189873417721519</v>
      </c>
      <c r="E37" s="97">
        <f>'Beneficiarios CSI_idade (16)'!E37/'Beneficiarios CSI_idade (16)'!H37</f>
        <v>0.22151898734177214</v>
      </c>
      <c r="F37" s="97">
        <f>'Beneficiarios CSI_idade (16)'!F37/'Beneficiarios CSI_idade (16)'!H37</f>
        <v>0.22784810126582278</v>
      </c>
      <c r="G37" s="93">
        <f>'Beneficiarios CSI_idade (16)'!G37/'Beneficiarios CSI_idade (16)'!H37</f>
        <v>0.26582278481012656</v>
      </c>
      <c r="H37" s="232"/>
      <c r="I37" s="92">
        <f>'Beneficiarios CSI_idade (16)'!J37/'Beneficiarios CSI_idade (16)'!O37</f>
        <v>0.10559006211180125</v>
      </c>
      <c r="J37" s="97">
        <f>'Beneficiarios CSI_idade (16)'!K37/'Beneficiarios CSI_idade (16)'!O37</f>
        <v>0.19254658385093168</v>
      </c>
      <c r="K37" s="97">
        <f>'Beneficiarios CSI_idade (16)'!L37/'Beneficiarios CSI_idade (16)'!O37</f>
        <v>0.21739130434782608</v>
      </c>
      <c r="L37" s="97">
        <f>'Beneficiarios CSI_idade (16)'!M37/'Beneficiarios CSI_idade (16)'!O37</f>
        <v>0.2236024844720497</v>
      </c>
      <c r="M37" s="93">
        <f>'Beneficiarios CSI_idade (16)'!N37/'Beneficiarios CSI_idade (16)'!O37</f>
        <v>0.2608695652173913</v>
      </c>
      <c r="N37" s="229"/>
      <c r="O37" s="92">
        <f>'Beneficiarios CSI_idade (16)'!Q37/'Beneficiarios CSI_idade (16)'!V37</f>
        <v>0.10828025477707007</v>
      </c>
      <c r="P37" s="97">
        <f>'Beneficiarios CSI_idade (16)'!R37/'Beneficiarios CSI_idade (16)'!V37</f>
        <v>0.19108280254777071</v>
      </c>
      <c r="Q37" s="97">
        <f>'Beneficiarios CSI_idade (16)'!S37/'Beneficiarios CSI_idade (16)'!V37</f>
        <v>0.22292993630573249</v>
      </c>
      <c r="R37" s="97">
        <f>'Beneficiarios CSI_idade (16)'!T37/'Beneficiarios CSI_idade (16)'!V37</f>
        <v>0.22929936305732485</v>
      </c>
      <c r="S37" s="93">
        <f>'Beneficiarios CSI_idade (16)'!U37/'Beneficiarios CSI_idade (16)'!V37</f>
        <v>0.24840764331210191</v>
      </c>
      <c r="T37" s="229"/>
      <c r="U37" s="92">
        <f>'Beneficiarios CSI_idade (16)'!X37/'Beneficiarios CSI_idade (16)'!AC37</f>
        <v>0.10828025477707007</v>
      </c>
      <c r="V37" s="97">
        <f>'Beneficiarios CSI_idade (16)'!Y37/'Beneficiarios CSI_idade (16)'!AC37</f>
        <v>0.19108280254777071</v>
      </c>
      <c r="W37" s="97">
        <f>'Beneficiarios CSI_idade (16)'!Z37/'Beneficiarios CSI_idade (16)'!AC37</f>
        <v>0.22292993630573249</v>
      </c>
      <c r="X37" s="97">
        <f>'Beneficiarios CSI_idade (16)'!AA37/'Beneficiarios CSI_idade (16)'!AC37</f>
        <v>0.22929936305732485</v>
      </c>
      <c r="Y37" s="93">
        <f>'Beneficiarios CSI_idade (16)'!AB37/'Beneficiarios CSI_idade (16)'!AC37</f>
        <v>0.24840764331210191</v>
      </c>
      <c r="Z37" s="248"/>
      <c r="AA37" s="92">
        <f>'Beneficiarios CSI_idade (16)'!AE37/'Beneficiarios CSI_idade (16)'!AJ37</f>
        <v>0.12195121951219512</v>
      </c>
      <c r="AB37" s="97">
        <f>'Beneficiarios CSI_idade (16)'!AF37/'Beneficiarios CSI_idade (16)'!AJ37</f>
        <v>0.18902439024390244</v>
      </c>
      <c r="AC37" s="97">
        <f>'Beneficiarios CSI_idade (16)'!AG37/'Beneficiarios CSI_idade (16)'!AJ37</f>
        <v>0.21341463414634146</v>
      </c>
      <c r="AD37" s="97">
        <f>'Beneficiarios CSI_idade (16)'!AH37/'Beneficiarios CSI_idade (16)'!AJ37</f>
        <v>0.21951219512195122</v>
      </c>
      <c r="AE37" s="93">
        <f>'Beneficiarios CSI_idade (16)'!AI37/'Beneficiarios CSI_idade (16)'!AJ37</f>
        <v>0.25609756097560976</v>
      </c>
    </row>
    <row r="38" spans="2:31" s="64" customFormat="1" ht="14.25" customHeight="1" x14ac:dyDescent="0.2">
      <c r="B38" s="28" t="str">
        <f>'Beneficiarios CSI_idade (16)'!B38</f>
        <v>São Domingos de Benfica</v>
      </c>
      <c r="C38" s="92">
        <f>'Beneficiarios CSI_idade (16)'!C38/'Beneficiarios CSI_idade (16)'!H38</f>
        <v>9.8522167487684734E-2</v>
      </c>
      <c r="D38" s="97">
        <f>'Beneficiarios CSI_idade (16)'!D38/'Beneficiarios CSI_idade (16)'!H38</f>
        <v>0.19704433497536947</v>
      </c>
      <c r="E38" s="97">
        <f>'Beneficiarios CSI_idade (16)'!E38/'Beneficiarios CSI_idade (16)'!H38</f>
        <v>0.23152709359605911</v>
      </c>
      <c r="F38" s="97">
        <f>'Beneficiarios CSI_idade (16)'!F38/'Beneficiarios CSI_idade (16)'!H38</f>
        <v>0.19704433497536947</v>
      </c>
      <c r="G38" s="93">
        <f>'Beneficiarios CSI_idade (16)'!G38/'Beneficiarios CSI_idade (16)'!H38</f>
        <v>0.27586206896551724</v>
      </c>
      <c r="H38" s="232"/>
      <c r="I38" s="92">
        <f>'Beneficiarios CSI_idade (16)'!J38/'Beneficiarios CSI_idade (16)'!O38</f>
        <v>0.10606060606060606</v>
      </c>
      <c r="J38" s="97">
        <f>'Beneficiarios CSI_idade (16)'!K38/'Beneficiarios CSI_idade (16)'!O38</f>
        <v>0.20202020202020202</v>
      </c>
      <c r="K38" s="97">
        <f>'Beneficiarios CSI_idade (16)'!L38/'Beneficiarios CSI_idade (16)'!O38</f>
        <v>0.23232323232323232</v>
      </c>
      <c r="L38" s="97">
        <f>'Beneficiarios CSI_idade (16)'!M38/'Beneficiarios CSI_idade (16)'!O38</f>
        <v>0.19696969696969696</v>
      </c>
      <c r="M38" s="93">
        <f>'Beneficiarios CSI_idade (16)'!N38/'Beneficiarios CSI_idade (16)'!O38</f>
        <v>0.26262626262626265</v>
      </c>
      <c r="N38" s="229"/>
      <c r="O38" s="92">
        <f>'Beneficiarios CSI_idade (16)'!Q38/'Beneficiarios CSI_idade (16)'!V38</f>
        <v>0.10824742268041238</v>
      </c>
      <c r="P38" s="97">
        <f>'Beneficiarios CSI_idade (16)'!R38/'Beneficiarios CSI_idade (16)'!V38</f>
        <v>0.20618556701030927</v>
      </c>
      <c r="Q38" s="97">
        <f>'Beneficiarios CSI_idade (16)'!S38/'Beneficiarios CSI_idade (16)'!V38</f>
        <v>0.23195876288659795</v>
      </c>
      <c r="R38" s="97">
        <f>'Beneficiarios CSI_idade (16)'!T38/'Beneficiarios CSI_idade (16)'!V38</f>
        <v>0.19587628865979381</v>
      </c>
      <c r="S38" s="93">
        <f>'Beneficiarios CSI_idade (16)'!U38/'Beneficiarios CSI_idade (16)'!V38</f>
        <v>0.25773195876288657</v>
      </c>
      <c r="T38" s="229"/>
      <c r="U38" s="92">
        <f>'Beneficiarios CSI_idade (16)'!X38/'Beneficiarios CSI_idade (16)'!AC38</f>
        <v>0.12755102040816327</v>
      </c>
      <c r="V38" s="97">
        <f>'Beneficiarios CSI_idade (16)'!Y38/'Beneficiarios CSI_idade (16)'!AC38</f>
        <v>0.20918367346938777</v>
      </c>
      <c r="W38" s="97">
        <f>'Beneficiarios CSI_idade (16)'!Z38/'Beneficiarios CSI_idade (16)'!AC38</f>
        <v>0.22448979591836735</v>
      </c>
      <c r="X38" s="97">
        <f>'Beneficiarios CSI_idade (16)'!AA38/'Beneficiarios CSI_idade (16)'!AC38</f>
        <v>0.19387755102040816</v>
      </c>
      <c r="Y38" s="93">
        <f>'Beneficiarios CSI_idade (16)'!AB38/'Beneficiarios CSI_idade (16)'!AC38</f>
        <v>0.24489795918367346</v>
      </c>
      <c r="Z38" s="248"/>
      <c r="AA38" s="92">
        <f>'Beneficiarios CSI_idade (16)'!AE38/'Beneficiarios CSI_idade (16)'!AJ38</f>
        <v>0.11904761904761904</v>
      </c>
      <c r="AB38" s="97">
        <f>'Beneficiarios CSI_idade (16)'!AF38/'Beneficiarios CSI_idade (16)'!AJ38</f>
        <v>0.19523809523809524</v>
      </c>
      <c r="AC38" s="97">
        <f>'Beneficiarios CSI_idade (16)'!AG38/'Beneficiarios CSI_idade (16)'!AJ38</f>
        <v>0.22380952380952382</v>
      </c>
      <c r="AD38" s="97">
        <f>'Beneficiarios CSI_idade (16)'!AH38/'Beneficiarios CSI_idade (16)'!AJ38</f>
        <v>0.19047619047619047</v>
      </c>
      <c r="AE38" s="93">
        <f>'Beneficiarios CSI_idade (16)'!AI38/'Beneficiarios CSI_idade (16)'!AJ38</f>
        <v>0.27142857142857141</v>
      </c>
    </row>
    <row r="39" spans="2:31" s="64" customFormat="1" ht="14.25" customHeight="1" x14ac:dyDescent="0.2">
      <c r="B39" s="28" t="str">
        <f>'Beneficiarios CSI_idade (16)'!B39</f>
        <v>São Vicente</v>
      </c>
      <c r="C39" s="94">
        <f>'Beneficiarios CSI_idade (16)'!C39/'Beneficiarios CSI_idade (16)'!H39</f>
        <v>0.11737089201877934</v>
      </c>
      <c r="D39" s="98">
        <f>'Beneficiarios CSI_idade (16)'!D39/'Beneficiarios CSI_idade (16)'!H39</f>
        <v>0.17840375586854459</v>
      </c>
      <c r="E39" s="98">
        <f>'Beneficiarios CSI_idade (16)'!E39/'Beneficiarios CSI_idade (16)'!H39</f>
        <v>0.26291079812206575</v>
      </c>
      <c r="F39" s="98">
        <f>'Beneficiarios CSI_idade (16)'!F39/'Beneficiarios CSI_idade (16)'!H39</f>
        <v>0.20187793427230047</v>
      </c>
      <c r="G39" s="95">
        <f>'Beneficiarios CSI_idade (16)'!G39/'Beneficiarios CSI_idade (16)'!H39</f>
        <v>0.23943661971830985</v>
      </c>
      <c r="H39" s="232"/>
      <c r="I39" s="94">
        <f>'Beneficiarios CSI_idade (16)'!J39/'Beneficiarios CSI_idade (16)'!O39</f>
        <v>0.11904761904761904</v>
      </c>
      <c r="J39" s="98">
        <f>'Beneficiarios CSI_idade (16)'!K39/'Beneficiarios CSI_idade (16)'!O39</f>
        <v>0.18095238095238095</v>
      </c>
      <c r="K39" s="98">
        <f>'Beneficiarios CSI_idade (16)'!L39/'Beneficiarios CSI_idade (16)'!O39</f>
        <v>0.26666666666666666</v>
      </c>
      <c r="L39" s="98">
        <f>'Beneficiarios CSI_idade (16)'!M39/'Beneficiarios CSI_idade (16)'!O39</f>
        <v>0.20476190476190476</v>
      </c>
      <c r="M39" s="95">
        <f>'Beneficiarios CSI_idade (16)'!N39/'Beneficiarios CSI_idade (16)'!O39</f>
        <v>0.22857142857142856</v>
      </c>
      <c r="N39" s="229"/>
      <c r="O39" s="94">
        <f>'Beneficiarios CSI_idade (16)'!Q39/'Beneficiarios CSI_idade (16)'!V39</f>
        <v>0.12135922330097088</v>
      </c>
      <c r="P39" s="98">
        <f>'Beneficiarios CSI_idade (16)'!R39/'Beneficiarios CSI_idade (16)'!V39</f>
        <v>0.17475728155339806</v>
      </c>
      <c r="Q39" s="98">
        <f>'Beneficiarios CSI_idade (16)'!S39/'Beneficiarios CSI_idade (16)'!V39</f>
        <v>0.26699029126213591</v>
      </c>
      <c r="R39" s="98">
        <f>'Beneficiarios CSI_idade (16)'!T39/'Beneficiarios CSI_idade (16)'!V39</f>
        <v>0.20873786407766989</v>
      </c>
      <c r="S39" s="95">
        <f>'Beneficiarios CSI_idade (16)'!U39/'Beneficiarios CSI_idade (16)'!V39</f>
        <v>0.22815533980582525</v>
      </c>
      <c r="T39" s="229"/>
      <c r="U39" s="94">
        <f>'Beneficiarios CSI_idade (16)'!X39/'Beneficiarios CSI_idade (16)'!AC39</f>
        <v>0.13043478260869565</v>
      </c>
      <c r="V39" s="98">
        <f>'Beneficiarios CSI_idade (16)'!Y39/'Beneficiarios CSI_idade (16)'!AC39</f>
        <v>0.17874396135265699</v>
      </c>
      <c r="W39" s="98">
        <f>'Beneficiarios CSI_idade (16)'!Z39/'Beneficiarios CSI_idade (16)'!AC39</f>
        <v>0.26570048309178745</v>
      </c>
      <c r="X39" s="98">
        <f>'Beneficiarios CSI_idade (16)'!AA39/'Beneficiarios CSI_idade (16)'!AC39</f>
        <v>0.20772946859903382</v>
      </c>
      <c r="Y39" s="95">
        <f>'Beneficiarios CSI_idade (16)'!AB39/'Beneficiarios CSI_idade (16)'!AC39</f>
        <v>0.21739130434782608</v>
      </c>
      <c r="Z39" s="248"/>
      <c r="AA39" s="94">
        <f>'Beneficiarios CSI_idade (16)'!AE39/'Beneficiarios CSI_idade (16)'!AJ39</f>
        <v>0.12903225806451613</v>
      </c>
      <c r="AB39" s="98">
        <f>'Beneficiarios CSI_idade (16)'!AF39/'Beneficiarios CSI_idade (16)'!AJ39</f>
        <v>0.17972350230414746</v>
      </c>
      <c r="AC39" s="98">
        <f>'Beneficiarios CSI_idade (16)'!AG39/'Beneficiarios CSI_idade (16)'!AJ39</f>
        <v>0.25806451612903225</v>
      </c>
      <c r="AD39" s="98">
        <f>'Beneficiarios CSI_idade (16)'!AH39/'Beneficiarios CSI_idade (16)'!AJ39</f>
        <v>0.19815668202764977</v>
      </c>
      <c r="AE39" s="95">
        <f>'Beneficiarios CSI_idade (16)'!AI39/'Beneficiarios CSI_idade (16)'!AJ39</f>
        <v>0.23502304147465439</v>
      </c>
    </row>
    <row r="40" spans="2:31" s="1" customFormat="1" ht="15" x14ac:dyDescent="0.25">
      <c r="B40" s="31"/>
      <c r="C40" s="76"/>
      <c r="D40" s="141"/>
      <c r="E40" s="141"/>
      <c r="F40" s="141"/>
      <c r="G40" s="158"/>
      <c r="H40" s="141"/>
      <c r="I40" s="141"/>
      <c r="J40" s="141"/>
      <c r="K40" s="141"/>
      <c r="L40" s="141"/>
      <c r="M40" s="158"/>
      <c r="S40" s="161"/>
      <c r="Y40" s="161"/>
    </row>
    <row r="41" spans="2:31" x14ac:dyDescent="0.2">
      <c r="B41" s="31"/>
      <c r="C41" s="76"/>
      <c r="D41" s="68"/>
      <c r="E41" s="68"/>
      <c r="F41" s="68"/>
      <c r="H41" s="68"/>
      <c r="I41" s="68"/>
      <c r="J41" s="68"/>
      <c r="K41" s="68"/>
      <c r="L41" s="68"/>
      <c r="M41" s="159"/>
    </row>
    <row r="42" spans="2:31" x14ac:dyDescent="0.2">
      <c r="D42" s="68"/>
      <c r="E42" s="68"/>
      <c r="F42" s="68"/>
      <c r="H42" s="68"/>
      <c r="I42" s="68"/>
      <c r="J42" s="68"/>
      <c r="K42" s="68"/>
      <c r="L42" s="68"/>
      <c r="M42" s="159"/>
    </row>
    <row r="43" spans="2:31" x14ac:dyDescent="0.2">
      <c r="D43" s="68"/>
      <c r="E43" s="68"/>
      <c r="F43" s="68"/>
      <c r="H43" s="68"/>
      <c r="I43" s="68"/>
      <c r="J43" s="68"/>
      <c r="K43" s="68"/>
      <c r="L43" s="68"/>
      <c r="M43" s="159"/>
    </row>
    <row r="44" spans="2:31" x14ac:dyDescent="0.2">
      <c r="D44" s="68"/>
      <c r="E44" s="68"/>
      <c r="F44" s="68"/>
      <c r="H44" s="68"/>
      <c r="I44" s="68"/>
      <c r="J44" s="68"/>
      <c r="K44" s="68"/>
      <c r="L44" s="68"/>
      <c r="M44" s="159"/>
    </row>
    <row r="45" spans="2:31" x14ac:dyDescent="0.2">
      <c r="D45" s="68"/>
      <c r="E45" s="68"/>
      <c r="F45" s="68"/>
      <c r="H45" s="68"/>
      <c r="I45" s="68"/>
      <c r="J45" s="68"/>
      <c r="K45" s="68"/>
      <c r="L45" s="68"/>
      <c r="M45" s="159"/>
    </row>
    <row r="46" spans="2:31" x14ac:dyDescent="0.2">
      <c r="D46" s="68"/>
      <c r="E46" s="68"/>
      <c r="F46" s="68"/>
      <c r="H46" s="68"/>
      <c r="I46" s="68"/>
      <c r="J46" s="68"/>
      <c r="K46" s="68"/>
      <c r="L46" s="68"/>
      <c r="M46" s="159"/>
    </row>
    <row r="47" spans="2:31" x14ac:dyDescent="0.2">
      <c r="D47" s="68"/>
      <c r="E47" s="68"/>
      <c r="F47" s="68"/>
      <c r="H47" s="68"/>
      <c r="I47" s="68"/>
      <c r="J47" s="68"/>
      <c r="K47" s="68"/>
      <c r="L47" s="68"/>
      <c r="M47" s="159"/>
    </row>
    <row r="48" spans="2:31" x14ac:dyDescent="0.2">
      <c r="D48" s="68"/>
      <c r="E48" s="68"/>
      <c r="F48" s="68"/>
      <c r="H48" s="68"/>
      <c r="I48" s="68"/>
      <c r="J48" s="68"/>
      <c r="K48" s="68"/>
      <c r="L48" s="68"/>
      <c r="M48" s="159"/>
    </row>
    <row r="49" spans="4:13" x14ac:dyDescent="0.2">
      <c r="D49" s="68"/>
      <c r="E49" s="68"/>
      <c r="F49" s="68"/>
      <c r="H49" s="68"/>
      <c r="I49" s="68"/>
      <c r="J49" s="68"/>
      <c r="K49" s="68"/>
      <c r="L49" s="68"/>
      <c r="M49" s="159"/>
    </row>
    <row r="50" spans="4:13" x14ac:dyDescent="0.2">
      <c r="D50" s="68"/>
      <c r="E50" s="68"/>
      <c r="F50" s="68"/>
      <c r="H50" s="68"/>
      <c r="I50" s="68"/>
      <c r="J50" s="68"/>
      <c r="K50" s="68"/>
      <c r="L50" s="68"/>
      <c r="M50" s="159"/>
    </row>
    <row r="51" spans="4:13" x14ac:dyDescent="0.2">
      <c r="D51" s="68"/>
      <c r="E51" s="68"/>
      <c r="F51" s="68"/>
      <c r="H51" s="68"/>
      <c r="I51" s="68"/>
      <c r="J51" s="68"/>
      <c r="K51" s="68"/>
      <c r="L51" s="68"/>
      <c r="M51" s="159"/>
    </row>
    <row r="52" spans="4:13" x14ac:dyDescent="0.2">
      <c r="D52" s="68"/>
      <c r="E52" s="68"/>
      <c r="F52" s="68"/>
      <c r="H52" s="68"/>
      <c r="I52" s="68"/>
      <c r="J52" s="68"/>
      <c r="K52" s="68"/>
      <c r="L52" s="68"/>
      <c r="M52" s="159"/>
    </row>
    <row r="53" spans="4:13" x14ac:dyDescent="0.2">
      <c r="D53" s="68"/>
      <c r="E53" s="68"/>
      <c r="F53" s="68"/>
      <c r="H53" s="68"/>
      <c r="I53" s="68"/>
      <c r="J53" s="68"/>
      <c r="K53" s="68"/>
      <c r="L53" s="68"/>
      <c r="M53" s="159"/>
    </row>
    <row r="54" spans="4:13" x14ac:dyDescent="0.2">
      <c r="D54" s="68"/>
      <c r="E54" s="68"/>
      <c r="F54" s="68"/>
      <c r="H54" s="68"/>
      <c r="I54" s="68"/>
      <c r="J54" s="68"/>
      <c r="K54" s="68"/>
      <c r="L54" s="68"/>
      <c r="M54" s="159"/>
    </row>
    <row r="55" spans="4:13" x14ac:dyDescent="0.2">
      <c r="D55" s="68"/>
      <c r="E55" s="68"/>
      <c r="F55" s="68"/>
      <c r="H55" s="68"/>
      <c r="I55" s="68"/>
      <c r="J55" s="68"/>
      <c r="K55" s="68"/>
      <c r="L55" s="68"/>
      <c r="M55" s="159"/>
    </row>
    <row r="56" spans="4:13" x14ac:dyDescent="0.2">
      <c r="D56" s="68"/>
      <c r="E56" s="68"/>
      <c r="F56" s="68"/>
      <c r="H56" s="68"/>
      <c r="I56" s="68"/>
      <c r="J56" s="68"/>
      <c r="K56" s="68"/>
      <c r="L56" s="68"/>
      <c r="M56" s="159"/>
    </row>
    <row r="57" spans="4:13" x14ac:dyDescent="0.2">
      <c r="D57" s="68"/>
      <c r="E57" s="68"/>
      <c r="F57" s="68"/>
      <c r="H57" s="68"/>
      <c r="I57" s="68"/>
      <c r="J57" s="68"/>
      <c r="K57" s="68"/>
      <c r="L57" s="68"/>
      <c r="M57" s="159"/>
    </row>
    <row r="58" spans="4:13" x14ac:dyDescent="0.2">
      <c r="D58" s="68"/>
      <c r="E58" s="68"/>
      <c r="F58" s="68"/>
      <c r="H58" s="68"/>
      <c r="I58" s="68"/>
      <c r="J58" s="68"/>
      <c r="K58" s="68"/>
      <c r="L58" s="68"/>
      <c r="M58" s="159"/>
    </row>
    <row r="59" spans="4:13" x14ac:dyDescent="0.2">
      <c r="D59" s="68"/>
      <c r="E59" s="68"/>
      <c r="F59" s="68"/>
      <c r="H59" s="68"/>
      <c r="I59" s="68"/>
      <c r="J59" s="68"/>
      <c r="K59" s="68"/>
      <c r="L59" s="68"/>
      <c r="M59" s="159"/>
    </row>
    <row r="60" spans="4:13" x14ac:dyDescent="0.2">
      <c r="D60" s="68"/>
      <c r="E60" s="68"/>
      <c r="F60" s="68"/>
      <c r="H60" s="68"/>
      <c r="I60" s="68"/>
      <c r="J60" s="68"/>
      <c r="K60" s="68"/>
      <c r="L60" s="68"/>
      <c r="M60" s="159"/>
    </row>
    <row r="61" spans="4:13" x14ac:dyDescent="0.2">
      <c r="D61" s="68"/>
      <c r="E61" s="68"/>
      <c r="F61" s="68"/>
      <c r="H61" s="68"/>
      <c r="I61" s="68"/>
      <c r="J61" s="68"/>
      <c r="K61" s="68"/>
      <c r="L61" s="68"/>
      <c r="M61" s="159"/>
    </row>
    <row r="62" spans="4:13" x14ac:dyDescent="0.2">
      <c r="D62" s="68"/>
      <c r="E62" s="68"/>
      <c r="F62" s="68"/>
      <c r="H62" s="68"/>
      <c r="I62" s="68"/>
      <c r="J62" s="68"/>
      <c r="K62" s="68"/>
      <c r="L62" s="68"/>
      <c r="M62" s="159"/>
    </row>
    <row r="63" spans="4:13" x14ac:dyDescent="0.2">
      <c r="D63" s="68"/>
      <c r="E63" s="68"/>
      <c r="F63" s="68"/>
      <c r="H63" s="68"/>
      <c r="I63" s="68"/>
      <c r="J63" s="68"/>
      <c r="K63" s="68"/>
      <c r="L63" s="68"/>
      <c r="M63" s="159"/>
    </row>
    <row r="64" spans="4:13" x14ac:dyDescent="0.2">
      <c r="D64" s="68"/>
      <c r="E64" s="68"/>
      <c r="F64" s="68"/>
      <c r="H64" s="68"/>
      <c r="I64" s="68"/>
      <c r="J64" s="68"/>
      <c r="K64" s="68"/>
      <c r="L64" s="68"/>
      <c r="M64" s="159"/>
    </row>
    <row r="65" spans="4:13" x14ac:dyDescent="0.2">
      <c r="D65" s="68"/>
      <c r="E65" s="68"/>
      <c r="F65" s="68"/>
      <c r="H65" s="68"/>
      <c r="I65" s="68"/>
      <c r="J65" s="68"/>
      <c r="K65" s="68"/>
      <c r="L65" s="68"/>
      <c r="M65" s="159"/>
    </row>
    <row r="66" spans="4:13" x14ac:dyDescent="0.2">
      <c r="D66" s="68"/>
      <c r="E66" s="68"/>
      <c r="F66" s="68"/>
      <c r="H66" s="68"/>
      <c r="I66" s="68"/>
      <c r="J66" s="68"/>
      <c r="K66" s="68"/>
      <c r="L66" s="68"/>
      <c r="M66" s="159"/>
    </row>
    <row r="67" spans="4:13" x14ac:dyDescent="0.2">
      <c r="D67" s="68"/>
      <c r="E67" s="68"/>
      <c r="F67" s="68"/>
      <c r="H67" s="68"/>
      <c r="I67" s="68"/>
      <c r="J67" s="68"/>
      <c r="K67" s="68"/>
      <c r="L67" s="68"/>
      <c r="M67" s="159"/>
    </row>
    <row r="68" spans="4:13" x14ac:dyDescent="0.2">
      <c r="D68" s="68"/>
      <c r="E68" s="68"/>
      <c r="F68" s="68"/>
      <c r="H68" s="68"/>
      <c r="I68" s="68"/>
      <c r="J68" s="68"/>
      <c r="K68" s="68"/>
      <c r="L68" s="68"/>
      <c r="M68" s="159"/>
    </row>
    <row r="69" spans="4:13" x14ac:dyDescent="0.2">
      <c r="D69" s="68"/>
      <c r="E69" s="68"/>
      <c r="F69" s="68"/>
      <c r="H69" s="68"/>
      <c r="I69" s="68"/>
      <c r="J69" s="68"/>
      <c r="K69" s="68"/>
      <c r="L69" s="68"/>
      <c r="M69" s="159"/>
    </row>
    <row r="70" spans="4:13" x14ac:dyDescent="0.2">
      <c r="D70" s="68"/>
      <c r="E70" s="68"/>
      <c r="F70" s="68"/>
      <c r="H70" s="68"/>
      <c r="I70" s="68"/>
      <c r="J70" s="68"/>
      <c r="K70" s="68"/>
      <c r="L70" s="68"/>
      <c r="M70" s="159"/>
    </row>
    <row r="71" spans="4:13" x14ac:dyDescent="0.2">
      <c r="D71" s="68"/>
      <c r="E71" s="68"/>
      <c r="F71" s="68"/>
      <c r="H71" s="68"/>
      <c r="I71" s="68"/>
      <c r="J71" s="68"/>
      <c r="K71" s="68"/>
      <c r="L71" s="68"/>
      <c r="M71" s="159"/>
    </row>
    <row r="72" spans="4:13" x14ac:dyDescent="0.2">
      <c r="D72" s="68"/>
      <c r="E72" s="68"/>
      <c r="F72" s="68"/>
      <c r="H72" s="68"/>
      <c r="I72" s="68"/>
      <c r="J72" s="68"/>
      <c r="K72" s="68"/>
      <c r="L72" s="68"/>
      <c r="M72" s="159"/>
    </row>
    <row r="73" spans="4:13" x14ac:dyDescent="0.2">
      <c r="D73" s="68"/>
      <c r="E73" s="68"/>
      <c r="F73" s="68"/>
      <c r="H73" s="68"/>
      <c r="I73" s="68"/>
      <c r="J73" s="68"/>
      <c r="K73" s="68"/>
      <c r="L73" s="68"/>
      <c r="M73" s="159"/>
    </row>
    <row r="74" spans="4:13" x14ac:dyDescent="0.2">
      <c r="D74" s="68"/>
      <c r="E74" s="68"/>
      <c r="F74" s="68"/>
      <c r="H74" s="68"/>
      <c r="I74" s="68"/>
      <c r="J74" s="68"/>
      <c r="K74" s="68"/>
      <c r="L74" s="68"/>
      <c r="M74" s="159"/>
    </row>
    <row r="75" spans="4:13" x14ac:dyDescent="0.2">
      <c r="D75" s="68"/>
      <c r="E75" s="68"/>
      <c r="F75" s="68"/>
      <c r="H75" s="68"/>
      <c r="I75" s="68"/>
      <c r="J75" s="68"/>
      <c r="K75" s="68"/>
      <c r="L75" s="68"/>
      <c r="M75" s="159"/>
    </row>
    <row r="76" spans="4:13" x14ac:dyDescent="0.2">
      <c r="D76" s="68"/>
      <c r="E76" s="68"/>
      <c r="F76" s="68"/>
      <c r="H76" s="68"/>
      <c r="I76" s="68"/>
      <c r="J76" s="68"/>
      <c r="K76" s="68"/>
      <c r="L76" s="68"/>
      <c r="M76" s="159"/>
    </row>
    <row r="77" spans="4:13" x14ac:dyDescent="0.2">
      <c r="D77" s="68"/>
      <c r="E77" s="68"/>
      <c r="F77" s="68"/>
      <c r="H77" s="68"/>
      <c r="I77" s="68"/>
      <c r="J77" s="68"/>
      <c r="K77" s="68"/>
      <c r="L77" s="68"/>
      <c r="M77" s="159"/>
    </row>
    <row r="78" spans="4:13" x14ac:dyDescent="0.2">
      <c r="D78" s="68"/>
      <c r="E78" s="68"/>
      <c r="F78" s="68"/>
      <c r="H78" s="68"/>
      <c r="I78" s="68"/>
      <c r="J78" s="68"/>
      <c r="K78" s="68"/>
      <c r="L78" s="68"/>
      <c r="M78" s="159"/>
    </row>
    <row r="79" spans="4:13" x14ac:dyDescent="0.2">
      <c r="D79" s="68"/>
      <c r="E79" s="68"/>
      <c r="F79" s="68"/>
      <c r="H79" s="68"/>
      <c r="I79" s="68"/>
      <c r="J79" s="68"/>
      <c r="K79" s="68"/>
      <c r="L79" s="68"/>
      <c r="M79" s="159"/>
    </row>
    <row r="80" spans="4:13" x14ac:dyDescent="0.2">
      <c r="D80" s="68"/>
      <c r="E80" s="68"/>
      <c r="F80" s="68"/>
      <c r="H80" s="68"/>
      <c r="I80" s="68"/>
      <c r="J80" s="68"/>
      <c r="K80" s="68"/>
      <c r="L80" s="68"/>
      <c r="M80" s="159"/>
    </row>
    <row r="81" spans="4:13" x14ac:dyDescent="0.2">
      <c r="D81" s="68"/>
      <c r="E81" s="68"/>
      <c r="F81" s="68"/>
      <c r="H81" s="68"/>
      <c r="I81" s="68"/>
      <c r="J81" s="68"/>
      <c r="K81" s="68"/>
      <c r="L81" s="68"/>
      <c r="M81" s="159"/>
    </row>
    <row r="82" spans="4:13" x14ac:dyDescent="0.2">
      <c r="D82" s="68"/>
      <c r="E82" s="68"/>
      <c r="F82" s="68"/>
      <c r="H82" s="68"/>
      <c r="I82" s="68"/>
      <c r="J82" s="68"/>
      <c r="K82" s="68"/>
      <c r="L82" s="68"/>
      <c r="M82" s="159"/>
    </row>
    <row r="83" spans="4:13" x14ac:dyDescent="0.2">
      <c r="D83" s="68"/>
      <c r="E83" s="68"/>
      <c r="F83" s="68"/>
      <c r="H83" s="68"/>
      <c r="I83" s="68"/>
      <c r="J83" s="68"/>
      <c r="K83" s="68"/>
      <c r="L83" s="68"/>
      <c r="M83" s="159"/>
    </row>
    <row r="84" spans="4:13" x14ac:dyDescent="0.2">
      <c r="D84" s="68"/>
      <c r="E84" s="68"/>
      <c r="F84" s="68"/>
      <c r="H84" s="68"/>
      <c r="I84" s="68"/>
      <c r="J84" s="68"/>
      <c r="K84" s="68"/>
      <c r="L84" s="68"/>
      <c r="M84" s="159"/>
    </row>
    <row r="85" spans="4:13" x14ac:dyDescent="0.2">
      <c r="D85" s="68"/>
      <c r="E85" s="68"/>
      <c r="F85" s="68"/>
      <c r="H85" s="68"/>
      <c r="I85" s="68"/>
      <c r="J85" s="68"/>
      <c r="K85" s="68"/>
      <c r="L85" s="68"/>
      <c r="M85" s="159"/>
    </row>
    <row r="86" spans="4:13" x14ac:dyDescent="0.2">
      <c r="D86" s="68"/>
      <c r="E86" s="68"/>
      <c r="F86" s="68"/>
      <c r="H86" s="68"/>
      <c r="I86" s="68"/>
      <c r="J86" s="68"/>
      <c r="K86" s="68"/>
      <c r="L86" s="68"/>
      <c r="M86" s="159"/>
    </row>
    <row r="87" spans="4:13" x14ac:dyDescent="0.2">
      <c r="D87" s="68"/>
      <c r="E87" s="68"/>
      <c r="F87" s="68"/>
      <c r="H87" s="68"/>
      <c r="I87" s="68"/>
      <c r="J87" s="68"/>
      <c r="K87" s="68"/>
      <c r="L87" s="68"/>
      <c r="M87" s="159"/>
    </row>
    <row r="88" spans="4:13" x14ac:dyDescent="0.2">
      <c r="D88" s="68"/>
      <c r="E88" s="68"/>
      <c r="F88" s="68"/>
      <c r="H88" s="68"/>
      <c r="I88" s="68"/>
      <c r="J88" s="68"/>
      <c r="K88" s="68"/>
      <c r="L88" s="68"/>
      <c r="M88" s="159"/>
    </row>
    <row r="89" spans="4:13" x14ac:dyDescent="0.2">
      <c r="D89" s="68"/>
      <c r="E89" s="68"/>
      <c r="F89" s="68"/>
      <c r="H89" s="68"/>
      <c r="I89" s="68"/>
      <c r="J89" s="68"/>
      <c r="K89" s="68"/>
      <c r="L89" s="68"/>
      <c r="M89" s="159"/>
    </row>
    <row r="90" spans="4:13" x14ac:dyDescent="0.2">
      <c r="D90" s="68"/>
      <c r="E90" s="68"/>
      <c r="F90" s="68"/>
      <c r="H90" s="68"/>
      <c r="I90" s="68"/>
      <c r="J90" s="68"/>
      <c r="K90" s="68"/>
      <c r="L90" s="68"/>
      <c r="M90" s="159"/>
    </row>
    <row r="91" spans="4:13" x14ac:dyDescent="0.2">
      <c r="D91" s="68"/>
      <c r="E91" s="68"/>
      <c r="F91" s="68"/>
      <c r="H91" s="68"/>
      <c r="I91" s="68"/>
      <c r="J91" s="68"/>
      <c r="K91" s="68"/>
      <c r="L91" s="68"/>
      <c r="M91" s="159"/>
    </row>
    <row r="92" spans="4:13" x14ac:dyDescent="0.2">
      <c r="D92" s="68"/>
      <c r="E92" s="68"/>
      <c r="F92" s="68"/>
      <c r="H92" s="68"/>
      <c r="I92" s="68"/>
      <c r="J92" s="68"/>
      <c r="K92" s="68"/>
      <c r="L92" s="68"/>
      <c r="M92" s="159"/>
    </row>
    <row r="93" spans="4:13" x14ac:dyDescent="0.2">
      <c r="D93" s="68"/>
      <c r="E93" s="68"/>
      <c r="F93" s="68"/>
      <c r="H93" s="68"/>
      <c r="I93" s="68"/>
      <c r="J93" s="68"/>
      <c r="K93" s="68"/>
      <c r="L93" s="68"/>
      <c r="M93" s="159"/>
    </row>
    <row r="94" spans="4:13" x14ac:dyDescent="0.2">
      <c r="D94" s="68"/>
      <c r="E94" s="68"/>
      <c r="F94" s="68"/>
      <c r="H94" s="68"/>
      <c r="I94" s="68"/>
      <c r="J94" s="68"/>
      <c r="K94" s="68"/>
      <c r="L94" s="68"/>
      <c r="M94" s="159"/>
    </row>
    <row r="95" spans="4:13" x14ac:dyDescent="0.2">
      <c r="D95" s="68"/>
      <c r="E95" s="68"/>
      <c r="F95" s="68"/>
      <c r="H95" s="68"/>
      <c r="I95" s="68"/>
      <c r="J95" s="68"/>
      <c r="K95" s="68"/>
      <c r="L95" s="68"/>
      <c r="M95" s="159"/>
    </row>
    <row r="96" spans="4:13" x14ac:dyDescent="0.2">
      <c r="D96" s="68"/>
      <c r="E96" s="68"/>
      <c r="F96" s="68"/>
      <c r="H96" s="68"/>
      <c r="I96" s="68"/>
      <c r="J96" s="68"/>
      <c r="K96" s="68"/>
      <c r="L96" s="68"/>
      <c r="M96" s="159"/>
    </row>
    <row r="97" spans="4:13" x14ac:dyDescent="0.2">
      <c r="D97" s="68"/>
      <c r="E97" s="68"/>
      <c r="F97" s="68"/>
      <c r="H97" s="68"/>
      <c r="I97" s="68"/>
      <c r="J97" s="68"/>
      <c r="K97" s="68"/>
      <c r="L97" s="68"/>
      <c r="M97" s="159"/>
    </row>
    <row r="98" spans="4:13" x14ac:dyDescent="0.2">
      <c r="D98" s="68"/>
      <c r="E98" s="68"/>
      <c r="F98" s="68"/>
      <c r="H98" s="68"/>
      <c r="I98" s="68"/>
      <c r="J98" s="68"/>
      <c r="K98" s="68"/>
      <c r="L98" s="68"/>
      <c r="M98" s="159"/>
    </row>
    <row r="99" spans="4:13" x14ac:dyDescent="0.2">
      <c r="D99" s="68"/>
      <c r="E99" s="68"/>
      <c r="F99" s="68"/>
      <c r="H99" s="68"/>
      <c r="I99" s="68"/>
      <c r="J99" s="68"/>
      <c r="K99" s="68"/>
      <c r="L99" s="68"/>
      <c r="M99" s="159"/>
    </row>
    <row r="100" spans="4:13" x14ac:dyDescent="0.2">
      <c r="D100" s="68"/>
      <c r="E100" s="68"/>
      <c r="F100" s="68"/>
      <c r="H100" s="68"/>
      <c r="I100" s="68"/>
      <c r="J100" s="68"/>
      <c r="K100" s="68"/>
      <c r="L100" s="68"/>
      <c r="M100" s="159"/>
    </row>
    <row r="101" spans="4:13" x14ac:dyDescent="0.2">
      <c r="D101" s="68"/>
      <c r="E101" s="68"/>
      <c r="F101" s="68"/>
      <c r="H101" s="68"/>
      <c r="I101" s="68"/>
      <c r="J101" s="68"/>
      <c r="K101" s="68"/>
      <c r="L101" s="68"/>
      <c r="M101" s="159"/>
    </row>
    <row r="102" spans="4:13" x14ac:dyDescent="0.2">
      <c r="D102" s="68"/>
      <c r="E102" s="68"/>
      <c r="F102" s="68"/>
      <c r="H102" s="68"/>
      <c r="I102" s="68"/>
      <c r="J102" s="68"/>
      <c r="K102" s="68"/>
      <c r="L102" s="68"/>
      <c r="M102" s="159"/>
    </row>
    <row r="103" spans="4:13" x14ac:dyDescent="0.2">
      <c r="D103" s="68"/>
      <c r="E103" s="68"/>
      <c r="F103" s="68"/>
      <c r="H103" s="68"/>
      <c r="I103" s="68"/>
      <c r="J103" s="68"/>
      <c r="K103" s="68"/>
      <c r="L103" s="68"/>
      <c r="M103" s="159"/>
    </row>
    <row r="104" spans="4:13" x14ac:dyDescent="0.2">
      <c r="D104" s="68"/>
      <c r="E104" s="68"/>
      <c r="F104" s="68"/>
      <c r="H104" s="68"/>
      <c r="I104" s="68"/>
      <c r="J104" s="68"/>
      <c r="K104" s="68"/>
      <c r="L104" s="68"/>
      <c r="M104" s="159"/>
    </row>
    <row r="105" spans="4:13" x14ac:dyDescent="0.2">
      <c r="D105" s="68"/>
      <c r="E105" s="68"/>
      <c r="F105" s="68"/>
      <c r="H105" s="68"/>
      <c r="I105" s="68"/>
      <c r="J105" s="68"/>
      <c r="K105" s="68"/>
      <c r="L105" s="68"/>
      <c r="M105" s="159"/>
    </row>
    <row r="106" spans="4:13" x14ac:dyDescent="0.2">
      <c r="D106" s="68"/>
      <c r="E106" s="68"/>
      <c r="F106" s="68"/>
      <c r="H106" s="68"/>
      <c r="I106" s="68"/>
      <c r="J106" s="68"/>
      <c r="K106" s="68"/>
      <c r="L106" s="68"/>
      <c r="M106" s="159"/>
    </row>
    <row r="107" spans="4:13" x14ac:dyDescent="0.2">
      <c r="D107" s="68"/>
      <c r="E107" s="68"/>
      <c r="F107" s="68"/>
      <c r="H107" s="68"/>
      <c r="I107" s="68"/>
      <c r="J107" s="68"/>
      <c r="K107" s="68"/>
      <c r="L107" s="68"/>
      <c r="M107" s="159"/>
    </row>
    <row r="108" spans="4:13" x14ac:dyDescent="0.2">
      <c r="D108" s="68"/>
      <c r="E108" s="68"/>
      <c r="F108" s="68"/>
      <c r="H108" s="68"/>
      <c r="I108" s="68"/>
      <c r="J108" s="68"/>
      <c r="K108" s="68"/>
      <c r="L108" s="68"/>
      <c r="M108" s="159"/>
    </row>
    <row r="109" spans="4:13" x14ac:dyDescent="0.2">
      <c r="D109" s="68"/>
      <c r="E109" s="68"/>
      <c r="F109" s="68"/>
      <c r="H109" s="68"/>
      <c r="I109" s="68"/>
      <c r="J109" s="68"/>
      <c r="K109" s="68"/>
      <c r="L109" s="68"/>
      <c r="M109" s="159"/>
    </row>
    <row r="110" spans="4:13" x14ac:dyDescent="0.2">
      <c r="D110" s="68"/>
      <c r="E110" s="68"/>
      <c r="F110" s="68"/>
      <c r="H110" s="68"/>
      <c r="I110" s="68"/>
      <c r="J110" s="68"/>
      <c r="K110" s="68"/>
      <c r="L110" s="68"/>
      <c r="M110" s="159"/>
    </row>
    <row r="111" spans="4:13" x14ac:dyDescent="0.2">
      <c r="D111" s="68"/>
      <c r="E111" s="68"/>
      <c r="F111" s="68"/>
      <c r="H111" s="68"/>
      <c r="I111" s="68"/>
      <c r="J111" s="68"/>
      <c r="K111" s="68"/>
      <c r="L111" s="68"/>
      <c r="M111" s="159"/>
    </row>
    <row r="112" spans="4:13" x14ac:dyDescent="0.2">
      <c r="D112" s="68"/>
      <c r="E112" s="68"/>
      <c r="F112" s="68"/>
      <c r="H112" s="68"/>
      <c r="I112" s="68"/>
      <c r="J112" s="68"/>
      <c r="K112" s="68"/>
      <c r="L112" s="68"/>
      <c r="M112" s="159"/>
    </row>
    <row r="113" spans="4:13" x14ac:dyDescent="0.2">
      <c r="D113" s="68"/>
      <c r="E113" s="68"/>
      <c r="F113" s="68"/>
      <c r="H113" s="68"/>
      <c r="I113" s="68"/>
      <c r="J113" s="68"/>
      <c r="K113" s="68"/>
      <c r="L113" s="68"/>
      <c r="M113" s="159"/>
    </row>
    <row r="114" spans="4:13" x14ac:dyDescent="0.2">
      <c r="D114" s="68"/>
      <c r="E114" s="68"/>
      <c r="F114" s="68"/>
      <c r="H114" s="68"/>
      <c r="I114" s="68"/>
      <c r="J114" s="68"/>
      <c r="K114" s="68"/>
      <c r="L114" s="68"/>
      <c r="M114" s="159"/>
    </row>
    <row r="115" spans="4:13" x14ac:dyDescent="0.2">
      <c r="D115" s="68"/>
      <c r="E115" s="68"/>
      <c r="F115" s="68"/>
      <c r="H115" s="68"/>
      <c r="I115" s="68"/>
      <c r="J115" s="68"/>
      <c r="K115" s="68"/>
      <c r="L115" s="68"/>
      <c r="M115" s="159"/>
    </row>
    <row r="116" spans="4:13" x14ac:dyDescent="0.2">
      <c r="D116" s="68"/>
      <c r="E116" s="68"/>
      <c r="F116" s="68"/>
      <c r="H116" s="68"/>
      <c r="I116" s="68"/>
      <c r="J116" s="68"/>
      <c r="K116" s="68"/>
      <c r="L116" s="68"/>
      <c r="M116" s="159"/>
    </row>
    <row r="117" spans="4:13" x14ac:dyDescent="0.2">
      <c r="D117" s="68"/>
      <c r="E117" s="68"/>
      <c r="F117" s="68"/>
      <c r="H117" s="68"/>
      <c r="I117" s="68"/>
      <c r="J117" s="68"/>
      <c r="K117" s="68"/>
      <c r="L117" s="68"/>
      <c r="M117" s="159"/>
    </row>
    <row r="118" spans="4:13" x14ac:dyDescent="0.2">
      <c r="D118" s="68"/>
      <c r="E118" s="68"/>
      <c r="F118" s="68"/>
      <c r="H118" s="68"/>
      <c r="I118" s="68"/>
      <c r="J118" s="68"/>
      <c r="K118" s="68"/>
      <c r="L118" s="68"/>
      <c r="M118" s="159"/>
    </row>
    <row r="119" spans="4:13" x14ac:dyDescent="0.2">
      <c r="D119" s="68"/>
      <c r="E119" s="68"/>
      <c r="F119" s="68"/>
      <c r="H119" s="68"/>
      <c r="I119" s="68"/>
      <c r="J119" s="68"/>
      <c r="K119" s="68"/>
      <c r="L119" s="68"/>
      <c r="M119" s="159"/>
    </row>
    <row r="120" spans="4:13" x14ac:dyDescent="0.2">
      <c r="D120" s="68"/>
      <c r="E120" s="68"/>
      <c r="F120" s="68"/>
      <c r="H120" s="68"/>
      <c r="I120" s="68"/>
      <c r="J120" s="68"/>
      <c r="K120" s="68"/>
      <c r="L120" s="68"/>
      <c r="M120" s="159"/>
    </row>
    <row r="121" spans="4:13" x14ac:dyDescent="0.2">
      <c r="D121" s="68"/>
      <c r="E121" s="68"/>
      <c r="F121" s="68"/>
      <c r="H121" s="68"/>
      <c r="I121" s="68"/>
      <c r="J121" s="68"/>
      <c r="K121" s="68"/>
      <c r="L121" s="68"/>
      <c r="M121" s="159"/>
    </row>
    <row r="122" spans="4:13" x14ac:dyDescent="0.2">
      <c r="D122" s="68"/>
      <c r="E122" s="68"/>
      <c r="F122" s="68"/>
      <c r="H122" s="68"/>
      <c r="I122" s="68"/>
      <c r="J122" s="68"/>
      <c r="K122" s="68"/>
      <c r="L122" s="68"/>
      <c r="M122" s="159"/>
    </row>
    <row r="123" spans="4:13" x14ac:dyDescent="0.2">
      <c r="D123" s="68"/>
      <c r="E123" s="68"/>
      <c r="F123" s="68"/>
      <c r="H123" s="68"/>
      <c r="I123" s="68"/>
      <c r="J123" s="68"/>
      <c r="K123" s="68"/>
      <c r="L123" s="68"/>
      <c r="M123" s="159"/>
    </row>
    <row r="124" spans="4:13" x14ac:dyDescent="0.2">
      <c r="D124" s="68"/>
      <c r="E124" s="68"/>
      <c r="F124" s="68"/>
      <c r="H124" s="68"/>
      <c r="I124" s="68"/>
      <c r="J124" s="68"/>
      <c r="K124" s="68"/>
      <c r="L124" s="68"/>
      <c r="M124" s="159"/>
    </row>
    <row r="125" spans="4:13" x14ac:dyDescent="0.2">
      <c r="D125" s="68"/>
      <c r="E125" s="68"/>
      <c r="F125" s="68"/>
      <c r="H125" s="68"/>
      <c r="I125" s="68"/>
      <c r="J125" s="68"/>
      <c r="K125" s="68"/>
      <c r="L125" s="68"/>
      <c r="M125" s="159"/>
    </row>
    <row r="126" spans="4:13" x14ac:dyDescent="0.2">
      <c r="D126" s="68"/>
      <c r="E126" s="68"/>
      <c r="F126" s="68"/>
      <c r="H126" s="68"/>
      <c r="I126" s="68"/>
      <c r="J126" s="68"/>
      <c r="K126" s="68"/>
      <c r="L126" s="68"/>
      <c r="M126" s="159"/>
    </row>
    <row r="127" spans="4:13" x14ac:dyDescent="0.2">
      <c r="D127" s="68"/>
      <c r="E127" s="68"/>
      <c r="F127" s="68"/>
      <c r="H127" s="68"/>
      <c r="I127" s="68"/>
      <c r="J127" s="68"/>
      <c r="K127" s="68"/>
      <c r="L127" s="68"/>
      <c r="M127" s="159"/>
    </row>
    <row r="128" spans="4:13" x14ac:dyDescent="0.2">
      <c r="D128" s="68"/>
      <c r="E128" s="68"/>
      <c r="F128" s="68"/>
      <c r="H128" s="68"/>
      <c r="I128" s="68"/>
      <c r="J128" s="68"/>
      <c r="K128" s="68"/>
      <c r="L128" s="68"/>
      <c r="M128" s="159"/>
    </row>
    <row r="129" spans="4:13" x14ac:dyDescent="0.2">
      <c r="D129" s="68"/>
      <c r="E129" s="68"/>
      <c r="F129" s="68"/>
      <c r="H129" s="68"/>
      <c r="I129" s="68"/>
      <c r="J129" s="68"/>
      <c r="K129" s="68"/>
      <c r="L129" s="68"/>
      <c r="M129" s="159"/>
    </row>
    <row r="130" spans="4:13" x14ac:dyDescent="0.2">
      <c r="D130" s="68"/>
      <c r="E130" s="68"/>
      <c r="F130" s="68"/>
      <c r="H130" s="68"/>
      <c r="I130" s="68"/>
      <c r="J130" s="68"/>
      <c r="K130" s="68"/>
      <c r="L130" s="68"/>
      <c r="M130" s="159"/>
    </row>
    <row r="131" spans="4:13" x14ac:dyDescent="0.2">
      <c r="D131" s="68"/>
      <c r="E131" s="68"/>
      <c r="F131" s="68"/>
      <c r="H131" s="68"/>
      <c r="I131" s="68"/>
      <c r="J131" s="68"/>
      <c r="K131" s="68"/>
      <c r="L131" s="68"/>
      <c r="M131" s="159"/>
    </row>
    <row r="132" spans="4:13" x14ac:dyDescent="0.2">
      <c r="D132" s="68"/>
      <c r="E132" s="68"/>
      <c r="F132" s="68"/>
      <c r="H132" s="68"/>
      <c r="I132" s="68"/>
      <c r="J132" s="68"/>
      <c r="K132" s="68"/>
      <c r="L132" s="68"/>
      <c r="M132" s="159"/>
    </row>
    <row r="133" spans="4:13" x14ac:dyDescent="0.2">
      <c r="D133" s="68"/>
      <c r="E133" s="68"/>
      <c r="F133" s="68"/>
      <c r="H133" s="68"/>
      <c r="I133" s="68"/>
      <c r="J133" s="68"/>
      <c r="K133" s="68"/>
      <c r="L133" s="68"/>
      <c r="M133" s="159"/>
    </row>
    <row r="134" spans="4:13" x14ac:dyDescent="0.2">
      <c r="D134" s="68"/>
      <c r="E134" s="68"/>
      <c r="F134" s="68"/>
      <c r="H134" s="68"/>
      <c r="I134" s="68"/>
      <c r="J134" s="68"/>
      <c r="K134" s="68"/>
      <c r="L134" s="68"/>
      <c r="M134" s="159"/>
    </row>
    <row r="135" spans="4:13" x14ac:dyDescent="0.2">
      <c r="D135" s="68"/>
      <c r="E135" s="68"/>
      <c r="F135" s="68"/>
      <c r="H135" s="68"/>
      <c r="I135" s="68"/>
      <c r="J135" s="68"/>
      <c r="K135" s="68"/>
      <c r="L135" s="68"/>
      <c r="M135" s="159"/>
    </row>
    <row r="136" spans="4:13" x14ac:dyDescent="0.2">
      <c r="D136" s="68"/>
      <c r="E136" s="68"/>
      <c r="F136" s="68"/>
      <c r="H136" s="68"/>
      <c r="I136" s="68"/>
      <c r="J136" s="68"/>
      <c r="K136" s="68"/>
      <c r="L136" s="68"/>
      <c r="M136" s="159"/>
    </row>
    <row r="137" spans="4:13" x14ac:dyDescent="0.2">
      <c r="D137" s="68"/>
      <c r="E137" s="68"/>
      <c r="F137" s="68"/>
      <c r="H137" s="68"/>
      <c r="I137" s="68"/>
      <c r="J137" s="68"/>
      <c r="K137" s="68"/>
      <c r="L137" s="68"/>
      <c r="M137" s="159"/>
    </row>
    <row r="138" spans="4:13" x14ac:dyDescent="0.2">
      <c r="D138" s="68"/>
      <c r="E138" s="68"/>
      <c r="F138" s="68"/>
      <c r="H138" s="68"/>
      <c r="I138" s="68"/>
      <c r="J138" s="68"/>
      <c r="K138" s="68"/>
      <c r="L138" s="68"/>
      <c r="M138" s="159"/>
    </row>
    <row r="139" spans="4:13" x14ac:dyDescent="0.2">
      <c r="D139" s="68"/>
      <c r="E139" s="68"/>
      <c r="F139" s="68"/>
      <c r="H139" s="68"/>
      <c r="I139" s="68"/>
      <c r="J139" s="68"/>
      <c r="K139" s="68"/>
      <c r="L139" s="68"/>
      <c r="M139" s="159"/>
    </row>
    <row r="140" spans="4:13" x14ac:dyDescent="0.2">
      <c r="D140" s="68"/>
      <c r="E140" s="68"/>
      <c r="F140" s="68"/>
      <c r="H140" s="68"/>
      <c r="I140" s="68"/>
      <c r="J140" s="68"/>
      <c r="K140" s="68"/>
      <c r="L140" s="68"/>
      <c r="M140" s="159"/>
    </row>
    <row r="141" spans="4:13" x14ac:dyDescent="0.2">
      <c r="D141" s="68"/>
      <c r="E141" s="68"/>
      <c r="F141" s="68"/>
      <c r="H141" s="68"/>
      <c r="I141" s="68"/>
      <c r="J141" s="68"/>
      <c r="K141" s="68"/>
      <c r="L141" s="68"/>
      <c r="M141" s="159"/>
    </row>
    <row r="142" spans="4:13" x14ac:dyDescent="0.2">
      <c r="D142" s="68"/>
      <c r="E142" s="68"/>
      <c r="F142" s="68"/>
      <c r="H142" s="68"/>
      <c r="I142" s="68"/>
      <c r="J142" s="68"/>
      <c r="K142" s="68"/>
      <c r="L142" s="68"/>
      <c r="M142" s="159"/>
    </row>
    <row r="143" spans="4:13" x14ac:dyDescent="0.2">
      <c r="D143" s="68"/>
      <c r="E143" s="68"/>
      <c r="F143" s="68"/>
      <c r="H143" s="68"/>
      <c r="I143" s="68"/>
      <c r="J143" s="68"/>
      <c r="K143" s="68"/>
      <c r="L143" s="68"/>
      <c r="M143" s="159"/>
    </row>
    <row r="144" spans="4:13" x14ac:dyDescent="0.2">
      <c r="D144" s="68"/>
      <c r="E144" s="68"/>
      <c r="F144" s="68"/>
      <c r="H144" s="68"/>
      <c r="I144" s="68"/>
      <c r="J144" s="68"/>
      <c r="K144" s="68"/>
      <c r="L144" s="68"/>
      <c r="M144" s="159"/>
    </row>
    <row r="145" spans="4:13" x14ac:dyDescent="0.2">
      <c r="D145" s="68"/>
      <c r="E145" s="68"/>
      <c r="F145" s="68"/>
      <c r="H145" s="68"/>
      <c r="I145" s="68"/>
      <c r="J145" s="68"/>
      <c r="K145" s="68"/>
      <c r="L145" s="68"/>
      <c r="M145" s="159"/>
    </row>
    <row r="146" spans="4:13" x14ac:dyDescent="0.2">
      <c r="D146" s="68"/>
      <c r="E146" s="68"/>
      <c r="F146" s="68"/>
      <c r="H146" s="68"/>
      <c r="I146" s="68"/>
      <c r="J146" s="68"/>
      <c r="K146" s="68"/>
      <c r="L146" s="68"/>
      <c r="M146" s="159"/>
    </row>
    <row r="147" spans="4:13" x14ac:dyDescent="0.2">
      <c r="D147" s="68"/>
      <c r="E147" s="68"/>
      <c r="F147" s="68"/>
      <c r="H147" s="68"/>
      <c r="I147" s="68"/>
      <c r="J147" s="68"/>
      <c r="K147" s="68"/>
      <c r="L147" s="68"/>
      <c r="M147" s="159"/>
    </row>
    <row r="148" spans="4:13" x14ac:dyDescent="0.2">
      <c r="D148" s="68"/>
      <c r="E148" s="68"/>
      <c r="F148" s="68"/>
      <c r="H148" s="68"/>
      <c r="I148" s="68"/>
      <c r="J148" s="68"/>
      <c r="K148" s="68"/>
      <c r="L148" s="68"/>
      <c r="M148" s="159"/>
    </row>
    <row r="149" spans="4:13" x14ac:dyDescent="0.2">
      <c r="D149" s="68"/>
      <c r="E149" s="68"/>
      <c r="F149" s="68"/>
      <c r="H149" s="68"/>
      <c r="I149" s="68"/>
      <c r="J149" s="68"/>
      <c r="K149" s="68"/>
      <c r="L149" s="68"/>
      <c r="M149" s="159"/>
    </row>
    <row r="150" spans="4:13" x14ac:dyDescent="0.2">
      <c r="D150" s="68"/>
      <c r="E150" s="68"/>
      <c r="F150" s="68"/>
      <c r="H150" s="68"/>
      <c r="I150" s="68"/>
      <c r="J150" s="68"/>
      <c r="K150" s="68"/>
      <c r="L150" s="68"/>
      <c r="M150" s="159"/>
    </row>
    <row r="151" spans="4:13" x14ac:dyDescent="0.2">
      <c r="D151" s="68"/>
      <c r="E151" s="68"/>
      <c r="F151" s="68"/>
      <c r="H151" s="68"/>
      <c r="I151" s="68"/>
      <c r="J151" s="68"/>
      <c r="K151" s="68"/>
      <c r="L151" s="68"/>
      <c r="M151" s="159"/>
    </row>
    <row r="152" spans="4:13" x14ac:dyDescent="0.2">
      <c r="D152" s="68"/>
      <c r="E152" s="68"/>
      <c r="F152" s="68"/>
      <c r="H152" s="68"/>
      <c r="I152" s="68"/>
      <c r="J152" s="68"/>
      <c r="K152" s="68"/>
      <c r="L152" s="68"/>
      <c r="M152" s="159"/>
    </row>
    <row r="153" spans="4:13" x14ac:dyDescent="0.2">
      <c r="D153" s="68"/>
      <c r="E153" s="68"/>
      <c r="F153" s="68"/>
      <c r="H153" s="68"/>
      <c r="I153" s="68"/>
      <c r="J153" s="68"/>
      <c r="K153" s="68"/>
      <c r="L153" s="68"/>
      <c r="M153" s="159"/>
    </row>
    <row r="154" spans="4:13" x14ac:dyDescent="0.2">
      <c r="D154" s="68"/>
      <c r="E154" s="68"/>
      <c r="F154" s="68"/>
      <c r="H154" s="68"/>
      <c r="I154" s="68"/>
      <c r="J154" s="68"/>
      <c r="K154" s="68"/>
      <c r="L154" s="68"/>
      <c r="M154" s="159"/>
    </row>
    <row r="155" spans="4:13" x14ac:dyDescent="0.2">
      <c r="D155" s="68"/>
      <c r="E155" s="68"/>
      <c r="F155" s="68"/>
      <c r="H155" s="68"/>
      <c r="I155" s="68"/>
      <c r="J155" s="68"/>
      <c r="K155" s="68"/>
      <c r="L155" s="68"/>
      <c r="M155" s="159"/>
    </row>
    <row r="156" spans="4:13" x14ac:dyDescent="0.2">
      <c r="D156" s="68"/>
      <c r="E156" s="68"/>
      <c r="F156" s="68"/>
      <c r="H156" s="68"/>
      <c r="I156" s="68"/>
      <c r="J156" s="68"/>
      <c r="K156" s="68"/>
      <c r="L156" s="68"/>
      <c r="M156" s="159"/>
    </row>
    <row r="157" spans="4:13" x14ac:dyDescent="0.2">
      <c r="D157" s="68"/>
      <c r="E157" s="68"/>
      <c r="F157" s="68"/>
      <c r="H157" s="68"/>
      <c r="I157" s="68"/>
      <c r="J157" s="68"/>
      <c r="K157" s="68"/>
      <c r="L157" s="68"/>
      <c r="M157" s="159"/>
    </row>
    <row r="158" spans="4:13" x14ac:dyDescent="0.2">
      <c r="D158" s="68"/>
      <c r="E158" s="68"/>
      <c r="F158" s="68"/>
      <c r="H158" s="68"/>
      <c r="I158" s="68"/>
      <c r="J158" s="68"/>
      <c r="K158" s="68"/>
      <c r="L158" s="68"/>
      <c r="M158" s="159"/>
    </row>
    <row r="159" spans="4:13" x14ac:dyDescent="0.2">
      <c r="D159" s="68"/>
      <c r="E159" s="68"/>
      <c r="F159" s="68"/>
      <c r="H159" s="68"/>
      <c r="I159" s="68"/>
      <c r="J159" s="68"/>
      <c r="K159" s="68"/>
      <c r="L159" s="68"/>
      <c r="M159" s="159"/>
    </row>
    <row r="160" spans="4:13" x14ac:dyDescent="0.2">
      <c r="D160" s="68"/>
      <c r="E160" s="68"/>
      <c r="F160" s="68"/>
      <c r="H160" s="68"/>
      <c r="I160" s="68"/>
      <c r="J160" s="68"/>
      <c r="K160" s="68"/>
      <c r="L160" s="68"/>
      <c r="M160" s="159"/>
    </row>
    <row r="161" spans="4:13" x14ac:dyDescent="0.2">
      <c r="D161" s="68"/>
      <c r="E161" s="68"/>
      <c r="F161" s="68"/>
      <c r="H161" s="68"/>
      <c r="I161" s="68"/>
      <c r="J161" s="68"/>
      <c r="K161" s="68"/>
      <c r="L161" s="68"/>
      <c r="M161" s="159"/>
    </row>
    <row r="162" spans="4:13" x14ac:dyDescent="0.2">
      <c r="D162" s="68"/>
      <c r="E162" s="68"/>
      <c r="F162" s="68"/>
      <c r="H162" s="68"/>
      <c r="I162" s="68"/>
      <c r="J162" s="68"/>
      <c r="K162" s="68"/>
      <c r="L162" s="68"/>
      <c r="M162" s="159"/>
    </row>
    <row r="163" spans="4:13" x14ac:dyDescent="0.2">
      <c r="D163" s="68"/>
      <c r="E163" s="68"/>
      <c r="F163" s="68"/>
      <c r="H163" s="68"/>
      <c r="I163" s="68"/>
      <c r="J163" s="68"/>
      <c r="K163" s="68"/>
      <c r="L163" s="68"/>
      <c r="M163" s="159"/>
    </row>
    <row r="164" spans="4:13" x14ac:dyDescent="0.2">
      <c r="D164" s="68"/>
      <c r="E164" s="68"/>
      <c r="F164" s="68"/>
      <c r="H164" s="68"/>
      <c r="I164" s="68"/>
      <c r="J164" s="68"/>
      <c r="K164" s="68"/>
      <c r="L164" s="68"/>
      <c r="M164" s="159"/>
    </row>
    <row r="165" spans="4:13" x14ac:dyDescent="0.2">
      <c r="D165" s="68"/>
      <c r="E165" s="68"/>
      <c r="F165" s="68"/>
      <c r="H165" s="68"/>
      <c r="I165" s="68"/>
      <c r="J165" s="68"/>
      <c r="K165" s="68"/>
      <c r="L165" s="68"/>
      <c r="M165" s="159"/>
    </row>
    <row r="166" spans="4:13" x14ac:dyDescent="0.2">
      <c r="D166" s="68"/>
      <c r="E166" s="68"/>
      <c r="F166" s="68"/>
      <c r="H166" s="68"/>
      <c r="I166" s="68"/>
      <c r="J166" s="68"/>
      <c r="K166" s="68"/>
      <c r="L166" s="68"/>
      <c r="M166" s="159"/>
    </row>
    <row r="167" spans="4:13" x14ac:dyDescent="0.2">
      <c r="D167" s="68"/>
      <c r="E167" s="68"/>
      <c r="F167" s="68"/>
      <c r="H167" s="68"/>
      <c r="I167" s="68"/>
      <c r="J167" s="68"/>
      <c r="K167" s="68"/>
      <c r="L167" s="68"/>
      <c r="M167" s="159"/>
    </row>
    <row r="168" spans="4:13" x14ac:dyDescent="0.2">
      <c r="D168" s="68"/>
      <c r="E168" s="68"/>
      <c r="F168" s="68"/>
      <c r="H168" s="68"/>
      <c r="I168" s="68"/>
      <c r="J168" s="68"/>
      <c r="K168" s="68"/>
      <c r="L168" s="68"/>
      <c r="M168" s="159"/>
    </row>
    <row r="169" spans="4:13" x14ac:dyDescent="0.2">
      <c r="D169" s="68"/>
      <c r="E169" s="68"/>
      <c r="F169" s="68"/>
      <c r="H169" s="68"/>
      <c r="I169" s="68"/>
      <c r="J169" s="68"/>
      <c r="K169" s="68"/>
      <c r="L169" s="68"/>
      <c r="M169" s="159"/>
    </row>
    <row r="170" spans="4:13" x14ac:dyDescent="0.2">
      <c r="D170" s="68"/>
      <c r="E170" s="68"/>
      <c r="F170" s="68"/>
      <c r="H170" s="68"/>
      <c r="I170" s="68"/>
      <c r="J170" s="68"/>
      <c r="K170" s="68"/>
      <c r="L170" s="68"/>
      <c r="M170" s="159"/>
    </row>
    <row r="171" spans="4:13" x14ac:dyDescent="0.2">
      <c r="D171" s="68"/>
      <c r="E171" s="68"/>
      <c r="F171" s="68"/>
      <c r="H171" s="68"/>
      <c r="I171" s="68"/>
      <c r="J171" s="68"/>
      <c r="K171" s="68"/>
      <c r="L171" s="68"/>
      <c r="M171" s="159"/>
    </row>
    <row r="172" spans="4:13" x14ac:dyDescent="0.2">
      <c r="D172" s="68"/>
      <c r="E172" s="68"/>
      <c r="F172" s="68"/>
      <c r="H172" s="68"/>
      <c r="I172" s="68"/>
      <c r="J172" s="68"/>
      <c r="K172" s="68"/>
      <c r="L172" s="68"/>
      <c r="M172" s="159"/>
    </row>
    <row r="173" spans="4:13" x14ac:dyDescent="0.2">
      <c r="D173" s="68"/>
      <c r="E173" s="68"/>
      <c r="F173" s="68"/>
      <c r="H173" s="68"/>
      <c r="I173" s="68"/>
      <c r="J173" s="68"/>
      <c r="K173" s="68"/>
      <c r="L173" s="68"/>
      <c r="M173" s="159"/>
    </row>
    <row r="174" spans="4:13" x14ac:dyDescent="0.2">
      <c r="D174" s="68"/>
      <c r="E174" s="68"/>
      <c r="F174" s="68"/>
      <c r="H174" s="68"/>
      <c r="I174" s="68"/>
      <c r="J174" s="68"/>
      <c r="K174" s="68"/>
      <c r="L174" s="68"/>
      <c r="M174" s="159"/>
    </row>
    <row r="175" spans="4:13" x14ac:dyDescent="0.2">
      <c r="D175" s="68"/>
      <c r="E175" s="68"/>
      <c r="F175" s="68"/>
      <c r="H175" s="68"/>
      <c r="I175" s="68"/>
      <c r="J175" s="68"/>
      <c r="K175" s="68"/>
      <c r="L175" s="68"/>
      <c r="M175" s="159"/>
    </row>
    <row r="176" spans="4:13" x14ac:dyDescent="0.2">
      <c r="D176" s="68"/>
      <c r="E176" s="68"/>
      <c r="F176" s="68"/>
      <c r="H176" s="68"/>
      <c r="I176" s="68"/>
      <c r="J176" s="68"/>
      <c r="K176" s="68"/>
      <c r="L176" s="68"/>
      <c r="M176" s="159"/>
    </row>
    <row r="177" spans="4:13" x14ac:dyDescent="0.2">
      <c r="D177" s="68"/>
      <c r="E177" s="68"/>
      <c r="F177" s="68"/>
      <c r="H177" s="68"/>
      <c r="I177" s="68"/>
      <c r="J177" s="68"/>
      <c r="K177" s="68"/>
      <c r="L177" s="68"/>
      <c r="M177" s="159"/>
    </row>
    <row r="178" spans="4:13" x14ac:dyDescent="0.2">
      <c r="D178" s="68"/>
      <c r="E178" s="68"/>
      <c r="F178" s="68"/>
      <c r="H178" s="68"/>
      <c r="I178" s="68"/>
      <c r="J178" s="68"/>
      <c r="K178" s="68"/>
      <c r="L178" s="68"/>
      <c r="M178" s="159"/>
    </row>
    <row r="179" spans="4:13" x14ac:dyDescent="0.2">
      <c r="D179" s="68"/>
      <c r="E179" s="68"/>
      <c r="F179" s="68"/>
      <c r="H179" s="68"/>
      <c r="I179" s="68"/>
      <c r="J179" s="68"/>
      <c r="K179" s="68"/>
      <c r="L179" s="68"/>
      <c r="M179" s="159"/>
    </row>
    <row r="180" spans="4:13" x14ac:dyDescent="0.2">
      <c r="D180" s="68"/>
      <c r="E180" s="68"/>
      <c r="F180" s="68"/>
      <c r="H180" s="68"/>
      <c r="I180" s="68"/>
      <c r="J180" s="68"/>
      <c r="K180" s="68"/>
      <c r="L180" s="68"/>
      <c r="M180" s="159"/>
    </row>
    <row r="181" spans="4:13" x14ac:dyDescent="0.2">
      <c r="D181" s="68"/>
      <c r="E181" s="68"/>
      <c r="F181" s="68"/>
      <c r="H181" s="68"/>
      <c r="I181" s="68"/>
      <c r="J181" s="68"/>
      <c r="K181" s="68"/>
      <c r="L181" s="68"/>
      <c r="M181" s="159"/>
    </row>
    <row r="182" spans="4:13" x14ac:dyDescent="0.2">
      <c r="D182" s="68"/>
      <c r="E182" s="68"/>
      <c r="F182" s="68"/>
      <c r="H182" s="68"/>
      <c r="I182" s="68"/>
      <c r="J182" s="68"/>
      <c r="K182" s="68"/>
      <c r="L182" s="68"/>
      <c r="M182" s="159"/>
    </row>
    <row r="183" spans="4:13" x14ac:dyDescent="0.2">
      <c r="D183" s="68"/>
      <c r="E183" s="68"/>
      <c r="F183" s="68"/>
      <c r="H183" s="68"/>
      <c r="I183" s="68"/>
      <c r="J183" s="68"/>
      <c r="K183" s="68"/>
      <c r="L183" s="68"/>
      <c r="M183" s="159"/>
    </row>
    <row r="184" spans="4:13" x14ac:dyDescent="0.2">
      <c r="D184" s="68"/>
      <c r="E184" s="68"/>
      <c r="F184" s="68"/>
      <c r="H184" s="68"/>
      <c r="I184" s="68"/>
      <c r="J184" s="68"/>
      <c r="K184" s="68"/>
      <c r="L184" s="68"/>
      <c r="M184" s="159"/>
    </row>
    <row r="185" spans="4:13" x14ac:dyDescent="0.2">
      <c r="D185" s="68"/>
      <c r="E185" s="68"/>
      <c r="F185" s="68"/>
      <c r="H185" s="68"/>
      <c r="I185" s="68"/>
      <c r="J185" s="68"/>
      <c r="K185" s="68"/>
      <c r="L185" s="68"/>
      <c r="M185" s="159"/>
    </row>
    <row r="186" spans="4:13" x14ac:dyDescent="0.2">
      <c r="D186" s="68"/>
      <c r="E186" s="68"/>
      <c r="F186" s="68"/>
      <c r="H186" s="68"/>
      <c r="I186" s="68"/>
      <c r="J186" s="68"/>
      <c r="K186" s="68"/>
      <c r="L186" s="68"/>
      <c r="M186" s="159"/>
    </row>
    <row r="187" spans="4:13" x14ac:dyDescent="0.2">
      <c r="D187" s="68"/>
      <c r="E187" s="68"/>
      <c r="F187" s="68"/>
      <c r="H187" s="68"/>
      <c r="I187" s="68"/>
      <c r="J187" s="68"/>
      <c r="K187" s="68"/>
      <c r="L187" s="68"/>
      <c r="M187" s="159"/>
    </row>
    <row r="188" spans="4:13" x14ac:dyDescent="0.2">
      <c r="D188" s="68"/>
      <c r="E188" s="68"/>
      <c r="F188" s="68"/>
      <c r="H188" s="68"/>
      <c r="I188" s="68"/>
      <c r="J188" s="68"/>
      <c r="K188" s="68"/>
      <c r="L188" s="68"/>
      <c r="M188" s="159"/>
    </row>
    <row r="189" spans="4:13" x14ac:dyDescent="0.2">
      <c r="D189" s="68"/>
      <c r="E189" s="68"/>
      <c r="F189" s="68"/>
      <c r="H189" s="68"/>
      <c r="I189" s="68"/>
      <c r="J189" s="68"/>
      <c r="K189" s="68"/>
      <c r="L189" s="68"/>
      <c r="M189" s="159"/>
    </row>
    <row r="190" spans="4:13" x14ac:dyDescent="0.2">
      <c r="D190" s="68"/>
      <c r="E190" s="68"/>
      <c r="F190" s="68"/>
      <c r="H190" s="68"/>
      <c r="I190" s="68"/>
      <c r="J190" s="68"/>
      <c r="K190" s="68"/>
      <c r="L190" s="68"/>
      <c r="M190" s="159"/>
    </row>
    <row r="191" spans="4:13" x14ac:dyDescent="0.2">
      <c r="D191" s="68"/>
      <c r="E191" s="68"/>
      <c r="F191" s="68"/>
      <c r="H191" s="68"/>
      <c r="I191" s="68"/>
      <c r="J191" s="68"/>
      <c r="K191" s="68"/>
      <c r="L191" s="68"/>
      <c r="M191" s="159"/>
    </row>
    <row r="192" spans="4:13" x14ac:dyDescent="0.2">
      <c r="D192" s="68"/>
      <c r="E192" s="68"/>
      <c r="F192" s="68"/>
      <c r="H192" s="68"/>
      <c r="I192" s="68"/>
      <c r="J192" s="68"/>
      <c r="K192" s="68"/>
      <c r="L192" s="68"/>
      <c r="M192" s="159"/>
    </row>
    <row r="193" spans="4:13" x14ac:dyDescent="0.2">
      <c r="D193" s="68"/>
      <c r="E193" s="68"/>
      <c r="F193" s="68"/>
      <c r="H193" s="68"/>
      <c r="I193" s="68"/>
      <c r="J193" s="68"/>
      <c r="K193" s="68"/>
      <c r="L193" s="68"/>
      <c r="M193" s="159"/>
    </row>
    <row r="194" spans="4:13" x14ac:dyDescent="0.2">
      <c r="D194" s="68"/>
      <c r="E194" s="68"/>
      <c r="F194" s="68"/>
      <c r="H194" s="68"/>
      <c r="I194" s="68"/>
      <c r="J194" s="68"/>
      <c r="K194" s="68"/>
      <c r="L194" s="68"/>
      <c r="M194" s="159"/>
    </row>
    <row r="195" spans="4:13" x14ac:dyDescent="0.2">
      <c r="D195" s="68"/>
      <c r="E195" s="68"/>
      <c r="F195" s="68"/>
      <c r="H195" s="68"/>
      <c r="I195" s="68"/>
      <c r="J195" s="68"/>
      <c r="K195" s="68"/>
      <c r="L195" s="68"/>
      <c r="M195" s="159"/>
    </row>
    <row r="196" spans="4:13" x14ac:dyDescent="0.2">
      <c r="D196" s="68"/>
      <c r="E196" s="68"/>
      <c r="F196" s="68"/>
      <c r="H196" s="68"/>
      <c r="I196" s="68"/>
      <c r="J196" s="68"/>
      <c r="K196" s="68"/>
      <c r="L196" s="68"/>
      <c r="M196" s="159"/>
    </row>
    <row r="197" spans="4:13" x14ac:dyDescent="0.2">
      <c r="D197" s="68"/>
      <c r="E197" s="68"/>
      <c r="F197" s="68"/>
      <c r="H197" s="68"/>
      <c r="I197" s="68"/>
      <c r="J197" s="68"/>
      <c r="K197" s="68"/>
      <c r="L197" s="68"/>
      <c r="M197" s="159"/>
    </row>
    <row r="198" spans="4:13" x14ac:dyDescent="0.2">
      <c r="D198" s="68"/>
      <c r="E198" s="68"/>
      <c r="F198" s="68"/>
      <c r="H198" s="68"/>
      <c r="I198" s="68"/>
      <c r="J198" s="68"/>
      <c r="K198" s="68"/>
      <c r="L198" s="68"/>
      <c r="M198" s="159"/>
    </row>
    <row r="199" spans="4:13" x14ac:dyDescent="0.2">
      <c r="D199" s="68"/>
      <c r="E199" s="68"/>
      <c r="F199" s="68"/>
      <c r="H199" s="68"/>
      <c r="I199" s="68"/>
      <c r="J199" s="68"/>
      <c r="K199" s="68"/>
      <c r="L199" s="68"/>
      <c r="M199" s="159"/>
    </row>
    <row r="200" spans="4:13" x14ac:dyDescent="0.2">
      <c r="D200" s="68"/>
      <c r="E200" s="68"/>
      <c r="F200" s="68"/>
      <c r="H200" s="68"/>
      <c r="I200" s="68"/>
      <c r="J200" s="68"/>
      <c r="K200" s="68"/>
      <c r="L200" s="68"/>
      <c r="M200" s="159"/>
    </row>
    <row r="201" spans="4:13" x14ac:dyDescent="0.2">
      <c r="D201" s="68"/>
      <c r="E201" s="68"/>
      <c r="F201" s="68"/>
      <c r="H201" s="68"/>
      <c r="I201" s="68"/>
      <c r="J201" s="68"/>
      <c r="K201" s="68"/>
      <c r="L201" s="68"/>
      <c r="M201" s="159"/>
    </row>
    <row r="202" spans="4:13" x14ac:dyDescent="0.2">
      <c r="D202" s="68"/>
      <c r="E202" s="68"/>
      <c r="F202" s="68"/>
      <c r="H202" s="68"/>
      <c r="I202" s="68"/>
      <c r="J202" s="68"/>
      <c r="K202" s="68"/>
      <c r="L202" s="68"/>
      <c r="M202" s="159"/>
    </row>
    <row r="203" spans="4:13" x14ac:dyDescent="0.2">
      <c r="D203" s="68"/>
      <c r="E203" s="68"/>
      <c r="F203" s="68"/>
      <c r="H203" s="68"/>
      <c r="I203" s="68"/>
      <c r="J203" s="68"/>
      <c r="K203" s="68"/>
      <c r="L203" s="68"/>
      <c r="M203" s="159"/>
    </row>
    <row r="204" spans="4:13" x14ac:dyDescent="0.2">
      <c r="D204" s="68"/>
      <c r="E204" s="68"/>
      <c r="F204" s="68"/>
      <c r="H204" s="68"/>
      <c r="I204" s="68"/>
      <c r="J204" s="68"/>
      <c r="K204" s="68"/>
      <c r="L204" s="68"/>
      <c r="M204" s="159"/>
    </row>
    <row r="205" spans="4:13" x14ac:dyDescent="0.2">
      <c r="D205" s="68"/>
      <c r="E205" s="68"/>
      <c r="F205" s="68"/>
      <c r="H205" s="68"/>
      <c r="I205" s="68"/>
      <c r="J205" s="68"/>
      <c r="K205" s="68"/>
      <c r="L205" s="68"/>
      <c r="M205" s="159"/>
    </row>
    <row r="206" spans="4:13" x14ac:dyDescent="0.2">
      <c r="D206" s="68"/>
      <c r="E206" s="68"/>
      <c r="F206" s="68"/>
      <c r="H206" s="68"/>
      <c r="I206" s="68"/>
      <c r="J206" s="68"/>
      <c r="K206" s="68"/>
      <c r="L206" s="68"/>
      <c r="M206" s="159"/>
    </row>
    <row r="207" spans="4:13" x14ac:dyDescent="0.2">
      <c r="D207" s="68"/>
      <c r="E207" s="68"/>
      <c r="F207" s="68"/>
      <c r="H207" s="68"/>
      <c r="I207" s="68"/>
      <c r="J207" s="68"/>
      <c r="K207" s="68"/>
      <c r="L207" s="68"/>
      <c r="M207" s="159"/>
    </row>
    <row r="208" spans="4:13" x14ac:dyDescent="0.2">
      <c r="D208" s="68"/>
      <c r="E208" s="68"/>
      <c r="F208" s="68"/>
      <c r="H208" s="68"/>
      <c r="I208" s="68"/>
      <c r="J208" s="68"/>
      <c r="K208" s="68"/>
      <c r="L208" s="68"/>
      <c r="M208" s="159"/>
    </row>
    <row r="209" spans="4:13" x14ac:dyDescent="0.2">
      <c r="D209" s="68"/>
      <c r="E209" s="68"/>
      <c r="F209" s="68"/>
      <c r="H209" s="68"/>
      <c r="I209" s="68"/>
      <c r="J209" s="68"/>
      <c r="K209" s="68"/>
      <c r="L209" s="68"/>
      <c r="M209" s="159"/>
    </row>
    <row r="210" spans="4:13" x14ac:dyDescent="0.2">
      <c r="D210" s="68"/>
      <c r="E210" s="68"/>
      <c r="F210" s="68"/>
      <c r="H210" s="68"/>
      <c r="I210" s="68"/>
      <c r="J210" s="68"/>
      <c r="K210" s="68"/>
      <c r="L210" s="68"/>
      <c r="M210" s="159"/>
    </row>
    <row r="211" spans="4:13" x14ac:dyDescent="0.2">
      <c r="D211" s="68"/>
      <c r="E211" s="68"/>
      <c r="F211" s="68"/>
      <c r="H211" s="68"/>
      <c r="I211" s="68"/>
      <c r="J211" s="68"/>
      <c r="K211" s="68"/>
      <c r="L211" s="68"/>
      <c r="M211" s="159"/>
    </row>
    <row r="212" spans="4:13" x14ac:dyDescent="0.2">
      <c r="D212" s="68"/>
      <c r="E212" s="68"/>
      <c r="F212" s="68"/>
      <c r="H212" s="68"/>
      <c r="I212" s="68"/>
      <c r="J212" s="68"/>
      <c r="K212" s="68"/>
      <c r="L212" s="68"/>
      <c r="M212" s="159"/>
    </row>
    <row r="213" spans="4:13" x14ac:dyDescent="0.2">
      <c r="D213" s="68"/>
      <c r="E213" s="68"/>
      <c r="F213" s="68"/>
      <c r="H213" s="68"/>
      <c r="I213" s="68"/>
      <c r="J213" s="68"/>
      <c r="K213" s="68"/>
      <c r="L213" s="68"/>
      <c r="M213" s="159"/>
    </row>
    <row r="214" spans="4:13" x14ac:dyDescent="0.2">
      <c r="D214" s="68"/>
      <c r="E214" s="68"/>
      <c r="F214" s="68"/>
      <c r="H214" s="68"/>
      <c r="I214" s="68"/>
      <c r="J214" s="68"/>
      <c r="K214" s="68"/>
      <c r="L214" s="68"/>
      <c r="M214" s="159"/>
    </row>
    <row r="215" spans="4:13" x14ac:dyDescent="0.2">
      <c r="D215" s="68"/>
      <c r="E215" s="68"/>
      <c r="F215" s="68"/>
      <c r="H215" s="68"/>
      <c r="I215" s="68"/>
      <c r="J215" s="68"/>
      <c r="K215" s="68"/>
      <c r="L215" s="68"/>
      <c r="M215" s="159"/>
    </row>
    <row r="216" spans="4:13" x14ac:dyDescent="0.2">
      <c r="D216" s="68"/>
      <c r="E216" s="68"/>
      <c r="F216" s="68"/>
      <c r="H216" s="68"/>
      <c r="I216" s="68"/>
      <c r="J216" s="68"/>
      <c r="K216" s="68"/>
      <c r="L216" s="68"/>
      <c r="M216" s="159"/>
    </row>
    <row r="217" spans="4:13" x14ac:dyDescent="0.2">
      <c r="D217" s="68"/>
      <c r="E217" s="68"/>
      <c r="F217" s="68"/>
      <c r="H217" s="68"/>
      <c r="I217" s="68"/>
      <c r="J217" s="68"/>
      <c r="K217" s="68"/>
      <c r="L217" s="68"/>
      <c r="M217" s="159"/>
    </row>
    <row r="218" spans="4:13" x14ac:dyDescent="0.2">
      <c r="D218" s="68"/>
      <c r="E218" s="68"/>
      <c r="F218" s="68"/>
      <c r="H218" s="68"/>
      <c r="I218" s="68"/>
      <c r="J218" s="68"/>
      <c r="K218" s="68"/>
      <c r="L218" s="68"/>
      <c r="M218" s="159"/>
    </row>
    <row r="219" spans="4:13" x14ac:dyDescent="0.2">
      <c r="D219" s="68"/>
      <c r="E219" s="68"/>
      <c r="F219" s="68"/>
      <c r="H219" s="68"/>
      <c r="I219" s="68"/>
      <c r="J219" s="68"/>
      <c r="K219" s="68"/>
      <c r="L219" s="68"/>
      <c r="M219" s="159"/>
    </row>
    <row r="220" spans="4:13" x14ac:dyDescent="0.2">
      <c r="D220" s="68"/>
      <c r="E220" s="68"/>
      <c r="F220" s="68"/>
      <c r="H220" s="68"/>
      <c r="I220" s="68"/>
      <c r="J220" s="68"/>
      <c r="K220" s="68"/>
      <c r="L220" s="68"/>
      <c r="M220" s="159"/>
    </row>
    <row r="221" spans="4:13" x14ac:dyDescent="0.2">
      <c r="D221" s="68"/>
      <c r="E221" s="68"/>
      <c r="F221" s="68"/>
      <c r="H221" s="68"/>
      <c r="I221" s="68"/>
      <c r="J221" s="68"/>
      <c r="K221" s="68"/>
      <c r="L221" s="68"/>
      <c r="M221" s="159"/>
    </row>
    <row r="222" spans="4:13" x14ac:dyDescent="0.2">
      <c r="D222" s="68"/>
      <c r="E222" s="68"/>
      <c r="F222" s="68"/>
      <c r="H222" s="68"/>
      <c r="I222" s="68"/>
      <c r="J222" s="68"/>
      <c r="K222" s="68"/>
      <c r="L222" s="68"/>
      <c r="M222" s="159"/>
    </row>
    <row r="223" spans="4:13" x14ac:dyDescent="0.2">
      <c r="D223" s="68"/>
      <c r="E223" s="68"/>
      <c r="F223" s="68"/>
      <c r="H223" s="68"/>
      <c r="I223" s="68"/>
      <c r="J223" s="68"/>
      <c r="K223" s="68"/>
      <c r="L223" s="68"/>
      <c r="M223" s="159"/>
    </row>
    <row r="224" spans="4:13" x14ac:dyDescent="0.2">
      <c r="D224" s="68"/>
      <c r="E224" s="68"/>
      <c r="F224" s="68"/>
      <c r="H224" s="68"/>
      <c r="I224" s="68"/>
      <c r="J224" s="68"/>
      <c r="K224" s="68"/>
      <c r="L224" s="68"/>
      <c r="M224" s="159"/>
    </row>
    <row r="225" spans="4:13" x14ac:dyDescent="0.2">
      <c r="D225" s="68"/>
      <c r="E225" s="68"/>
      <c r="F225" s="68"/>
      <c r="H225" s="68"/>
      <c r="I225" s="68"/>
      <c r="J225" s="68"/>
      <c r="K225" s="68"/>
      <c r="L225" s="68"/>
      <c r="M225" s="159"/>
    </row>
    <row r="226" spans="4:13" x14ac:dyDescent="0.2">
      <c r="D226" s="68"/>
      <c r="E226" s="68"/>
      <c r="F226" s="68"/>
      <c r="H226" s="68"/>
      <c r="I226" s="68"/>
      <c r="J226" s="68"/>
      <c r="K226" s="68"/>
      <c r="L226" s="68"/>
      <c r="M226" s="159"/>
    </row>
    <row r="227" spans="4:13" x14ac:dyDescent="0.2">
      <c r="D227" s="68"/>
      <c r="E227" s="68"/>
      <c r="F227" s="68"/>
      <c r="H227" s="68"/>
      <c r="I227" s="68"/>
      <c r="J227" s="68"/>
      <c r="K227" s="68"/>
      <c r="L227" s="68"/>
      <c r="M227" s="159"/>
    </row>
    <row r="228" spans="4:13" x14ac:dyDescent="0.2">
      <c r="D228" s="68"/>
      <c r="E228" s="68"/>
      <c r="F228" s="68"/>
      <c r="H228" s="68"/>
      <c r="I228" s="68"/>
      <c r="J228" s="68"/>
      <c r="K228" s="68"/>
      <c r="L228" s="68"/>
      <c r="M228" s="159"/>
    </row>
    <row r="229" spans="4:13" x14ac:dyDescent="0.2">
      <c r="D229" s="68"/>
      <c r="E229" s="68"/>
      <c r="F229" s="68"/>
      <c r="H229" s="68"/>
      <c r="I229" s="68"/>
      <c r="J229" s="68"/>
      <c r="K229" s="68"/>
      <c r="L229" s="68"/>
      <c r="M229" s="159"/>
    </row>
    <row r="230" spans="4:13" x14ac:dyDescent="0.2">
      <c r="D230" s="68"/>
      <c r="E230" s="68"/>
      <c r="F230" s="68"/>
      <c r="H230" s="68"/>
      <c r="I230" s="68"/>
      <c r="J230" s="68"/>
      <c r="K230" s="68"/>
      <c r="L230" s="68"/>
      <c r="M230" s="159"/>
    </row>
    <row r="231" spans="4:13" x14ac:dyDescent="0.2">
      <c r="D231" s="68"/>
      <c r="E231" s="68"/>
      <c r="F231" s="68"/>
      <c r="H231" s="68"/>
      <c r="I231" s="68"/>
      <c r="J231" s="68"/>
      <c r="K231" s="68"/>
      <c r="L231" s="68"/>
      <c r="M231" s="159"/>
    </row>
    <row r="232" spans="4:13" x14ac:dyDescent="0.2">
      <c r="D232" s="68"/>
      <c r="E232" s="68"/>
      <c r="F232" s="68"/>
      <c r="H232" s="68"/>
      <c r="I232" s="68"/>
      <c r="J232" s="68"/>
      <c r="K232" s="68"/>
      <c r="L232" s="68"/>
      <c r="M232" s="159"/>
    </row>
    <row r="233" spans="4:13" x14ac:dyDescent="0.2">
      <c r="D233" s="68"/>
      <c r="E233" s="68"/>
      <c r="F233" s="68"/>
      <c r="H233" s="68"/>
      <c r="I233" s="68"/>
      <c r="J233" s="68"/>
      <c r="K233" s="68"/>
      <c r="L233" s="68"/>
      <c r="M233" s="159"/>
    </row>
    <row r="234" spans="4:13" x14ac:dyDescent="0.2">
      <c r="D234" s="68"/>
      <c r="E234" s="68"/>
      <c r="F234" s="68"/>
      <c r="H234" s="68"/>
      <c r="I234" s="68"/>
      <c r="J234" s="68"/>
      <c r="K234" s="68"/>
      <c r="L234" s="68"/>
      <c r="M234" s="159"/>
    </row>
    <row r="235" spans="4:13" x14ac:dyDescent="0.2">
      <c r="D235" s="68"/>
      <c r="E235" s="68"/>
      <c r="F235" s="68"/>
      <c r="H235" s="68"/>
      <c r="I235" s="68"/>
      <c r="J235" s="68"/>
      <c r="K235" s="68"/>
      <c r="L235" s="68"/>
      <c r="M235" s="159"/>
    </row>
    <row r="236" spans="4:13" x14ac:dyDescent="0.2">
      <c r="D236" s="68"/>
      <c r="E236" s="68"/>
      <c r="F236" s="68"/>
      <c r="H236" s="68"/>
      <c r="I236" s="68"/>
      <c r="J236" s="68"/>
      <c r="K236" s="68"/>
      <c r="L236" s="68"/>
      <c r="M236" s="159"/>
    </row>
    <row r="237" spans="4:13" x14ac:dyDescent="0.2">
      <c r="D237" s="68"/>
      <c r="E237" s="68"/>
      <c r="F237" s="68"/>
      <c r="H237" s="68"/>
      <c r="I237" s="68"/>
      <c r="J237" s="68"/>
      <c r="K237" s="68"/>
      <c r="L237" s="68"/>
      <c r="M237" s="159"/>
    </row>
    <row r="238" spans="4:13" x14ac:dyDescent="0.2">
      <c r="D238" s="68"/>
      <c r="E238" s="68"/>
      <c r="F238" s="68"/>
      <c r="H238" s="68"/>
      <c r="I238" s="68"/>
      <c r="J238" s="68"/>
      <c r="K238" s="68"/>
      <c r="L238" s="68"/>
      <c r="M238" s="159"/>
    </row>
    <row r="239" spans="4:13" x14ac:dyDescent="0.2">
      <c r="D239" s="68"/>
      <c r="E239" s="68"/>
      <c r="F239" s="68"/>
      <c r="H239" s="68"/>
      <c r="I239" s="68"/>
      <c r="J239" s="68"/>
      <c r="K239" s="68"/>
      <c r="L239" s="68"/>
      <c r="M239" s="159"/>
    </row>
    <row r="240" spans="4:13" x14ac:dyDescent="0.2">
      <c r="D240" s="68"/>
      <c r="E240" s="68"/>
      <c r="F240" s="68"/>
      <c r="H240" s="68"/>
      <c r="I240" s="68"/>
      <c r="J240" s="68"/>
      <c r="K240" s="68"/>
      <c r="L240" s="68"/>
      <c r="M240" s="159"/>
    </row>
    <row r="241" spans="4:13" x14ac:dyDescent="0.2">
      <c r="D241" s="68"/>
      <c r="E241" s="68"/>
      <c r="F241" s="68"/>
      <c r="H241" s="68"/>
      <c r="I241" s="68"/>
      <c r="J241" s="68"/>
      <c r="K241" s="68"/>
      <c r="L241" s="68"/>
      <c r="M241" s="159"/>
    </row>
    <row r="242" spans="4:13" x14ac:dyDescent="0.2">
      <c r="D242" s="68"/>
      <c r="E242" s="68"/>
      <c r="F242" s="68"/>
      <c r="H242" s="68"/>
      <c r="I242" s="68"/>
      <c r="J242" s="68"/>
      <c r="K242" s="68"/>
      <c r="L242" s="68"/>
      <c r="M242" s="159"/>
    </row>
    <row r="243" spans="4:13" x14ac:dyDescent="0.2">
      <c r="D243" s="68"/>
      <c r="E243" s="68"/>
      <c r="F243" s="68"/>
      <c r="H243" s="68"/>
      <c r="I243" s="68"/>
      <c r="J243" s="68"/>
      <c r="K243" s="68"/>
      <c r="L243" s="68"/>
      <c r="M243" s="159"/>
    </row>
    <row r="244" spans="4:13" x14ac:dyDescent="0.2">
      <c r="D244" s="68"/>
      <c r="E244" s="68"/>
      <c r="F244" s="68"/>
      <c r="H244" s="68"/>
      <c r="I244" s="68"/>
      <c r="J244" s="68"/>
      <c r="K244" s="68"/>
      <c r="L244" s="68"/>
      <c r="M244" s="159"/>
    </row>
    <row r="245" spans="4:13" x14ac:dyDescent="0.2">
      <c r="D245" s="68"/>
      <c r="E245" s="68"/>
      <c r="F245" s="68"/>
      <c r="H245" s="68"/>
      <c r="I245" s="68"/>
      <c r="J245" s="68"/>
      <c r="K245" s="68"/>
      <c r="L245" s="68"/>
      <c r="M245" s="159"/>
    </row>
    <row r="246" spans="4:13" x14ac:dyDescent="0.2">
      <c r="D246" s="68"/>
      <c r="E246" s="68"/>
      <c r="F246" s="68"/>
      <c r="H246" s="68"/>
      <c r="I246" s="68"/>
      <c r="J246" s="68"/>
      <c r="K246" s="68"/>
      <c r="L246" s="68"/>
      <c r="M246" s="159"/>
    </row>
    <row r="247" spans="4:13" x14ac:dyDescent="0.2">
      <c r="D247" s="68"/>
      <c r="E247" s="68"/>
      <c r="F247" s="68"/>
      <c r="H247" s="68"/>
      <c r="I247" s="68"/>
      <c r="J247" s="68"/>
      <c r="K247" s="68"/>
      <c r="L247" s="68"/>
      <c r="M247" s="159"/>
    </row>
    <row r="248" spans="4:13" x14ac:dyDescent="0.2">
      <c r="D248" s="68"/>
      <c r="E248" s="68"/>
      <c r="F248" s="68"/>
      <c r="H248" s="68"/>
      <c r="I248" s="68"/>
      <c r="J248" s="68"/>
      <c r="K248" s="68"/>
      <c r="L248" s="68"/>
      <c r="M248" s="159"/>
    </row>
    <row r="249" spans="4:13" x14ac:dyDescent="0.2">
      <c r="D249" s="68"/>
      <c r="E249" s="68"/>
      <c r="F249" s="68"/>
      <c r="H249" s="68"/>
      <c r="I249" s="68"/>
      <c r="J249" s="68"/>
      <c r="K249" s="68"/>
      <c r="L249" s="68"/>
      <c r="M249" s="159"/>
    </row>
    <row r="250" spans="4:13" x14ac:dyDescent="0.2">
      <c r="D250" s="68"/>
      <c r="E250" s="68"/>
      <c r="F250" s="68"/>
      <c r="H250" s="68"/>
      <c r="I250" s="68"/>
      <c r="J250" s="68"/>
      <c r="K250" s="68"/>
      <c r="L250" s="68"/>
      <c r="M250" s="159"/>
    </row>
    <row r="251" spans="4:13" x14ac:dyDescent="0.2">
      <c r="D251" s="68"/>
      <c r="E251" s="68"/>
      <c r="F251" s="68"/>
      <c r="H251" s="68"/>
      <c r="I251" s="68"/>
      <c r="J251" s="68"/>
      <c r="K251" s="68"/>
      <c r="L251" s="68"/>
      <c r="M251" s="159"/>
    </row>
    <row r="252" spans="4:13" x14ac:dyDescent="0.2">
      <c r="D252" s="68"/>
      <c r="E252" s="68"/>
      <c r="F252" s="68"/>
      <c r="H252" s="68"/>
      <c r="I252" s="68"/>
      <c r="J252" s="68"/>
      <c r="K252" s="68"/>
      <c r="L252" s="68"/>
      <c r="M252" s="159"/>
    </row>
    <row r="253" spans="4:13" x14ac:dyDescent="0.2">
      <c r="D253" s="68"/>
      <c r="E253" s="68"/>
      <c r="F253" s="68"/>
      <c r="H253" s="68"/>
      <c r="I253" s="68"/>
      <c r="J253" s="68"/>
      <c r="K253" s="68"/>
      <c r="L253" s="68"/>
      <c r="M253" s="159"/>
    </row>
    <row r="254" spans="4:13" x14ac:dyDescent="0.2">
      <c r="D254" s="68"/>
      <c r="E254" s="68"/>
      <c r="F254" s="68"/>
      <c r="H254" s="68"/>
      <c r="I254" s="68"/>
      <c r="J254" s="68"/>
      <c r="K254" s="68"/>
      <c r="L254" s="68"/>
      <c r="M254" s="159"/>
    </row>
    <row r="255" spans="4:13" x14ac:dyDescent="0.2">
      <c r="D255" s="68"/>
      <c r="E255" s="68"/>
      <c r="F255" s="68"/>
      <c r="H255" s="68"/>
      <c r="I255" s="68"/>
      <c r="J255" s="68"/>
      <c r="K255" s="68"/>
      <c r="L255" s="68"/>
      <c r="M255" s="159"/>
    </row>
    <row r="256" spans="4:13" x14ac:dyDescent="0.2">
      <c r="D256" s="68"/>
      <c r="E256" s="68"/>
      <c r="F256" s="68"/>
      <c r="H256" s="68"/>
      <c r="I256" s="68"/>
      <c r="J256" s="68"/>
      <c r="K256" s="68"/>
      <c r="L256" s="68"/>
      <c r="M256" s="159"/>
    </row>
    <row r="257" spans="4:13" x14ac:dyDescent="0.2">
      <c r="D257" s="68"/>
      <c r="E257" s="68"/>
      <c r="F257" s="68"/>
      <c r="H257" s="68"/>
      <c r="I257" s="68"/>
      <c r="J257" s="68"/>
      <c r="K257" s="68"/>
      <c r="L257" s="68"/>
      <c r="M257" s="159"/>
    </row>
    <row r="258" spans="4:13" x14ac:dyDescent="0.2">
      <c r="D258" s="68"/>
      <c r="E258" s="68"/>
      <c r="F258" s="68"/>
      <c r="H258" s="68"/>
      <c r="I258" s="68"/>
      <c r="J258" s="68"/>
      <c r="K258" s="68"/>
      <c r="L258" s="68"/>
      <c r="M258" s="159"/>
    </row>
    <row r="259" spans="4:13" x14ac:dyDescent="0.2">
      <c r="D259" s="68"/>
      <c r="E259" s="68"/>
      <c r="F259" s="68"/>
      <c r="H259" s="68"/>
      <c r="I259" s="68"/>
      <c r="J259" s="68"/>
      <c r="K259" s="68"/>
      <c r="L259" s="68"/>
      <c r="M259" s="159"/>
    </row>
    <row r="260" spans="4:13" x14ac:dyDescent="0.2">
      <c r="D260" s="68"/>
      <c r="E260" s="68"/>
      <c r="F260" s="68"/>
      <c r="H260" s="68"/>
      <c r="I260" s="68"/>
      <c r="J260" s="68"/>
      <c r="K260" s="68"/>
      <c r="L260" s="68"/>
      <c r="M260" s="159"/>
    </row>
    <row r="261" spans="4:13" x14ac:dyDescent="0.2">
      <c r="D261" s="68"/>
      <c r="E261" s="68"/>
      <c r="F261" s="68"/>
      <c r="H261" s="68"/>
      <c r="I261" s="68"/>
      <c r="J261" s="68"/>
      <c r="K261" s="68"/>
      <c r="L261" s="68"/>
      <c r="M261" s="159"/>
    </row>
    <row r="262" spans="4:13" x14ac:dyDescent="0.2">
      <c r="D262" s="68"/>
      <c r="E262" s="68"/>
      <c r="F262" s="68"/>
      <c r="H262" s="68"/>
      <c r="I262" s="68"/>
      <c r="J262" s="68"/>
      <c r="K262" s="68"/>
      <c r="L262" s="68"/>
      <c r="M262" s="159"/>
    </row>
    <row r="263" spans="4:13" x14ac:dyDescent="0.2">
      <c r="D263" s="68"/>
      <c r="E263" s="68"/>
      <c r="F263" s="68"/>
      <c r="H263" s="68"/>
      <c r="I263" s="68"/>
      <c r="J263" s="68"/>
      <c r="K263" s="68"/>
      <c r="L263" s="68"/>
      <c r="M263" s="159"/>
    </row>
    <row r="264" spans="4:13" x14ac:dyDescent="0.2">
      <c r="D264" s="68"/>
      <c r="E264" s="68"/>
      <c r="F264" s="68"/>
      <c r="H264" s="68"/>
      <c r="I264" s="68"/>
      <c r="J264" s="68"/>
      <c r="K264" s="68"/>
      <c r="L264" s="68"/>
      <c r="M264" s="159"/>
    </row>
    <row r="265" spans="4:13" x14ac:dyDescent="0.2">
      <c r="D265" s="68"/>
      <c r="E265" s="68"/>
      <c r="F265" s="68"/>
      <c r="H265" s="68"/>
      <c r="I265" s="68"/>
      <c r="J265" s="68"/>
      <c r="K265" s="68"/>
      <c r="L265" s="68"/>
      <c r="M265" s="159"/>
    </row>
    <row r="266" spans="4:13" x14ac:dyDescent="0.2">
      <c r="D266" s="68"/>
      <c r="E266" s="68"/>
      <c r="F266" s="68"/>
      <c r="H266" s="68"/>
      <c r="I266" s="68"/>
      <c r="J266" s="68"/>
      <c r="K266" s="68"/>
      <c r="L266" s="68"/>
      <c r="M266" s="159"/>
    </row>
    <row r="267" spans="4:13" x14ac:dyDescent="0.2">
      <c r="D267" s="68"/>
      <c r="E267" s="68"/>
      <c r="F267" s="68"/>
      <c r="H267" s="68"/>
      <c r="I267" s="68"/>
      <c r="J267" s="68"/>
      <c r="K267" s="68"/>
      <c r="L267" s="68"/>
      <c r="M267" s="159"/>
    </row>
    <row r="268" spans="4:13" x14ac:dyDescent="0.2">
      <c r="D268" s="68"/>
      <c r="E268" s="68"/>
      <c r="F268" s="68"/>
      <c r="H268" s="68"/>
      <c r="I268" s="68"/>
      <c r="J268" s="68"/>
      <c r="K268" s="68"/>
      <c r="L268" s="68"/>
      <c r="M268" s="159"/>
    </row>
    <row r="269" spans="4:13" x14ac:dyDescent="0.2">
      <c r="D269" s="68"/>
      <c r="E269" s="68"/>
      <c r="F269" s="68"/>
      <c r="H269" s="68"/>
      <c r="I269" s="68"/>
      <c r="J269" s="68"/>
      <c r="K269" s="68"/>
      <c r="L269" s="68"/>
      <c r="M269" s="159"/>
    </row>
    <row r="270" spans="4:13" x14ac:dyDescent="0.2">
      <c r="D270" s="68"/>
      <c r="E270" s="68"/>
      <c r="F270" s="68"/>
      <c r="H270" s="68"/>
      <c r="I270" s="68"/>
      <c r="J270" s="68"/>
      <c r="K270" s="68"/>
      <c r="L270" s="68"/>
      <c r="M270" s="159"/>
    </row>
    <row r="271" spans="4:13" x14ac:dyDescent="0.2">
      <c r="D271" s="68"/>
      <c r="E271" s="68"/>
      <c r="F271" s="68"/>
      <c r="H271" s="68"/>
      <c r="I271" s="68"/>
      <c r="J271" s="68"/>
      <c r="K271" s="68"/>
      <c r="L271" s="68"/>
      <c r="M271" s="159"/>
    </row>
    <row r="272" spans="4:13" x14ac:dyDescent="0.2">
      <c r="D272" s="68"/>
      <c r="E272" s="68"/>
      <c r="F272" s="68"/>
      <c r="H272" s="68"/>
      <c r="I272" s="68"/>
      <c r="J272" s="68"/>
      <c r="K272" s="68"/>
      <c r="L272" s="68"/>
      <c r="M272" s="159"/>
    </row>
    <row r="273" spans="4:13" x14ac:dyDescent="0.2">
      <c r="D273" s="68"/>
      <c r="E273" s="68"/>
      <c r="F273" s="68"/>
      <c r="H273" s="68"/>
      <c r="I273" s="68"/>
      <c r="J273" s="68"/>
      <c r="K273" s="68"/>
      <c r="L273" s="68"/>
      <c r="M273" s="159"/>
    </row>
    <row r="274" spans="4:13" x14ac:dyDescent="0.2">
      <c r="D274" s="68"/>
      <c r="E274" s="68"/>
      <c r="F274" s="68"/>
      <c r="H274" s="68"/>
      <c r="I274" s="68"/>
      <c r="J274" s="68"/>
      <c r="K274" s="68"/>
      <c r="L274" s="68"/>
      <c r="M274" s="159"/>
    </row>
    <row r="275" spans="4:13" x14ac:dyDescent="0.2">
      <c r="D275" s="68"/>
      <c r="E275" s="68"/>
      <c r="F275" s="68"/>
      <c r="H275" s="68"/>
      <c r="I275" s="68"/>
      <c r="J275" s="68"/>
      <c r="K275" s="68"/>
      <c r="L275" s="68"/>
      <c r="M275" s="159"/>
    </row>
    <row r="276" spans="4:13" x14ac:dyDescent="0.2">
      <c r="D276" s="68"/>
      <c r="E276" s="68"/>
      <c r="F276" s="68"/>
      <c r="H276" s="68"/>
      <c r="I276" s="68"/>
      <c r="J276" s="68"/>
      <c r="K276" s="68"/>
      <c r="L276" s="68"/>
      <c r="M276" s="159"/>
    </row>
    <row r="277" spans="4:13" x14ac:dyDescent="0.2">
      <c r="D277" s="68"/>
      <c r="E277" s="68"/>
      <c r="F277" s="68"/>
      <c r="H277" s="68"/>
      <c r="I277" s="68"/>
      <c r="J277" s="68"/>
      <c r="K277" s="68"/>
      <c r="L277" s="68"/>
      <c r="M277" s="159"/>
    </row>
    <row r="278" spans="4:13" x14ac:dyDescent="0.2">
      <c r="D278" s="68"/>
      <c r="E278" s="68"/>
      <c r="F278" s="68"/>
      <c r="H278" s="68"/>
      <c r="I278" s="68"/>
      <c r="J278" s="68"/>
      <c r="K278" s="68"/>
      <c r="L278" s="68"/>
      <c r="M278" s="159"/>
    </row>
    <row r="279" spans="4:13" x14ac:dyDescent="0.2">
      <c r="D279" s="68"/>
      <c r="E279" s="68"/>
      <c r="F279" s="68"/>
      <c r="H279" s="68"/>
      <c r="I279" s="68"/>
      <c r="J279" s="68"/>
      <c r="K279" s="68"/>
      <c r="L279" s="68"/>
      <c r="M279" s="159"/>
    </row>
    <row r="280" spans="4:13" x14ac:dyDescent="0.2">
      <c r="D280" s="68"/>
      <c r="E280" s="68"/>
      <c r="F280" s="68"/>
      <c r="H280" s="68"/>
      <c r="I280" s="68"/>
      <c r="J280" s="68"/>
      <c r="K280" s="68"/>
      <c r="L280" s="68"/>
      <c r="M280" s="159"/>
    </row>
    <row r="281" spans="4:13" x14ac:dyDescent="0.2">
      <c r="D281" s="68"/>
      <c r="E281" s="68"/>
      <c r="F281" s="68"/>
      <c r="H281" s="68"/>
      <c r="I281" s="68"/>
      <c r="J281" s="68"/>
      <c r="K281" s="68"/>
      <c r="L281" s="68"/>
      <c r="M281" s="159"/>
    </row>
    <row r="282" spans="4:13" x14ac:dyDescent="0.2">
      <c r="D282" s="68"/>
      <c r="E282" s="68"/>
      <c r="F282" s="68"/>
      <c r="H282" s="68"/>
      <c r="I282" s="68"/>
      <c r="J282" s="68"/>
      <c r="K282" s="68"/>
      <c r="L282" s="68"/>
      <c r="M282" s="159"/>
    </row>
    <row r="283" spans="4:13" x14ac:dyDescent="0.2">
      <c r="D283" s="68"/>
      <c r="E283" s="68"/>
      <c r="F283" s="68"/>
      <c r="H283" s="68"/>
      <c r="I283" s="68"/>
      <c r="J283" s="68"/>
      <c r="K283" s="68"/>
      <c r="L283" s="68"/>
      <c r="M283" s="159"/>
    </row>
    <row r="284" spans="4:13" x14ac:dyDescent="0.2">
      <c r="D284" s="68"/>
      <c r="E284" s="68"/>
      <c r="F284" s="68"/>
      <c r="H284" s="68"/>
      <c r="I284" s="68"/>
      <c r="J284" s="68"/>
      <c r="K284" s="68"/>
      <c r="L284" s="68"/>
      <c r="M284" s="159"/>
    </row>
    <row r="285" spans="4:13" x14ac:dyDescent="0.2">
      <c r="D285" s="68"/>
      <c r="E285" s="68"/>
      <c r="F285" s="68"/>
      <c r="H285" s="68"/>
      <c r="I285" s="68"/>
      <c r="J285" s="68"/>
      <c r="K285" s="68"/>
      <c r="L285" s="68"/>
      <c r="M285" s="159"/>
    </row>
    <row r="286" spans="4:13" x14ac:dyDescent="0.2">
      <c r="D286" s="68"/>
      <c r="E286" s="68"/>
      <c r="F286" s="68"/>
      <c r="H286" s="68"/>
      <c r="I286" s="68"/>
      <c r="J286" s="68"/>
      <c r="K286" s="68"/>
      <c r="L286" s="68"/>
      <c r="M286" s="159"/>
    </row>
    <row r="287" spans="4:13" x14ac:dyDescent="0.2">
      <c r="D287" s="68"/>
      <c r="E287" s="68"/>
      <c r="F287" s="68"/>
      <c r="H287" s="68"/>
      <c r="I287" s="68"/>
      <c r="J287" s="68"/>
      <c r="K287" s="68"/>
      <c r="L287" s="68"/>
      <c r="M287" s="159"/>
    </row>
    <row r="288" spans="4:13" x14ac:dyDescent="0.2">
      <c r="D288" s="68"/>
      <c r="E288" s="68"/>
      <c r="F288" s="68"/>
      <c r="H288" s="68"/>
      <c r="I288" s="68"/>
      <c r="J288" s="68"/>
      <c r="K288" s="68"/>
      <c r="L288" s="68"/>
      <c r="M288" s="159"/>
    </row>
    <row r="289" spans="4:13" x14ac:dyDescent="0.2">
      <c r="D289" s="68"/>
      <c r="E289" s="68"/>
      <c r="F289" s="68"/>
      <c r="H289" s="68"/>
      <c r="I289" s="68"/>
      <c r="J289" s="68"/>
      <c r="K289" s="68"/>
      <c r="L289" s="68"/>
      <c r="M289" s="159"/>
    </row>
    <row r="290" spans="4:13" x14ac:dyDescent="0.2">
      <c r="D290" s="68"/>
      <c r="E290" s="68"/>
      <c r="F290" s="68"/>
      <c r="H290" s="68"/>
      <c r="I290" s="68"/>
      <c r="J290" s="68"/>
      <c r="K290" s="68"/>
      <c r="L290" s="68"/>
      <c r="M290" s="159"/>
    </row>
    <row r="291" spans="4:13" x14ac:dyDescent="0.2">
      <c r="D291" s="68"/>
      <c r="E291" s="68"/>
      <c r="F291" s="68"/>
      <c r="H291" s="68"/>
      <c r="I291" s="68"/>
      <c r="J291" s="68"/>
      <c r="K291" s="68"/>
      <c r="L291" s="68"/>
      <c r="M291" s="159"/>
    </row>
    <row r="292" spans="4:13" x14ac:dyDescent="0.2">
      <c r="D292" s="68"/>
      <c r="E292" s="68"/>
      <c r="F292" s="68"/>
      <c r="H292" s="68"/>
      <c r="I292" s="68"/>
      <c r="J292" s="68"/>
      <c r="K292" s="68"/>
      <c r="L292" s="68"/>
      <c r="M292" s="159"/>
    </row>
    <row r="293" spans="4:13" x14ac:dyDescent="0.2">
      <c r="D293" s="68"/>
      <c r="E293" s="68"/>
      <c r="F293" s="68"/>
      <c r="H293" s="68"/>
      <c r="I293" s="68"/>
      <c r="J293" s="68"/>
      <c r="K293" s="68"/>
      <c r="L293" s="68"/>
      <c r="M293" s="159"/>
    </row>
  </sheetData>
  <mergeCells count="6">
    <mergeCell ref="C9:AE9"/>
    <mergeCell ref="C10:G10"/>
    <mergeCell ref="I10:M10"/>
    <mergeCell ref="O10:S10"/>
    <mergeCell ref="U10:Y10"/>
    <mergeCell ref="AA10:AE10"/>
  </mergeCells>
  <pageMargins left="0.7" right="0.7" top="0.75" bottom="0.75" header="0.3" footer="0.3"/>
  <pageSetup orientation="portrait" r:id="rId1"/>
  <drawing r:id="rId2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500-000000000000}">
  <dimension ref="A1:H40"/>
  <sheetViews>
    <sheetView showGridLines="0" showRowColHeaders="0" workbookViewId="0">
      <selection activeCell="B8" sqref="B8"/>
    </sheetView>
  </sheetViews>
  <sheetFormatPr defaultColWidth="12" defaultRowHeight="15" x14ac:dyDescent="0.25"/>
  <cols>
    <col min="2" max="2" width="38" style="5" customWidth="1"/>
    <col min="3" max="6" width="11.28515625" style="5" bestFit="1" customWidth="1"/>
    <col min="7" max="7" width="14.140625" style="166" customWidth="1"/>
    <col min="8" max="16384" width="12" style="5"/>
  </cols>
  <sheetData>
    <row r="1" spans="1:8" s="6" customFormat="1" ht="16.5" customHeight="1" x14ac:dyDescent="0.25">
      <c r="A1"/>
      <c r="G1" s="165"/>
    </row>
    <row r="2" spans="1:8" s="6" customFormat="1" ht="16.5" customHeight="1" x14ac:dyDescent="0.25">
      <c r="A2"/>
      <c r="G2" s="165"/>
    </row>
    <row r="3" spans="1:8" s="6" customFormat="1" ht="16.5" customHeight="1" x14ac:dyDescent="0.25">
      <c r="A3"/>
      <c r="G3" s="165"/>
    </row>
    <row r="4" spans="1:8" s="6" customFormat="1" ht="16.5" customHeight="1" x14ac:dyDescent="0.25">
      <c r="A4"/>
      <c r="G4" s="165"/>
    </row>
    <row r="5" spans="1:8" s="6" customFormat="1" ht="16.5" customHeight="1" x14ac:dyDescent="0.25">
      <c r="A5" s="107" t="s">
        <v>7</v>
      </c>
      <c r="B5" s="536" t="s">
        <v>119</v>
      </c>
      <c r="C5" s="536"/>
      <c r="D5" s="536"/>
      <c r="E5" s="536"/>
      <c r="F5" s="536"/>
      <c r="G5" s="536"/>
      <c r="H5" s="536"/>
    </row>
    <row r="6" spans="1:8" ht="12" customHeight="1" x14ac:dyDescent="0.25">
      <c r="B6" s="105" t="s">
        <v>219</v>
      </c>
    </row>
    <row r="7" spans="1:8" ht="12" customHeight="1" x14ac:dyDescent="0.25"/>
    <row r="8" spans="1:8" ht="37.5" customHeight="1" x14ac:dyDescent="0.25">
      <c r="B8" s="7"/>
      <c r="C8" s="531" t="s">
        <v>120</v>
      </c>
      <c r="D8" s="531"/>
      <c r="E8" s="531"/>
      <c r="F8" s="531"/>
      <c r="G8" s="531"/>
    </row>
    <row r="9" spans="1:8" ht="24.95" customHeight="1" x14ac:dyDescent="0.25">
      <c r="B9" s="10"/>
      <c r="C9" s="530" t="s">
        <v>48</v>
      </c>
      <c r="D9" s="530"/>
      <c r="E9" s="530"/>
      <c r="F9" s="530"/>
      <c r="G9" s="530"/>
    </row>
    <row r="10" spans="1:8" ht="26.25" customHeight="1" x14ac:dyDescent="0.25">
      <c r="B10" s="111" t="s">
        <v>10</v>
      </c>
      <c r="C10" s="108" t="s">
        <v>56</v>
      </c>
      <c r="D10" s="108" t="s">
        <v>57</v>
      </c>
      <c r="E10" s="108" t="s">
        <v>58</v>
      </c>
      <c r="F10" s="108" t="s">
        <v>59</v>
      </c>
      <c r="G10" s="156" t="s">
        <v>60</v>
      </c>
    </row>
    <row r="11" spans="1:8" x14ac:dyDescent="0.25">
      <c r="B11" s="142" t="str">
        <f>'Beneficiarios CSI_idade % (16)'!B12</f>
        <v>Portugal</v>
      </c>
      <c r="C11" s="121">
        <f>'Beneficiarios CSI_idade (16)'!X12-'Beneficiarios CSI_idade (16)'!C12</f>
        <v>3980</v>
      </c>
      <c r="D11" s="122">
        <f>'Beneficiarios CSI_idade (16)'!Y12-'Beneficiarios CSI_idade (16)'!D12</f>
        <v>-440</v>
      </c>
      <c r="E11" s="122">
        <f>'Beneficiarios CSI_idade (16)'!Z12-'Beneficiarios CSI_idade (16)'!E12</f>
        <v>-1331</v>
      </c>
      <c r="F11" s="122">
        <f>'Beneficiarios CSI_idade (16)'!AA12-'Beneficiarios CSI_idade (16)'!F12</f>
        <v>-2254</v>
      </c>
      <c r="G11" s="153">
        <f>'Beneficiarios CSI_idade (16)'!AB12-'Beneficiarios CSI_idade (16)'!G12</f>
        <v>-3896</v>
      </c>
      <c r="H11" s="57"/>
    </row>
    <row r="12" spans="1:8" x14ac:dyDescent="0.25">
      <c r="B12" s="3" t="str">
        <f>'Beneficiarios CSI_idade % (16)'!B13</f>
        <v>Área Metropolitana de Lisboa</v>
      </c>
      <c r="C12" s="123">
        <f>'Beneficiarios CSI_idade (16)'!X13-'Beneficiarios CSI_idade (16)'!C13</f>
        <v>637</v>
      </c>
      <c r="D12" s="124">
        <f>'Beneficiarios CSI_idade (16)'!Y13-'Beneficiarios CSI_idade (16)'!D13</f>
        <v>-64</v>
      </c>
      <c r="E12" s="124">
        <f>'Beneficiarios CSI_idade (16)'!Z13-'Beneficiarios CSI_idade (16)'!E13</f>
        <v>-243</v>
      </c>
      <c r="F12" s="124">
        <f>'Beneficiarios CSI_idade (16)'!AA13-'Beneficiarios CSI_idade (16)'!F13</f>
        <v>-326</v>
      </c>
      <c r="G12" s="154">
        <f>'Beneficiarios CSI_idade (16)'!AB13-'Beneficiarios CSI_idade (16)'!G13</f>
        <v>-636</v>
      </c>
    </row>
    <row r="13" spans="1:8" x14ac:dyDescent="0.25">
      <c r="B13" s="3" t="str">
        <f>'Beneficiarios CSI_idade % (16)'!B14</f>
        <v>Distrito de Lisboa</v>
      </c>
      <c r="C13" s="123">
        <f>'Beneficiarios CSI_idade (16)'!X14-'Beneficiarios CSI_idade (16)'!C14</f>
        <v>505</v>
      </c>
      <c r="D13" s="124">
        <f>'Beneficiarios CSI_idade (16)'!Y14-'Beneficiarios CSI_idade (16)'!D14</f>
        <v>-28</v>
      </c>
      <c r="E13" s="124">
        <f>'Beneficiarios CSI_idade (16)'!Z14-'Beneficiarios CSI_idade (16)'!E14</f>
        <v>-193</v>
      </c>
      <c r="F13" s="124">
        <f>'Beneficiarios CSI_idade (16)'!AA14-'Beneficiarios CSI_idade (16)'!F14</f>
        <v>-282</v>
      </c>
      <c r="G13" s="154">
        <f>'Beneficiarios CSI_idade (16)'!AB14-'Beneficiarios CSI_idade (16)'!G14</f>
        <v>-477</v>
      </c>
    </row>
    <row r="14" spans="1:8" x14ac:dyDescent="0.25">
      <c r="B14" s="3" t="str">
        <f>'Beneficiarios CSI_idade % (16)'!B15</f>
        <v>Concelho de Lisboa</v>
      </c>
      <c r="C14" s="125">
        <f>'Beneficiarios CSI_idade (16)'!X15-'Beneficiarios CSI_idade (16)'!C15</f>
        <v>143</v>
      </c>
      <c r="D14" s="126">
        <f>'Beneficiarios CSI_idade (16)'!Y15-'Beneficiarios CSI_idade (16)'!D15</f>
        <v>-18</v>
      </c>
      <c r="E14" s="126">
        <f>'Beneficiarios CSI_idade (16)'!Z15-'Beneficiarios CSI_idade (16)'!E15</f>
        <v>-48</v>
      </c>
      <c r="F14" s="126">
        <f>'Beneficiarios CSI_idade (16)'!AA15-'Beneficiarios CSI_idade (16)'!F15</f>
        <v>-39</v>
      </c>
      <c r="G14" s="155">
        <f>'Beneficiarios CSI_idade (16)'!AB15-'Beneficiarios CSI_idade (16)'!G15</f>
        <v>-117</v>
      </c>
    </row>
    <row r="15" spans="1:8" x14ac:dyDescent="0.25">
      <c r="B15" s="28" t="str">
        <f>'Beneficiarios CSI_idade % (16)'!B16</f>
        <v>Ajuda</v>
      </c>
      <c r="C15" s="121">
        <f>'Beneficiarios CSI_idade (16)'!X16-'Beneficiarios CSI_idade (16)'!C16</f>
        <v>6</v>
      </c>
      <c r="D15" s="122">
        <f>'Beneficiarios CSI_idade (16)'!Y16-'Beneficiarios CSI_idade (16)'!D16</f>
        <v>0</v>
      </c>
      <c r="E15" s="122">
        <f>'Beneficiarios CSI_idade (16)'!Z16-'Beneficiarios CSI_idade (16)'!E16</f>
        <v>-2</v>
      </c>
      <c r="F15" s="122">
        <f>'Beneficiarios CSI_idade (16)'!AA16-'Beneficiarios CSI_idade (16)'!F16</f>
        <v>-1</v>
      </c>
      <c r="G15" s="153">
        <f>'Beneficiarios CSI_idade (16)'!AB16-'Beneficiarios CSI_idade (16)'!G16</f>
        <v>-2</v>
      </c>
    </row>
    <row r="16" spans="1:8" x14ac:dyDescent="0.25">
      <c r="B16" s="28" t="str">
        <f>'Beneficiarios CSI_idade % (16)'!B17</f>
        <v>Alcântara</v>
      </c>
      <c r="C16" s="123">
        <f>'Beneficiarios CSI_idade (16)'!X17-'Beneficiarios CSI_idade (16)'!C17</f>
        <v>8</v>
      </c>
      <c r="D16" s="124">
        <f>'Beneficiarios CSI_idade (16)'!Y17-'Beneficiarios CSI_idade (16)'!D17</f>
        <v>-1</v>
      </c>
      <c r="E16" s="124">
        <f>'Beneficiarios CSI_idade (16)'!Z17-'Beneficiarios CSI_idade (16)'!E17</f>
        <v>-2</v>
      </c>
      <c r="F16" s="124">
        <f>'Beneficiarios CSI_idade (16)'!AA17-'Beneficiarios CSI_idade (16)'!F17</f>
        <v>0</v>
      </c>
      <c r="G16" s="154">
        <f>'Beneficiarios CSI_idade (16)'!AB17-'Beneficiarios CSI_idade (16)'!G17</f>
        <v>-4</v>
      </c>
    </row>
    <row r="17" spans="2:7" x14ac:dyDescent="0.25">
      <c r="B17" s="28" t="str">
        <f>'Beneficiarios CSI_idade % (16)'!B18</f>
        <v>Alvalade</v>
      </c>
      <c r="C17" s="123">
        <f>'Beneficiarios CSI_idade (16)'!X18-'Beneficiarios CSI_idade (16)'!C18</f>
        <v>6</v>
      </c>
      <c r="D17" s="124">
        <f>'Beneficiarios CSI_idade (16)'!Y18-'Beneficiarios CSI_idade (16)'!D18</f>
        <v>2</v>
      </c>
      <c r="E17" s="124">
        <f>'Beneficiarios CSI_idade (16)'!Z18-'Beneficiarios CSI_idade (16)'!E18</f>
        <v>-1</v>
      </c>
      <c r="F17" s="124">
        <f>'Beneficiarios CSI_idade (16)'!AA18-'Beneficiarios CSI_idade (16)'!F18</f>
        <v>0</v>
      </c>
      <c r="G17" s="154">
        <f>'Beneficiarios CSI_idade (16)'!AB18-'Beneficiarios CSI_idade (16)'!G18</f>
        <v>-8</v>
      </c>
    </row>
    <row r="18" spans="2:7" x14ac:dyDescent="0.25">
      <c r="B18" s="28" t="str">
        <f>'Beneficiarios CSI_idade % (16)'!B19</f>
        <v>Areeiro</v>
      </c>
      <c r="C18" s="123">
        <f>'Beneficiarios CSI_idade (16)'!X19-'Beneficiarios CSI_idade (16)'!C19</f>
        <v>7</v>
      </c>
      <c r="D18" s="124">
        <f>'Beneficiarios CSI_idade (16)'!Y19-'Beneficiarios CSI_idade (16)'!D19</f>
        <v>1</v>
      </c>
      <c r="E18" s="124">
        <f>'Beneficiarios CSI_idade (16)'!Z19-'Beneficiarios CSI_idade (16)'!E19</f>
        <v>-2</v>
      </c>
      <c r="F18" s="124">
        <f>'Beneficiarios CSI_idade (16)'!AA19-'Beneficiarios CSI_idade (16)'!F19</f>
        <v>-4</v>
      </c>
      <c r="G18" s="154">
        <f>'Beneficiarios CSI_idade (16)'!AB19-'Beneficiarios CSI_idade (16)'!G19</f>
        <v>-7</v>
      </c>
    </row>
    <row r="19" spans="2:7" x14ac:dyDescent="0.25">
      <c r="B19" s="28" t="str">
        <f>'Beneficiarios CSI_idade % (16)'!B20</f>
        <v>Arroios</v>
      </c>
      <c r="C19" s="123">
        <f>'Beneficiarios CSI_idade (16)'!X20-'Beneficiarios CSI_idade (16)'!C20</f>
        <v>11</v>
      </c>
      <c r="D19" s="124">
        <f>'Beneficiarios CSI_idade (16)'!Y20-'Beneficiarios CSI_idade (16)'!D20</f>
        <v>-1</v>
      </c>
      <c r="E19" s="124">
        <f>'Beneficiarios CSI_idade (16)'!Z20-'Beneficiarios CSI_idade (16)'!E20</f>
        <v>-6</v>
      </c>
      <c r="F19" s="124">
        <f>'Beneficiarios CSI_idade (16)'!AA20-'Beneficiarios CSI_idade (16)'!F20</f>
        <v>-4</v>
      </c>
      <c r="G19" s="154">
        <f>'Beneficiarios CSI_idade (16)'!AB20-'Beneficiarios CSI_idade (16)'!G20</f>
        <v>-10</v>
      </c>
    </row>
    <row r="20" spans="2:7" x14ac:dyDescent="0.25">
      <c r="B20" s="28" t="str">
        <f>'Beneficiarios CSI_idade % (16)'!B21</f>
        <v>Avenidas Novas</v>
      </c>
      <c r="C20" s="123">
        <f>'Beneficiarios CSI_idade (16)'!X21-'Beneficiarios CSI_idade (16)'!C21</f>
        <v>4</v>
      </c>
      <c r="D20" s="124">
        <f>'Beneficiarios CSI_idade (16)'!Y21-'Beneficiarios CSI_idade (16)'!D21</f>
        <v>-1</v>
      </c>
      <c r="E20" s="124">
        <f>'Beneficiarios CSI_idade (16)'!Z21-'Beneficiarios CSI_idade (16)'!E21</f>
        <v>-3</v>
      </c>
      <c r="F20" s="124">
        <f>'Beneficiarios CSI_idade (16)'!AA21-'Beneficiarios CSI_idade (16)'!F21</f>
        <v>1</v>
      </c>
      <c r="G20" s="154">
        <f>'Beneficiarios CSI_idade (16)'!AB21-'Beneficiarios CSI_idade (16)'!G21</f>
        <v>-7</v>
      </c>
    </row>
    <row r="21" spans="2:7" x14ac:dyDescent="0.25">
      <c r="B21" s="28" t="str">
        <f>'Beneficiarios CSI_idade % (16)'!B22</f>
        <v>Beato</v>
      </c>
      <c r="C21" s="123">
        <f>'Beneficiarios CSI_idade (16)'!X22-'Beneficiarios CSI_idade (16)'!C22</f>
        <v>8</v>
      </c>
      <c r="D21" s="124">
        <f>'Beneficiarios CSI_idade (16)'!Y22-'Beneficiarios CSI_idade (16)'!D22</f>
        <v>0</v>
      </c>
      <c r="E21" s="124">
        <f>'Beneficiarios CSI_idade (16)'!Z22-'Beneficiarios CSI_idade (16)'!E22</f>
        <v>-2</v>
      </c>
      <c r="F21" s="124">
        <f>'Beneficiarios CSI_idade (16)'!AA22-'Beneficiarios CSI_idade (16)'!F22</f>
        <v>-1</v>
      </c>
      <c r="G21" s="154">
        <f>'Beneficiarios CSI_idade (16)'!AB22-'Beneficiarios CSI_idade (16)'!G22</f>
        <v>-1</v>
      </c>
    </row>
    <row r="22" spans="2:7" x14ac:dyDescent="0.25">
      <c r="B22" s="28" t="str">
        <f>'Beneficiarios CSI_idade % (16)'!B23</f>
        <v>Belém</v>
      </c>
      <c r="C22" s="123">
        <f>'Beneficiarios CSI_idade (16)'!X23-'Beneficiarios CSI_idade (16)'!C23</f>
        <v>1</v>
      </c>
      <c r="D22" s="124">
        <f>'Beneficiarios CSI_idade (16)'!Y23-'Beneficiarios CSI_idade (16)'!D23</f>
        <v>-1</v>
      </c>
      <c r="E22" s="124">
        <f>'Beneficiarios CSI_idade (16)'!Z23-'Beneficiarios CSI_idade (16)'!E23</f>
        <v>0</v>
      </c>
      <c r="F22" s="124">
        <f>'Beneficiarios CSI_idade (16)'!AA23-'Beneficiarios CSI_idade (16)'!F23</f>
        <v>1</v>
      </c>
      <c r="G22" s="154">
        <f>'Beneficiarios CSI_idade (16)'!AB23-'Beneficiarios CSI_idade (16)'!G23</f>
        <v>-1</v>
      </c>
    </row>
    <row r="23" spans="2:7" x14ac:dyDescent="0.25">
      <c r="B23" s="28" t="str">
        <f>'Beneficiarios CSI_idade % (16)'!B24</f>
        <v>Benfica</v>
      </c>
      <c r="C23" s="123">
        <f>'Beneficiarios CSI_idade (16)'!X24-'Beneficiarios CSI_idade (16)'!C24</f>
        <v>9</v>
      </c>
      <c r="D23" s="124">
        <f>'Beneficiarios CSI_idade (16)'!Y24-'Beneficiarios CSI_idade (16)'!D24</f>
        <v>0</v>
      </c>
      <c r="E23" s="124">
        <f>'Beneficiarios CSI_idade (16)'!Z24-'Beneficiarios CSI_idade (16)'!E24</f>
        <v>2</v>
      </c>
      <c r="F23" s="124">
        <f>'Beneficiarios CSI_idade (16)'!AA24-'Beneficiarios CSI_idade (16)'!F24</f>
        <v>-1</v>
      </c>
      <c r="G23" s="154">
        <f>'Beneficiarios CSI_idade (16)'!AB24-'Beneficiarios CSI_idade (16)'!G24</f>
        <v>-9</v>
      </c>
    </row>
    <row r="24" spans="2:7" x14ac:dyDescent="0.25">
      <c r="B24" s="28" t="str">
        <f>'Beneficiarios CSI_idade % (16)'!B25</f>
        <v>Campo de Ourique</v>
      </c>
      <c r="C24" s="123">
        <f>'Beneficiarios CSI_idade (16)'!X25-'Beneficiarios CSI_idade (16)'!C25</f>
        <v>4</v>
      </c>
      <c r="D24" s="124">
        <f>'Beneficiarios CSI_idade (16)'!Y25-'Beneficiarios CSI_idade (16)'!D25</f>
        <v>-1</v>
      </c>
      <c r="E24" s="124">
        <f>'Beneficiarios CSI_idade (16)'!Z25-'Beneficiarios CSI_idade (16)'!E25</f>
        <v>0</v>
      </c>
      <c r="F24" s="124">
        <f>'Beneficiarios CSI_idade (16)'!AA25-'Beneficiarios CSI_idade (16)'!F25</f>
        <v>-1</v>
      </c>
      <c r="G24" s="154">
        <f>'Beneficiarios CSI_idade (16)'!AB25-'Beneficiarios CSI_idade (16)'!G25</f>
        <v>-4</v>
      </c>
    </row>
    <row r="25" spans="2:7" x14ac:dyDescent="0.25">
      <c r="B25" s="28" t="str">
        <f>'Beneficiarios CSI_idade % (16)'!B26</f>
        <v>Campolide</v>
      </c>
      <c r="C25" s="123">
        <f>'Beneficiarios CSI_idade (16)'!X26-'Beneficiarios CSI_idade (16)'!C26</f>
        <v>5</v>
      </c>
      <c r="D25" s="124">
        <f>'Beneficiarios CSI_idade (16)'!Y26-'Beneficiarios CSI_idade (16)'!D26</f>
        <v>-3</v>
      </c>
      <c r="E25" s="124">
        <f>'Beneficiarios CSI_idade (16)'!Z26-'Beneficiarios CSI_idade (16)'!E26</f>
        <v>-1</v>
      </c>
      <c r="F25" s="124">
        <f>'Beneficiarios CSI_idade (16)'!AA26-'Beneficiarios CSI_idade (16)'!F26</f>
        <v>1</v>
      </c>
      <c r="G25" s="154">
        <f>'Beneficiarios CSI_idade (16)'!AB26-'Beneficiarios CSI_idade (16)'!G26</f>
        <v>-7</v>
      </c>
    </row>
    <row r="26" spans="2:7" x14ac:dyDescent="0.25">
      <c r="B26" s="28" t="str">
        <f>'Beneficiarios CSI_idade % (16)'!B27</f>
        <v>Carnide</v>
      </c>
      <c r="C26" s="123">
        <f>'Beneficiarios CSI_idade (16)'!X27-'Beneficiarios CSI_idade (16)'!C27</f>
        <v>2</v>
      </c>
      <c r="D26" s="124">
        <f>'Beneficiarios CSI_idade (16)'!Y27-'Beneficiarios CSI_idade (16)'!D27</f>
        <v>-1</v>
      </c>
      <c r="E26" s="124">
        <f>'Beneficiarios CSI_idade (16)'!Z27-'Beneficiarios CSI_idade (16)'!E27</f>
        <v>0</v>
      </c>
      <c r="F26" s="124">
        <f>'Beneficiarios CSI_idade (16)'!AA27-'Beneficiarios CSI_idade (16)'!F27</f>
        <v>-3</v>
      </c>
      <c r="G26" s="154">
        <f>'Beneficiarios CSI_idade (16)'!AB27-'Beneficiarios CSI_idade (16)'!G27</f>
        <v>-1</v>
      </c>
    </row>
    <row r="27" spans="2:7" x14ac:dyDescent="0.25">
      <c r="B27" s="28" t="str">
        <f>'Beneficiarios CSI_idade % (16)'!B28</f>
        <v>Estrela</v>
      </c>
      <c r="C27" s="123">
        <f>'Beneficiarios CSI_idade (16)'!X28-'Beneficiarios CSI_idade (16)'!C28</f>
        <v>4</v>
      </c>
      <c r="D27" s="124">
        <f>'Beneficiarios CSI_idade (16)'!Y28-'Beneficiarios CSI_idade (16)'!D28</f>
        <v>-1</v>
      </c>
      <c r="E27" s="124">
        <f>'Beneficiarios CSI_idade (16)'!Z28-'Beneficiarios CSI_idade (16)'!E28</f>
        <v>0</v>
      </c>
      <c r="F27" s="124">
        <f>'Beneficiarios CSI_idade (16)'!AA28-'Beneficiarios CSI_idade (16)'!F28</f>
        <v>-3</v>
      </c>
      <c r="G27" s="154">
        <f>'Beneficiarios CSI_idade (16)'!AB28-'Beneficiarios CSI_idade (16)'!G28</f>
        <v>-3</v>
      </c>
    </row>
    <row r="28" spans="2:7" x14ac:dyDescent="0.25">
      <c r="B28" s="28" t="str">
        <f>'Beneficiarios CSI_idade % (16)'!B29</f>
        <v>Lumiar</v>
      </c>
      <c r="C28" s="123">
        <f>'Beneficiarios CSI_idade (16)'!X29-'Beneficiarios CSI_idade (16)'!C29</f>
        <v>3</v>
      </c>
      <c r="D28" s="124">
        <f>'Beneficiarios CSI_idade (16)'!Y29-'Beneficiarios CSI_idade (16)'!D29</f>
        <v>-1</v>
      </c>
      <c r="E28" s="124">
        <f>'Beneficiarios CSI_idade (16)'!Z29-'Beneficiarios CSI_idade (16)'!E29</f>
        <v>-5</v>
      </c>
      <c r="F28" s="124">
        <f>'Beneficiarios CSI_idade (16)'!AA29-'Beneficiarios CSI_idade (16)'!F29</f>
        <v>-2</v>
      </c>
      <c r="G28" s="154">
        <f>'Beneficiarios CSI_idade (16)'!AB29-'Beneficiarios CSI_idade (16)'!G29</f>
        <v>-3</v>
      </c>
    </row>
    <row r="29" spans="2:7" x14ac:dyDescent="0.25">
      <c r="B29" s="28" t="str">
        <f>'Beneficiarios CSI_idade % (16)'!B30</f>
        <v>Marvila</v>
      </c>
      <c r="C29" s="123">
        <f>'Beneficiarios CSI_idade (16)'!X30-'Beneficiarios CSI_idade (16)'!C30</f>
        <v>27</v>
      </c>
      <c r="D29" s="124">
        <f>'Beneficiarios CSI_idade (16)'!Y30-'Beneficiarios CSI_idade (16)'!D30</f>
        <v>-4</v>
      </c>
      <c r="E29" s="124">
        <f>'Beneficiarios CSI_idade (16)'!Z30-'Beneficiarios CSI_idade (16)'!E30</f>
        <v>-6</v>
      </c>
      <c r="F29" s="124">
        <f>'Beneficiarios CSI_idade (16)'!AA30-'Beneficiarios CSI_idade (16)'!F30</f>
        <v>-5</v>
      </c>
      <c r="G29" s="154">
        <f>'Beneficiarios CSI_idade (16)'!AB30-'Beneficiarios CSI_idade (16)'!G30</f>
        <v>-10</v>
      </c>
    </row>
    <row r="30" spans="2:7" x14ac:dyDescent="0.25">
      <c r="B30" s="28" t="str">
        <f>'Beneficiarios CSI_idade % (16)'!B31</f>
        <v>Misericórdia</v>
      </c>
      <c r="C30" s="123">
        <f>'Beneficiarios CSI_idade (16)'!X31-'Beneficiarios CSI_idade (16)'!C31</f>
        <v>1</v>
      </c>
      <c r="D30" s="124">
        <f>'Beneficiarios CSI_idade (16)'!Y31-'Beneficiarios CSI_idade (16)'!D31</f>
        <v>-2</v>
      </c>
      <c r="E30" s="124">
        <f>'Beneficiarios CSI_idade (16)'!Z31-'Beneficiarios CSI_idade (16)'!E31</f>
        <v>-1</v>
      </c>
      <c r="F30" s="124">
        <f>'Beneficiarios CSI_idade (16)'!AA31-'Beneficiarios CSI_idade (16)'!F31</f>
        <v>-1</v>
      </c>
      <c r="G30" s="154">
        <f>'Beneficiarios CSI_idade (16)'!AB31-'Beneficiarios CSI_idade (16)'!G31</f>
        <v>-4</v>
      </c>
    </row>
    <row r="31" spans="2:7" x14ac:dyDescent="0.25">
      <c r="B31" s="28" t="str">
        <f>'Beneficiarios CSI_idade % (16)'!B32</f>
        <v>Olivais</v>
      </c>
      <c r="C31" s="123">
        <f>'Beneficiarios CSI_idade (16)'!X32-'Beneficiarios CSI_idade (16)'!C32</f>
        <v>7</v>
      </c>
      <c r="D31" s="124">
        <f>'Beneficiarios CSI_idade (16)'!Y32-'Beneficiarios CSI_idade (16)'!D32</f>
        <v>1</v>
      </c>
      <c r="E31" s="124">
        <f>'Beneficiarios CSI_idade (16)'!Z32-'Beneficiarios CSI_idade (16)'!E32</f>
        <v>-3</v>
      </c>
      <c r="F31" s="124">
        <f>'Beneficiarios CSI_idade (16)'!AA32-'Beneficiarios CSI_idade (16)'!F32</f>
        <v>-7</v>
      </c>
      <c r="G31" s="154">
        <f>'Beneficiarios CSI_idade (16)'!AB32-'Beneficiarios CSI_idade (16)'!G32</f>
        <v>-2</v>
      </c>
    </row>
    <row r="32" spans="2:7" x14ac:dyDescent="0.25">
      <c r="B32" s="28" t="str">
        <f>'Beneficiarios CSI_idade % (16)'!B33</f>
        <v>Parque das Nações</v>
      </c>
      <c r="C32" s="123">
        <f>'Beneficiarios CSI_idade (16)'!X33-'Beneficiarios CSI_idade (16)'!C33</f>
        <v>1</v>
      </c>
      <c r="D32" s="124">
        <f>'Beneficiarios CSI_idade (16)'!Y33-'Beneficiarios CSI_idade (16)'!D33</f>
        <v>1</v>
      </c>
      <c r="E32" s="124">
        <f>'Beneficiarios CSI_idade (16)'!Z33-'Beneficiarios CSI_idade (16)'!E33</f>
        <v>0</v>
      </c>
      <c r="F32" s="124">
        <f>'Beneficiarios CSI_idade (16)'!AA33-'Beneficiarios CSI_idade (16)'!F33</f>
        <v>-2</v>
      </c>
      <c r="G32" s="154">
        <f>'Beneficiarios CSI_idade (16)'!AB33-'Beneficiarios CSI_idade (16)'!G33</f>
        <v>0</v>
      </c>
    </row>
    <row r="33" spans="2:7" x14ac:dyDescent="0.25">
      <c r="B33" s="28" t="str">
        <f>'Beneficiarios CSI_idade % (16)'!B34</f>
        <v>Penha de França</v>
      </c>
      <c r="C33" s="123">
        <f>'Beneficiarios CSI_idade (16)'!X34-'Beneficiarios CSI_idade (16)'!C34</f>
        <v>7</v>
      </c>
      <c r="D33" s="124">
        <f>'Beneficiarios CSI_idade (16)'!Y34-'Beneficiarios CSI_idade (16)'!D34</f>
        <v>-4</v>
      </c>
      <c r="E33" s="124">
        <f>'Beneficiarios CSI_idade (16)'!Z34-'Beneficiarios CSI_idade (16)'!E34</f>
        <v>-7</v>
      </c>
      <c r="F33" s="124">
        <f>'Beneficiarios CSI_idade (16)'!AA34-'Beneficiarios CSI_idade (16)'!F34</f>
        <v>-2</v>
      </c>
      <c r="G33" s="154">
        <f>'Beneficiarios CSI_idade (16)'!AB34-'Beneficiarios CSI_idade (16)'!G34</f>
        <v>-10</v>
      </c>
    </row>
    <row r="34" spans="2:7" ht="12.75" customHeight="1" x14ac:dyDescent="0.25">
      <c r="B34" s="28" t="str">
        <f>'Beneficiarios CSI_idade % (16)'!B35</f>
        <v>Santa Clara</v>
      </c>
      <c r="C34" s="123">
        <f>'Beneficiarios CSI_idade (16)'!X35-'Beneficiarios CSI_idade (16)'!C35</f>
        <v>10</v>
      </c>
      <c r="D34" s="124">
        <f>'Beneficiarios CSI_idade (16)'!Y35-'Beneficiarios CSI_idade (16)'!D35</f>
        <v>-2</v>
      </c>
      <c r="E34" s="124">
        <f>'Beneficiarios CSI_idade (16)'!Z35-'Beneficiarios CSI_idade (16)'!E35</f>
        <v>-2</v>
      </c>
      <c r="F34" s="124">
        <f>'Beneficiarios CSI_idade (16)'!AA35-'Beneficiarios CSI_idade (16)'!F35</f>
        <v>-2</v>
      </c>
      <c r="G34" s="154">
        <f>'Beneficiarios CSI_idade (16)'!AB35-'Beneficiarios CSI_idade (16)'!G35</f>
        <v>-6</v>
      </c>
    </row>
    <row r="35" spans="2:7" x14ac:dyDescent="0.25">
      <c r="B35" s="28" t="str">
        <f>'Beneficiarios CSI_idade % (16)'!B36</f>
        <v>Santa Maria Maior</v>
      </c>
      <c r="C35" s="123">
        <f>'Beneficiarios CSI_idade (16)'!X36-'Beneficiarios CSI_idade (16)'!C36</f>
        <v>3</v>
      </c>
      <c r="D35" s="124">
        <f>'Beneficiarios CSI_idade (16)'!Y36-'Beneficiarios CSI_idade (16)'!D36</f>
        <v>0</v>
      </c>
      <c r="E35" s="124">
        <f>'Beneficiarios CSI_idade (16)'!Z36-'Beneficiarios CSI_idade (16)'!E36</f>
        <v>-3</v>
      </c>
      <c r="F35" s="124">
        <f>'Beneficiarios CSI_idade (16)'!AA36-'Beneficiarios CSI_idade (16)'!F36</f>
        <v>-1</v>
      </c>
      <c r="G35" s="154">
        <f>'Beneficiarios CSI_idade (16)'!AB36-'Beneficiarios CSI_idade (16)'!G36</f>
        <v>-1</v>
      </c>
    </row>
    <row r="36" spans="2:7" x14ac:dyDescent="0.25">
      <c r="B36" s="28" t="str">
        <f>'Beneficiarios CSI_idade % (16)'!B37</f>
        <v>Santo António</v>
      </c>
      <c r="C36" s="123">
        <f>'Beneficiarios CSI_idade (16)'!X37-'Beneficiarios CSI_idade (16)'!C37</f>
        <v>2</v>
      </c>
      <c r="D36" s="124">
        <f>'Beneficiarios CSI_idade (16)'!Y37-'Beneficiarios CSI_idade (16)'!D37</f>
        <v>0</v>
      </c>
      <c r="E36" s="124">
        <f>'Beneficiarios CSI_idade (16)'!Z37-'Beneficiarios CSI_idade (16)'!E37</f>
        <v>0</v>
      </c>
      <c r="F36" s="124">
        <f>'Beneficiarios CSI_idade (16)'!AA37-'Beneficiarios CSI_idade (16)'!F37</f>
        <v>0</v>
      </c>
      <c r="G36" s="154">
        <f>'Beneficiarios CSI_idade (16)'!AB37-'Beneficiarios CSI_idade (16)'!G37</f>
        <v>-3</v>
      </c>
    </row>
    <row r="37" spans="2:7" x14ac:dyDescent="0.25">
      <c r="B37" s="28" t="str">
        <f>'Beneficiarios CSI_idade % (16)'!B38</f>
        <v>São Domingos de Benfica</v>
      </c>
      <c r="C37" s="123">
        <f>'Beneficiarios CSI_idade (16)'!X38-'Beneficiarios CSI_idade (16)'!C38</f>
        <v>5</v>
      </c>
      <c r="D37" s="124">
        <f>'Beneficiarios CSI_idade (16)'!Y38-'Beneficiarios CSI_idade (16)'!D38</f>
        <v>1</v>
      </c>
      <c r="E37" s="124">
        <f>'Beneficiarios CSI_idade (16)'!Z38-'Beneficiarios CSI_idade (16)'!E38</f>
        <v>-3</v>
      </c>
      <c r="F37" s="124">
        <f>'Beneficiarios CSI_idade (16)'!AA38-'Beneficiarios CSI_idade (16)'!F38</f>
        <v>-2</v>
      </c>
      <c r="G37" s="154">
        <f>'Beneficiarios CSI_idade (16)'!AB38-'Beneficiarios CSI_idade (16)'!G38</f>
        <v>-8</v>
      </c>
    </row>
    <row r="38" spans="2:7" x14ac:dyDescent="0.25">
      <c r="B38" s="28" t="str">
        <f>'Beneficiarios CSI_idade % (16)'!B39</f>
        <v>São Vicente</v>
      </c>
      <c r="C38" s="125">
        <f>'Beneficiarios CSI_idade (16)'!X39-'Beneficiarios CSI_idade (16)'!C39</f>
        <v>2</v>
      </c>
      <c r="D38" s="126">
        <f>'Beneficiarios CSI_idade (16)'!Y39-'Beneficiarios CSI_idade (16)'!D39</f>
        <v>-1</v>
      </c>
      <c r="E38" s="126">
        <f>'Beneficiarios CSI_idade (16)'!Z39-'Beneficiarios CSI_idade (16)'!E39</f>
        <v>-1</v>
      </c>
      <c r="F38" s="126">
        <f>'Beneficiarios CSI_idade (16)'!AA39-'Beneficiarios CSI_idade (16)'!F39</f>
        <v>0</v>
      </c>
      <c r="G38" s="155">
        <f>'Beneficiarios CSI_idade (16)'!AB39-'Beneficiarios CSI_idade (16)'!G39</f>
        <v>-6</v>
      </c>
    </row>
    <row r="39" spans="2:7" x14ac:dyDescent="0.25">
      <c r="B39" s="31"/>
      <c r="C39" s="540"/>
      <c r="D39" s="541"/>
      <c r="E39" s="541"/>
      <c r="F39" s="541"/>
      <c r="G39" s="541"/>
    </row>
    <row r="40" spans="2:7" x14ac:dyDescent="0.25">
      <c r="B40" s="31"/>
      <c r="C40" s="27"/>
      <c r="D40" s="27"/>
      <c r="E40" s="27"/>
      <c r="F40" s="27"/>
      <c r="G40" s="163"/>
    </row>
  </sheetData>
  <mergeCells count="4">
    <mergeCell ref="B5:H5"/>
    <mergeCell ref="C8:G8"/>
    <mergeCell ref="C9:G9"/>
    <mergeCell ref="C39:G39"/>
  </mergeCells>
  <pageMargins left="0.7" right="0.7" top="0.75" bottom="0.75" header="0.3" footer="0.3"/>
  <pageSetup orientation="portrait" verticalDpi="0" r:id="rId1"/>
  <drawing r:id="rId2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600-000000000000}">
  <dimension ref="A1:G40"/>
  <sheetViews>
    <sheetView showGridLines="0" showRowColHeaders="0" workbookViewId="0">
      <selection activeCell="B6" sqref="B6"/>
    </sheetView>
  </sheetViews>
  <sheetFormatPr defaultColWidth="12" defaultRowHeight="15" x14ac:dyDescent="0.25"/>
  <cols>
    <col min="2" max="2" width="38" style="65" customWidth="1"/>
    <col min="3" max="6" width="11.28515625" style="65" bestFit="1" customWidth="1"/>
    <col min="7" max="7" width="14" style="160" customWidth="1"/>
    <col min="8" max="16384" width="12" style="65"/>
  </cols>
  <sheetData>
    <row r="1" spans="1:7" s="64" customFormat="1" ht="16.5" customHeight="1" x14ac:dyDescent="0.25">
      <c r="A1"/>
      <c r="G1" s="157"/>
    </row>
    <row r="2" spans="1:7" s="64" customFormat="1" ht="16.5" customHeight="1" x14ac:dyDescent="0.25">
      <c r="A2"/>
      <c r="G2" s="157"/>
    </row>
    <row r="3" spans="1:7" s="64" customFormat="1" ht="16.5" customHeight="1" x14ac:dyDescent="0.25">
      <c r="A3"/>
      <c r="G3" s="157"/>
    </row>
    <row r="4" spans="1:7" s="64" customFormat="1" ht="16.5" customHeight="1" x14ac:dyDescent="0.25">
      <c r="A4"/>
      <c r="G4" s="157"/>
    </row>
    <row r="5" spans="1:7" s="64" customFormat="1" ht="16.5" customHeight="1" x14ac:dyDescent="0.2">
      <c r="A5" s="107" t="s">
        <v>8</v>
      </c>
      <c r="B5" s="110" t="s">
        <v>121</v>
      </c>
      <c r="G5" s="162"/>
    </row>
    <row r="6" spans="1:7" s="64" customFormat="1" ht="12" customHeight="1" x14ac:dyDescent="0.2">
      <c r="A6" s="107"/>
      <c r="B6" s="105" t="s">
        <v>219</v>
      </c>
      <c r="G6" s="162"/>
    </row>
    <row r="7" spans="1:7" ht="15" customHeight="1" x14ac:dyDescent="0.25"/>
    <row r="8" spans="1:7" ht="36.75" customHeight="1" x14ac:dyDescent="0.25">
      <c r="B8" s="7"/>
      <c r="C8" s="531" t="s">
        <v>120</v>
      </c>
      <c r="D8" s="531"/>
      <c r="E8" s="531"/>
      <c r="F8" s="531"/>
      <c r="G8" s="531"/>
    </row>
    <row r="9" spans="1:7" ht="24.95" customHeight="1" x14ac:dyDescent="0.25">
      <c r="B9" s="10"/>
      <c r="C9" s="530" t="s">
        <v>48</v>
      </c>
      <c r="D9" s="530"/>
      <c r="E9" s="530"/>
      <c r="F9" s="530"/>
      <c r="G9" s="530"/>
    </row>
    <row r="10" spans="1:7" ht="26.25" customHeight="1" x14ac:dyDescent="0.25">
      <c r="B10" s="111" t="s">
        <v>29</v>
      </c>
      <c r="C10" s="108" t="s">
        <v>56</v>
      </c>
      <c r="D10" s="108" t="s">
        <v>57</v>
      </c>
      <c r="E10" s="108" t="s">
        <v>58</v>
      </c>
      <c r="F10" s="108" t="s">
        <v>59</v>
      </c>
      <c r="G10" s="156" t="s">
        <v>60</v>
      </c>
    </row>
    <row r="11" spans="1:7" x14ac:dyDescent="0.25">
      <c r="B11" s="142" t="s">
        <v>61</v>
      </c>
      <c r="C11" s="36">
        <f>('Beneficiarios CSI_idade (16)'!X12-'Beneficiarios CSI_idade (16)'!C12)/'Beneficiarios CSI_idade (16)'!C12</f>
        <v>0.23507176185694878</v>
      </c>
      <c r="D11" s="37">
        <f>('Beneficiarios CSI_idade (16)'!Y12-'Beneficiarios CSI_idade (16)'!D12)/'Beneficiarios CSI_idade (16)'!D12</f>
        <v>-1.1853128956655263E-2</v>
      </c>
      <c r="E11" s="37">
        <f>('Beneficiarios CSI_idade (16)'!Z12-'Beneficiarios CSI_idade (16)'!E12)/'Beneficiarios CSI_idade (16)'!E12</f>
        <v>-3.428468394209469E-2</v>
      </c>
      <c r="F11" s="37">
        <f>('Beneficiarios CSI_idade (16)'!AA12-'Beneficiarios CSI_idade (16)'!F12)/'Beneficiarios CSI_idade (16)'!F12</f>
        <v>-5.9868788015617944E-2</v>
      </c>
      <c r="G11" s="217">
        <f>('Beneficiarios CSI_idade (16)'!AB12-'Beneficiarios CSI_idade (16)'!G12)/'Beneficiarios CSI_idade (16)'!G12</f>
        <v>-0.10938596737512986</v>
      </c>
    </row>
    <row r="12" spans="1:7" x14ac:dyDescent="0.25">
      <c r="B12" s="3" t="s">
        <v>62</v>
      </c>
      <c r="C12" s="38">
        <f>('Beneficiarios CSI_idade (16)'!X13-'Beneficiarios CSI_idade (16)'!C13)/'Beneficiarios CSI_idade (16)'!C13</f>
        <v>0.19624152803450401</v>
      </c>
      <c r="D12" s="39">
        <f>('Beneficiarios CSI_idade (16)'!Y13-'Beneficiarios CSI_idade (16)'!D13)/'Beneficiarios CSI_idade (16)'!D13</f>
        <v>-9.6356519120746765E-3</v>
      </c>
      <c r="E12" s="39">
        <f>('Beneficiarios CSI_idade (16)'!Z13-'Beneficiarios CSI_idade (16)'!E13)/'Beneficiarios CSI_idade (16)'!E13</f>
        <v>-3.4773898111047509E-2</v>
      </c>
      <c r="F12" s="39">
        <f>('Beneficiarios CSI_idade (16)'!AA13-'Beneficiarios CSI_idade (16)'!F13)/'Beneficiarios CSI_idade (16)'!F13</f>
        <v>-5.0115295926210605E-2</v>
      </c>
      <c r="G12" s="218">
        <f>('Beneficiarios CSI_idade (16)'!AB13-'Beneficiarios CSI_idade (16)'!G13)/'Beneficiarios CSI_idade (16)'!G13</f>
        <v>-9.7605893186003684E-2</v>
      </c>
    </row>
    <row r="13" spans="1:7" x14ac:dyDescent="0.25">
      <c r="B13" s="3" t="s">
        <v>28</v>
      </c>
      <c r="C13" s="38">
        <f>('Beneficiarios CSI_idade (16)'!X14-'Beneficiarios CSI_idade (16)'!C14)/'Beneficiarios CSI_idade (16)'!C14</f>
        <v>0.19796158369266953</v>
      </c>
      <c r="D13" s="39">
        <f>('Beneficiarios CSI_idade (16)'!Y14-'Beneficiarios CSI_idade (16)'!D14)/'Beneficiarios CSI_idade (16)'!D14</f>
        <v>-5.4751662104028159E-3</v>
      </c>
      <c r="E13" s="39">
        <f>('Beneficiarios CSI_idade (16)'!Z14-'Beneficiarios CSI_idade (16)'!E14)/'Beneficiarios CSI_idade (16)'!E14</f>
        <v>-3.3664747950462239E-2</v>
      </c>
      <c r="F13" s="39">
        <f>('Beneficiarios CSI_idade (16)'!AA14-'Beneficiarios CSI_idade (16)'!F14)/'Beneficiarios CSI_idade (16)'!F14</f>
        <v>-5.241635687732342E-2</v>
      </c>
      <c r="G13" s="218">
        <f>('Beneficiarios CSI_idade (16)'!AB14-'Beneficiarios CSI_idade (16)'!G14)/'Beneficiarios CSI_idade (16)'!G14</f>
        <v>-8.9009143496921073E-2</v>
      </c>
    </row>
    <row r="14" spans="1:7" x14ac:dyDescent="0.25">
      <c r="B14" s="3" t="s">
        <v>1</v>
      </c>
      <c r="C14" s="77">
        <f>('Beneficiarios CSI_idade (16)'!X15-'Beneficiarios CSI_idade (16)'!C15)/'Beneficiarios CSI_idade (16)'!C15</f>
        <v>0.21898928024502298</v>
      </c>
      <c r="D14" s="78">
        <f>('Beneficiarios CSI_idade (16)'!Y15-'Beneficiarios CSI_idade (16)'!D15)/'Beneficiarios CSI_idade (16)'!D15</f>
        <v>-1.3888888888888888E-2</v>
      </c>
      <c r="E14" s="78">
        <f>('Beneficiarios CSI_idade (16)'!Z15-'Beneficiarios CSI_idade (16)'!E15)/'Beneficiarios CSI_idade (16)'!E15</f>
        <v>-3.2742155525238743E-2</v>
      </c>
      <c r="F14" s="78">
        <f>('Beneficiarios CSI_idade (16)'!AA15-'Beneficiarios CSI_idade (16)'!F15)/'Beneficiarios CSI_idade (16)'!F15</f>
        <v>-2.7008310249307478E-2</v>
      </c>
      <c r="G14" s="219">
        <f>('Beneficiarios CSI_idade (16)'!AB15-'Beneficiarios CSI_idade (16)'!G15)/'Beneficiarios CSI_idade (16)'!G15</f>
        <v>-7.2088724584103508E-2</v>
      </c>
    </row>
    <row r="15" spans="1:7" x14ac:dyDescent="0.25">
      <c r="B15" s="28" t="s">
        <v>17</v>
      </c>
      <c r="C15" s="36">
        <f>('Beneficiarios CSI_idade (16)'!X16-'Beneficiarios CSI_idade (16)'!C16)/'Beneficiarios CSI_idade (16)'!C16</f>
        <v>0.2857142857142857</v>
      </c>
      <c r="D15" s="37">
        <f>('Beneficiarios CSI_idade (16)'!Y16-'Beneficiarios CSI_idade (16)'!D16)/'Beneficiarios CSI_idade (16)'!D16</f>
        <v>0</v>
      </c>
      <c r="E15" s="37">
        <f>('Beneficiarios CSI_idade (16)'!Z16-'Beneficiarios CSI_idade (16)'!E16)/'Beneficiarios CSI_idade (16)'!E16</f>
        <v>-3.3333333333333333E-2</v>
      </c>
      <c r="F15" s="37">
        <f>('Beneficiarios CSI_idade (16)'!AA16-'Beneficiarios CSI_idade (16)'!F16)/'Beneficiarios CSI_idade (16)'!F16</f>
        <v>-1.6949152542372881E-2</v>
      </c>
      <c r="G15" s="217">
        <f>('Beneficiarios CSI_idade (16)'!AB16-'Beneficiarios CSI_idade (16)'!G16)/'Beneficiarios CSI_idade (16)'!G16</f>
        <v>-4.4444444444444446E-2</v>
      </c>
    </row>
    <row r="16" spans="1:7" x14ac:dyDescent="0.25">
      <c r="B16" s="28" t="s">
        <v>18</v>
      </c>
      <c r="C16" s="38">
        <f>('Beneficiarios CSI_idade (16)'!X17-'Beneficiarios CSI_idade (16)'!C17)/'Beneficiarios CSI_idade (16)'!C17</f>
        <v>0.8</v>
      </c>
      <c r="D16" s="39">
        <f>('Beneficiarios CSI_idade (16)'!Y17-'Beneficiarios CSI_idade (16)'!D17)/'Beneficiarios CSI_idade (16)'!D17</f>
        <v>-2.564102564102564E-2</v>
      </c>
      <c r="E16" s="39">
        <f>('Beneficiarios CSI_idade (16)'!Z17-'Beneficiarios CSI_idade (16)'!E17)/'Beneficiarios CSI_idade (16)'!E17</f>
        <v>-5.8823529411764705E-2</v>
      </c>
      <c r="F16" s="39">
        <f>('Beneficiarios CSI_idade (16)'!AA17-'Beneficiarios CSI_idade (16)'!F17)/'Beneficiarios CSI_idade (16)'!F17</f>
        <v>0</v>
      </c>
      <c r="G16" s="218">
        <f>('Beneficiarios CSI_idade (16)'!AB17-'Beneficiarios CSI_idade (16)'!G17)/'Beneficiarios CSI_idade (16)'!G17</f>
        <v>-0.12121212121212122</v>
      </c>
    </row>
    <row r="17" spans="2:7" x14ac:dyDescent="0.25">
      <c r="B17" s="28" t="s">
        <v>19</v>
      </c>
      <c r="C17" s="38">
        <f>('Beneficiarios CSI_idade (16)'!X18-'Beneficiarios CSI_idade (16)'!C18)/'Beneficiarios CSI_idade (16)'!C18</f>
        <v>0.33333333333333331</v>
      </c>
      <c r="D17" s="39">
        <f>('Beneficiarios CSI_idade (16)'!Y18-'Beneficiarios CSI_idade (16)'!D18)/'Beneficiarios CSI_idade (16)'!D18</f>
        <v>3.9215686274509803E-2</v>
      </c>
      <c r="E17" s="39">
        <f>('Beneficiarios CSI_idade (16)'!Z18-'Beneficiarios CSI_idade (16)'!E18)/'Beneficiarios CSI_idade (16)'!E18</f>
        <v>-1.7241379310344827E-2</v>
      </c>
      <c r="F17" s="39">
        <f>('Beneficiarios CSI_idade (16)'!AA18-'Beneficiarios CSI_idade (16)'!F18)/'Beneficiarios CSI_idade (16)'!F18</f>
        <v>0</v>
      </c>
      <c r="G17" s="218">
        <f>('Beneficiarios CSI_idade (16)'!AB18-'Beneficiarios CSI_idade (16)'!G18)/'Beneficiarios CSI_idade (16)'!G18</f>
        <v>-8.1632653061224483E-2</v>
      </c>
    </row>
    <row r="18" spans="2:7" x14ac:dyDescent="0.25">
      <c r="B18" s="28" t="s">
        <v>33</v>
      </c>
      <c r="C18" s="38">
        <f>('Beneficiarios CSI_idade (16)'!X19-'Beneficiarios CSI_idade (16)'!C19)/'Beneficiarios CSI_idade (16)'!C19</f>
        <v>0.4375</v>
      </c>
      <c r="D18" s="39">
        <f>('Beneficiarios CSI_idade (16)'!Y19-'Beneficiarios CSI_idade (16)'!D19)/'Beneficiarios CSI_idade (16)'!D19</f>
        <v>4.7619047619047616E-2</v>
      </c>
      <c r="E18" s="39">
        <f>('Beneficiarios CSI_idade (16)'!Z19-'Beneficiarios CSI_idade (16)'!E19)/'Beneficiarios CSI_idade (16)'!E19</f>
        <v>-5.2631578947368418E-2</v>
      </c>
      <c r="F18" s="39">
        <f>('Beneficiarios CSI_idade (16)'!AA19-'Beneficiarios CSI_idade (16)'!F19)/'Beneficiarios CSI_idade (16)'!F19</f>
        <v>-6.8965517241379309E-2</v>
      </c>
      <c r="G18" s="218">
        <f>('Beneficiarios CSI_idade (16)'!AB19-'Beneficiarios CSI_idade (16)'!G19)/'Beneficiarios CSI_idade (16)'!G19</f>
        <v>-9.5890410958904104E-2</v>
      </c>
    </row>
    <row r="19" spans="2:7" x14ac:dyDescent="0.25">
      <c r="B19" s="28" t="s">
        <v>34</v>
      </c>
      <c r="C19" s="38">
        <f>('Beneficiarios CSI_idade (16)'!X20-'Beneficiarios CSI_idade (16)'!C20)/'Beneficiarios CSI_idade (16)'!C20</f>
        <v>0.19642857142857142</v>
      </c>
      <c r="D19" s="39">
        <f>('Beneficiarios CSI_idade (16)'!Y20-'Beneficiarios CSI_idade (16)'!D20)/'Beneficiarios CSI_idade (16)'!D20</f>
        <v>-8.6206896551724137E-3</v>
      </c>
      <c r="E19" s="39">
        <f>('Beneficiarios CSI_idade (16)'!Z20-'Beneficiarios CSI_idade (16)'!E20)/'Beneficiarios CSI_idade (16)'!E20</f>
        <v>-5.1724137931034482E-2</v>
      </c>
      <c r="F19" s="39">
        <f>('Beneficiarios CSI_idade (16)'!AA20-'Beneficiarios CSI_idade (16)'!F20)/'Beneficiarios CSI_idade (16)'!F20</f>
        <v>-3.3613445378151259E-2</v>
      </c>
      <c r="G19" s="218">
        <f>('Beneficiarios CSI_idade (16)'!AB20-'Beneficiarios CSI_idade (16)'!G20)/'Beneficiarios CSI_idade (16)'!G20</f>
        <v>-6.9444444444444448E-2</v>
      </c>
    </row>
    <row r="20" spans="2:7" x14ac:dyDescent="0.25">
      <c r="B20" s="28" t="s">
        <v>35</v>
      </c>
      <c r="C20" s="38">
        <f>('Beneficiarios CSI_idade (16)'!X21-'Beneficiarios CSI_idade (16)'!C21)/'Beneficiarios CSI_idade (16)'!C21</f>
        <v>0.19047619047619047</v>
      </c>
      <c r="D20" s="39">
        <f>('Beneficiarios CSI_idade (16)'!Y21-'Beneficiarios CSI_idade (16)'!D21)/'Beneficiarios CSI_idade (16)'!D21</f>
        <v>-2.7777777777777776E-2</v>
      </c>
      <c r="E20" s="39">
        <f>('Beneficiarios CSI_idade (16)'!Z21-'Beneficiarios CSI_idade (16)'!E21)/'Beneficiarios CSI_idade (16)'!E21</f>
        <v>-5.8823529411764705E-2</v>
      </c>
      <c r="F20" s="39">
        <f>('Beneficiarios CSI_idade (16)'!AA21-'Beneficiarios CSI_idade (16)'!F21)/'Beneficiarios CSI_idade (16)'!F21</f>
        <v>1.7241379310344827E-2</v>
      </c>
      <c r="G20" s="218">
        <f>('Beneficiarios CSI_idade (16)'!AB21-'Beneficiarios CSI_idade (16)'!G21)/'Beneficiarios CSI_idade (16)'!G21</f>
        <v>-7.9545454545454544E-2</v>
      </c>
    </row>
    <row r="21" spans="2:7" x14ac:dyDescent="0.25">
      <c r="B21" s="28" t="s">
        <v>20</v>
      </c>
      <c r="C21" s="38">
        <f>('Beneficiarios CSI_idade (16)'!X22-'Beneficiarios CSI_idade (16)'!C22)/'Beneficiarios CSI_idade (16)'!C22</f>
        <v>0.20512820512820512</v>
      </c>
      <c r="D21" s="39">
        <f>('Beneficiarios CSI_idade (16)'!Y22-'Beneficiarios CSI_idade (16)'!D22)/'Beneficiarios CSI_idade (16)'!D22</f>
        <v>0</v>
      </c>
      <c r="E21" s="39">
        <f>('Beneficiarios CSI_idade (16)'!Z22-'Beneficiarios CSI_idade (16)'!E22)/'Beneficiarios CSI_idade (16)'!E22</f>
        <v>-4.2553191489361701E-2</v>
      </c>
      <c r="F21" s="39">
        <f>('Beneficiarios CSI_idade (16)'!AA22-'Beneficiarios CSI_idade (16)'!F22)/'Beneficiarios CSI_idade (16)'!F22</f>
        <v>-2.1276595744680851E-2</v>
      </c>
      <c r="G21" s="218">
        <f>('Beneficiarios CSI_idade (16)'!AB22-'Beneficiarios CSI_idade (16)'!G22)/'Beneficiarios CSI_idade (16)'!G22</f>
        <v>-2.7027027027027029E-2</v>
      </c>
    </row>
    <row r="22" spans="2:7" x14ac:dyDescent="0.25">
      <c r="B22" s="28" t="s">
        <v>36</v>
      </c>
      <c r="C22" s="38">
        <f>('Beneficiarios CSI_idade (16)'!X23-'Beneficiarios CSI_idade (16)'!C23)/'Beneficiarios CSI_idade (16)'!C23</f>
        <v>6.25E-2</v>
      </c>
      <c r="D22" s="39">
        <f>('Beneficiarios CSI_idade (16)'!Y23-'Beneficiarios CSI_idade (16)'!D23)/'Beneficiarios CSI_idade (16)'!D23</f>
        <v>-5.5555555555555552E-2</v>
      </c>
      <c r="E22" s="39">
        <f>('Beneficiarios CSI_idade (16)'!Z23-'Beneficiarios CSI_idade (16)'!E23)/'Beneficiarios CSI_idade (16)'!E23</f>
        <v>0</v>
      </c>
      <c r="F22" s="39">
        <f>('Beneficiarios CSI_idade (16)'!AA23-'Beneficiarios CSI_idade (16)'!F23)/'Beneficiarios CSI_idade (16)'!F23</f>
        <v>2.8571428571428571E-2</v>
      </c>
      <c r="G22" s="218">
        <f>('Beneficiarios CSI_idade (16)'!AB23-'Beneficiarios CSI_idade (16)'!G23)/'Beneficiarios CSI_idade (16)'!G23</f>
        <v>-2.7027027027027029E-2</v>
      </c>
    </row>
    <row r="23" spans="2:7" x14ac:dyDescent="0.25">
      <c r="B23" s="28" t="s">
        <v>21</v>
      </c>
      <c r="C23" s="38">
        <f>('Beneficiarios CSI_idade (16)'!X24-'Beneficiarios CSI_idade (16)'!C24)/'Beneficiarios CSI_idade (16)'!C24</f>
        <v>0.21428571428571427</v>
      </c>
      <c r="D23" s="39">
        <f>('Beneficiarios CSI_idade (16)'!Y24-'Beneficiarios CSI_idade (16)'!D24)/'Beneficiarios CSI_idade (16)'!D24</f>
        <v>0</v>
      </c>
      <c r="E23" s="39">
        <f>('Beneficiarios CSI_idade (16)'!Z24-'Beneficiarios CSI_idade (16)'!E24)/'Beneficiarios CSI_idade (16)'!E24</f>
        <v>1.9417475728155338E-2</v>
      </c>
      <c r="F23" s="39">
        <f>('Beneficiarios CSI_idade (16)'!AA24-'Beneficiarios CSI_idade (16)'!F24)/'Beneficiarios CSI_idade (16)'!F24</f>
        <v>-9.3457943925233638E-3</v>
      </c>
      <c r="G23" s="218">
        <f>('Beneficiarios CSI_idade (16)'!AB24-'Beneficiarios CSI_idade (16)'!G24)/'Beneficiarios CSI_idade (16)'!G24</f>
        <v>-9.375E-2</v>
      </c>
    </row>
    <row r="24" spans="2:7" x14ac:dyDescent="0.25">
      <c r="B24" s="28" t="s">
        <v>37</v>
      </c>
      <c r="C24" s="38">
        <f>('Beneficiarios CSI_idade (16)'!X25-'Beneficiarios CSI_idade (16)'!C25)/'Beneficiarios CSI_idade (16)'!C25</f>
        <v>0.14814814814814814</v>
      </c>
      <c r="D24" s="39">
        <f>('Beneficiarios CSI_idade (16)'!Y25-'Beneficiarios CSI_idade (16)'!D25)/'Beneficiarios CSI_idade (16)'!D25</f>
        <v>-2.0833333333333332E-2</v>
      </c>
      <c r="E24" s="39">
        <f>('Beneficiarios CSI_idade (16)'!Z25-'Beneficiarios CSI_idade (16)'!E25)/'Beneficiarios CSI_idade (16)'!E25</f>
        <v>0</v>
      </c>
      <c r="F24" s="39">
        <f>('Beneficiarios CSI_idade (16)'!AA25-'Beneficiarios CSI_idade (16)'!F25)/'Beneficiarios CSI_idade (16)'!F25</f>
        <v>-1.7543859649122806E-2</v>
      </c>
      <c r="G24" s="218">
        <f>('Beneficiarios CSI_idade (16)'!AB25-'Beneficiarios CSI_idade (16)'!G25)/'Beneficiarios CSI_idade (16)'!G25</f>
        <v>-4.7058823529411764E-2</v>
      </c>
    </row>
    <row r="25" spans="2:7" x14ac:dyDescent="0.25">
      <c r="B25" s="28" t="s">
        <v>22</v>
      </c>
      <c r="C25" s="38">
        <f>('Beneficiarios CSI_idade (16)'!X26-'Beneficiarios CSI_idade (16)'!C26)/'Beneficiarios CSI_idade (16)'!C26</f>
        <v>0.45454545454545453</v>
      </c>
      <c r="D25" s="39">
        <f>('Beneficiarios CSI_idade (16)'!Y26-'Beneficiarios CSI_idade (16)'!D26)/'Beneficiarios CSI_idade (16)'!D26</f>
        <v>-9.0909090909090912E-2</v>
      </c>
      <c r="E25" s="39">
        <f>('Beneficiarios CSI_idade (16)'!Z26-'Beneficiarios CSI_idade (16)'!E26)/'Beneficiarios CSI_idade (16)'!E26</f>
        <v>-2.4390243902439025E-2</v>
      </c>
      <c r="F25" s="39">
        <f>('Beneficiarios CSI_idade (16)'!AA26-'Beneficiarios CSI_idade (16)'!F26)/'Beneficiarios CSI_idade (16)'!F26</f>
        <v>3.3333333333333333E-2</v>
      </c>
      <c r="G25" s="218">
        <f>('Beneficiarios CSI_idade (16)'!AB26-'Beneficiarios CSI_idade (16)'!G26)/'Beneficiarios CSI_idade (16)'!G26</f>
        <v>-0.13207547169811321</v>
      </c>
    </row>
    <row r="26" spans="2:7" x14ac:dyDescent="0.25">
      <c r="B26" s="28" t="s">
        <v>23</v>
      </c>
      <c r="C26" s="38">
        <f>('Beneficiarios CSI_idade (16)'!X27-'Beneficiarios CSI_idade (16)'!C27)/'Beneficiarios CSI_idade (16)'!C27</f>
        <v>0.16666666666666666</v>
      </c>
      <c r="D26" s="39">
        <f>('Beneficiarios CSI_idade (16)'!Y27-'Beneficiarios CSI_idade (16)'!D27)/'Beneficiarios CSI_idade (16)'!D27</f>
        <v>-2.4390243902439025E-2</v>
      </c>
      <c r="E26" s="39">
        <f>('Beneficiarios CSI_idade (16)'!Z27-'Beneficiarios CSI_idade (16)'!E27)/'Beneficiarios CSI_idade (16)'!E27</f>
        <v>0</v>
      </c>
      <c r="F26" s="39">
        <f>('Beneficiarios CSI_idade (16)'!AA27-'Beneficiarios CSI_idade (16)'!F27)/'Beneficiarios CSI_idade (16)'!F27</f>
        <v>-6.6666666666666666E-2</v>
      </c>
      <c r="G26" s="218">
        <f>('Beneficiarios CSI_idade (16)'!AB27-'Beneficiarios CSI_idade (16)'!G27)/'Beneficiarios CSI_idade (16)'!G27</f>
        <v>-3.0303030303030304E-2</v>
      </c>
    </row>
    <row r="27" spans="2:7" x14ac:dyDescent="0.25">
      <c r="B27" s="28" t="s">
        <v>38</v>
      </c>
      <c r="C27" s="38">
        <f>('Beneficiarios CSI_idade (16)'!X28-'Beneficiarios CSI_idade (16)'!C28)/'Beneficiarios CSI_idade (16)'!C28</f>
        <v>0.16666666666666666</v>
      </c>
      <c r="D27" s="39">
        <f>('Beneficiarios CSI_idade (16)'!Y28-'Beneficiarios CSI_idade (16)'!D28)/'Beneficiarios CSI_idade (16)'!D28</f>
        <v>-2.8571428571428571E-2</v>
      </c>
      <c r="E27" s="39">
        <f>('Beneficiarios CSI_idade (16)'!Z28-'Beneficiarios CSI_idade (16)'!E28)/'Beneficiarios CSI_idade (16)'!E28</f>
        <v>0</v>
      </c>
      <c r="F27" s="39">
        <f>('Beneficiarios CSI_idade (16)'!AA28-'Beneficiarios CSI_idade (16)'!F28)/'Beneficiarios CSI_idade (16)'!F28</f>
        <v>-5.5555555555555552E-2</v>
      </c>
      <c r="G27" s="218">
        <f>('Beneficiarios CSI_idade (16)'!AB28-'Beneficiarios CSI_idade (16)'!G28)/'Beneficiarios CSI_idade (16)'!G28</f>
        <v>-4.9180327868852458E-2</v>
      </c>
    </row>
    <row r="28" spans="2:7" x14ac:dyDescent="0.25">
      <c r="B28" s="28" t="s">
        <v>24</v>
      </c>
      <c r="C28" s="38">
        <f>('Beneficiarios CSI_idade (16)'!X29-'Beneficiarios CSI_idade (16)'!C29)/'Beneficiarios CSI_idade (16)'!C29</f>
        <v>0.13636363636363635</v>
      </c>
      <c r="D28" s="39">
        <f>('Beneficiarios CSI_idade (16)'!Y29-'Beneficiarios CSI_idade (16)'!D29)/'Beneficiarios CSI_idade (16)'!D29</f>
        <v>-0.02</v>
      </c>
      <c r="E28" s="39">
        <f>('Beneficiarios CSI_idade (16)'!Z29-'Beneficiarios CSI_idade (16)'!E29)/'Beneficiarios CSI_idade (16)'!E29</f>
        <v>-7.2463768115942032E-2</v>
      </c>
      <c r="F28" s="39">
        <f>('Beneficiarios CSI_idade (16)'!AA29-'Beneficiarios CSI_idade (16)'!F29)/'Beneficiarios CSI_idade (16)'!F29</f>
        <v>-3.4482758620689655E-2</v>
      </c>
      <c r="G28" s="218">
        <f>('Beneficiarios CSI_idade (16)'!AB29-'Beneficiarios CSI_idade (16)'!G29)/'Beneficiarios CSI_idade (16)'!G29</f>
        <v>-3.896103896103896E-2</v>
      </c>
    </row>
    <row r="29" spans="2:7" x14ac:dyDescent="0.25">
      <c r="B29" s="28" t="s">
        <v>25</v>
      </c>
      <c r="C29" s="38">
        <f>('Beneficiarios CSI_idade (16)'!X30-'Beneficiarios CSI_idade (16)'!C30)/'Beneficiarios CSI_idade (16)'!C30</f>
        <v>0.43548387096774194</v>
      </c>
      <c r="D29" s="39">
        <f>('Beneficiarios CSI_idade (16)'!Y30-'Beneficiarios CSI_idade (16)'!D30)/'Beneficiarios CSI_idade (16)'!D30</f>
        <v>-2.8571428571428571E-2</v>
      </c>
      <c r="E29" s="39">
        <f>('Beneficiarios CSI_idade (16)'!Z30-'Beneficiarios CSI_idade (16)'!E30)/'Beneficiarios CSI_idade (16)'!E30</f>
        <v>-3.5502958579881658E-2</v>
      </c>
      <c r="F29" s="39">
        <f>('Beneficiarios CSI_idade (16)'!AA30-'Beneficiarios CSI_idade (16)'!F30)/'Beneficiarios CSI_idade (16)'!F30</f>
        <v>-4.3103448275862072E-2</v>
      </c>
      <c r="G29" s="218">
        <f>('Beneficiarios CSI_idade (16)'!AB30-'Beneficiarios CSI_idade (16)'!G30)/'Beneficiarios CSI_idade (16)'!G30</f>
        <v>-7.8125E-2</v>
      </c>
    </row>
    <row r="30" spans="2:7" x14ac:dyDescent="0.25">
      <c r="B30" s="28" t="s">
        <v>39</v>
      </c>
      <c r="C30" s="38">
        <f>('Beneficiarios CSI_idade (16)'!X31-'Beneficiarios CSI_idade (16)'!C31)/'Beneficiarios CSI_idade (16)'!C31</f>
        <v>5.2631578947368418E-2</v>
      </c>
      <c r="D30" s="39">
        <f>('Beneficiarios CSI_idade (16)'!Y31-'Beneficiarios CSI_idade (16)'!D31)/'Beneficiarios CSI_idade (16)'!D31</f>
        <v>-4.1666666666666664E-2</v>
      </c>
      <c r="E30" s="39">
        <f>('Beneficiarios CSI_idade (16)'!Z31-'Beneficiarios CSI_idade (16)'!E31)/'Beneficiarios CSI_idade (16)'!E31</f>
        <v>-2.0833333333333332E-2</v>
      </c>
      <c r="F30" s="39">
        <f>('Beneficiarios CSI_idade (16)'!AA31-'Beneficiarios CSI_idade (16)'!F31)/'Beneficiarios CSI_idade (16)'!F31</f>
        <v>-2.3255813953488372E-2</v>
      </c>
      <c r="G30" s="218">
        <f>('Beneficiarios CSI_idade (16)'!AB31-'Beneficiarios CSI_idade (16)'!G31)/'Beneficiarios CSI_idade (16)'!G31</f>
        <v>-7.1428571428571425E-2</v>
      </c>
    </row>
    <row r="31" spans="2:7" x14ac:dyDescent="0.25">
      <c r="B31" s="28" t="s">
        <v>40</v>
      </c>
      <c r="C31" s="38">
        <f>('Beneficiarios CSI_idade (16)'!X32-'Beneficiarios CSI_idade (16)'!C32)/'Beneficiarios CSI_idade (16)'!C32</f>
        <v>0.26923076923076922</v>
      </c>
      <c r="D31" s="39">
        <f>('Beneficiarios CSI_idade (16)'!Y32-'Beneficiarios CSI_idade (16)'!D32)/'Beneficiarios CSI_idade (16)'!D32</f>
        <v>1.4084507042253521E-2</v>
      </c>
      <c r="E31" s="39">
        <f>('Beneficiarios CSI_idade (16)'!Z32-'Beneficiarios CSI_idade (16)'!E32)/'Beneficiarios CSI_idade (16)'!E32</f>
        <v>-4.1095890410958902E-2</v>
      </c>
      <c r="F31" s="39">
        <f>('Beneficiarios CSI_idade (16)'!AA32-'Beneficiarios CSI_idade (16)'!F32)/'Beneficiarios CSI_idade (16)'!F32</f>
        <v>-7.2916666666666671E-2</v>
      </c>
      <c r="G31" s="218">
        <f>('Beneficiarios CSI_idade (16)'!AB32-'Beneficiarios CSI_idade (16)'!G32)/'Beneficiarios CSI_idade (16)'!G32</f>
        <v>-2.5000000000000001E-2</v>
      </c>
    </row>
    <row r="32" spans="2:7" x14ac:dyDescent="0.25">
      <c r="B32" s="28" t="s">
        <v>41</v>
      </c>
      <c r="C32" s="38">
        <f>('Beneficiarios CSI_idade (16)'!X33-'Beneficiarios CSI_idade (16)'!C33)/'Beneficiarios CSI_idade (16)'!C33</f>
        <v>0.125</v>
      </c>
      <c r="D32" s="39">
        <f>('Beneficiarios CSI_idade (16)'!Y33-'Beneficiarios CSI_idade (16)'!D33)/'Beneficiarios CSI_idade (16)'!D33</f>
        <v>0.1</v>
      </c>
      <c r="E32" s="39">
        <f>('Beneficiarios CSI_idade (16)'!Z33-'Beneficiarios CSI_idade (16)'!E33)/'Beneficiarios CSI_idade (16)'!E33</f>
        <v>0</v>
      </c>
      <c r="F32" s="39">
        <f>('Beneficiarios CSI_idade (16)'!AA33-'Beneficiarios CSI_idade (16)'!F33)/'Beneficiarios CSI_idade (16)'!F33</f>
        <v>-0.14285714285714285</v>
      </c>
      <c r="G32" s="218">
        <f>('Beneficiarios CSI_idade (16)'!AB33-'Beneficiarios CSI_idade (16)'!G33)/'Beneficiarios CSI_idade (16)'!G33</f>
        <v>0</v>
      </c>
    </row>
    <row r="33" spans="2:7" x14ac:dyDescent="0.25">
      <c r="B33" s="28" t="s">
        <v>26</v>
      </c>
      <c r="C33" s="38">
        <f>('Beneficiarios CSI_idade (16)'!X34-'Beneficiarios CSI_idade (16)'!C34)/'Beneficiarios CSI_idade (16)'!C34</f>
        <v>0.11290322580645161</v>
      </c>
      <c r="D33" s="39">
        <f>('Beneficiarios CSI_idade (16)'!Y34-'Beneficiarios CSI_idade (16)'!D34)/'Beneficiarios CSI_idade (16)'!D34</f>
        <v>-3.9215686274509803E-2</v>
      </c>
      <c r="E33" s="39">
        <f>('Beneficiarios CSI_idade (16)'!Z34-'Beneficiarios CSI_idade (16)'!E34)/'Beneficiarios CSI_idade (16)'!E34</f>
        <v>-6.9306930693069313E-2</v>
      </c>
      <c r="F33" s="39">
        <f>('Beneficiarios CSI_idade (16)'!AA34-'Beneficiarios CSI_idade (16)'!F34)/'Beneficiarios CSI_idade (16)'!F34</f>
        <v>-2.0202020202020204E-2</v>
      </c>
      <c r="G33" s="218">
        <f>('Beneficiarios CSI_idade (16)'!AB34-'Beneficiarios CSI_idade (16)'!G34)/'Beneficiarios CSI_idade (16)'!G34</f>
        <v>-8.771929824561403E-2</v>
      </c>
    </row>
    <row r="34" spans="2:7" ht="12.75" customHeight="1" x14ac:dyDescent="0.25">
      <c r="B34" s="28" t="s">
        <v>42</v>
      </c>
      <c r="C34" s="38">
        <f>('Beneficiarios CSI_idade (16)'!X35-'Beneficiarios CSI_idade (16)'!C35)/'Beneficiarios CSI_idade (16)'!C35</f>
        <v>0.19230769230769232</v>
      </c>
      <c r="D34" s="39">
        <f>('Beneficiarios CSI_idade (16)'!Y35-'Beneficiarios CSI_idade (16)'!D35)/'Beneficiarios CSI_idade (16)'!D35</f>
        <v>-2.3529411764705882E-2</v>
      </c>
      <c r="E34" s="39">
        <f>('Beneficiarios CSI_idade (16)'!Z35-'Beneficiarios CSI_idade (16)'!E35)/'Beneficiarios CSI_idade (16)'!E35</f>
        <v>-2.6666666666666668E-2</v>
      </c>
      <c r="F34" s="39">
        <f>('Beneficiarios CSI_idade (16)'!AA35-'Beneficiarios CSI_idade (16)'!F35)/'Beneficiarios CSI_idade (16)'!F35</f>
        <v>-2.8571428571428571E-2</v>
      </c>
      <c r="G34" s="218">
        <f>('Beneficiarios CSI_idade (16)'!AB35-'Beneficiarios CSI_idade (16)'!G35)/'Beneficiarios CSI_idade (16)'!G35</f>
        <v>-8.2191780821917804E-2</v>
      </c>
    </row>
    <row r="35" spans="2:7" x14ac:dyDescent="0.25">
      <c r="B35" s="28" t="s">
        <v>43</v>
      </c>
      <c r="C35" s="38">
        <f>('Beneficiarios CSI_idade (16)'!X36-'Beneficiarios CSI_idade (16)'!C36)/'Beneficiarios CSI_idade (16)'!C36</f>
        <v>0.10344827586206896</v>
      </c>
      <c r="D35" s="39">
        <f>('Beneficiarios CSI_idade (16)'!Y36-'Beneficiarios CSI_idade (16)'!D36)/'Beneficiarios CSI_idade (16)'!D36</f>
        <v>0</v>
      </c>
      <c r="E35" s="39">
        <f>('Beneficiarios CSI_idade (16)'!Z36-'Beneficiarios CSI_idade (16)'!E36)/'Beneficiarios CSI_idade (16)'!E36</f>
        <v>-5.0847457627118647E-2</v>
      </c>
      <c r="F35" s="39">
        <f>('Beneficiarios CSI_idade (16)'!AA36-'Beneficiarios CSI_idade (16)'!F36)/'Beneficiarios CSI_idade (16)'!F36</f>
        <v>-1.6949152542372881E-2</v>
      </c>
      <c r="G35" s="218">
        <f>('Beneficiarios CSI_idade (16)'!AB36-'Beneficiarios CSI_idade (16)'!G36)/'Beneficiarios CSI_idade (16)'!G36</f>
        <v>-1.9230769230769232E-2</v>
      </c>
    </row>
    <row r="36" spans="2:7" x14ac:dyDescent="0.25">
      <c r="B36" s="28" t="s">
        <v>44</v>
      </c>
      <c r="C36" s="38">
        <f>('Beneficiarios CSI_idade (16)'!X37-'Beneficiarios CSI_idade (16)'!C37)/'Beneficiarios CSI_idade (16)'!C37</f>
        <v>0.13333333333333333</v>
      </c>
      <c r="D36" s="39">
        <f>('Beneficiarios CSI_idade (16)'!Y37-'Beneficiarios CSI_idade (16)'!D37)/'Beneficiarios CSI_idade (16)'!D37</f>
        <v>0</v>
      </c>
      <c r="E36" s="39">
        <f>('Beneficiarios CSI_idade (16)'!Z37-'Beneficiarios CSI_idade (16)'!E37)/'Beneficiarios CSI_idade (16)'!E37</f>
        <v>0</v>
      </c>
      <c r="F36" s="39">
        <f>('Beneficiarios CSI_idade (16)'!AA37-'Beneficiarios CSI_idade (16)'!F37)/'Beneficiarios CSI_idade (16)'!F37</f>
        <v>0</v>
      </c>
      <c r="G36" s="218">
        <f>('Beneficiarios CSI_idade (16)'!AB37-'Beneficiarios CSI_idade (16)'!G37)/'Beneficiarios CSI_idade (16)'!G37</f>
        <v>-7.1428571428571425E-2</v>
      </c>
    </row>
    <row r="37" spans="2:7" x14ac:dyDescent="0.25">
      <c r="B37" s="28" t="s">
        <v>27</v>
      </c>
      <c r="C37" s="38">
        <f>('Beneficiarios CSI_idade (16)'!X38-'Beneficiarios CSI_idade (16)'!C38)/'Beneficiarios CSI_idade (16)'!C38</f>
        <v>0.25</v>
      </c>
      <c r="D37" s="39">
        <f>('Beneficiarios CSI_idade (16)'!Y38-'Beneficiarios CSI_idade (16)'!D38)/'Beneficiarios CSI_idade (16)'!D38</f>
        <v>2.5000000000000001E-2</v>
      </c>
      <c r="E37" s="39">
        <f>('Beneficiarios CSI_idade (16)'!Z38-'Beneficiarios CSI_idade (16)'!E38)/'Beneficiarios CSI_idade (16)'!E38</f>
        <v>-6.3829787234042548E-2</v>
      </c>
      <c r="F37" s="39">
        <f>('Beneficiarios CSI_idade (16)'!AA38-'Beneficiarios CSI_idade (16)'!F38)/'Beneficiarios CSI_idade (16)'!F38</f>
        <v>-0.05</v>
      </c>
      <c r="G37" s="218">
        <f>('Beneficiarios CSI_idade (16)'!AB38-'Beneficiarios CSI_idade (16)'!G38)/'Beneficiarios CSI_idade (16)'!G38</f>
        <v>-0.14285714285714285</v>
      </c>
    </row>
    <row r="38" spans="2:7" x14ac:dyDescent="0.25">
      <c r="B38" s="28" t="s">
        <v>45</v>
      </c>
      <c r="C38" s="77">
        <f>('Beneficiarios CSI_idade (16)'!X39-'Beneficiarios CSI_idade (16)'!C39)/'Beneficiarios CSI_idade (16)'!C39</f>
        <v>0.08</v>
      </c>
      <c r="D38" s="78">
        <f>('Beneficiarios CSI_idade (16)'!Y39-'Beneficiarios CSI_idade (16)'!D39)/'Beneficiarios CSI_idade (16)'!D39</f>
        <v>-2.6315789473684209E-2</v>
      </c>
      <c r="E38" s="78">
        <f>('Beneficiarios CSI_idade (16)'!Z39-'Beneficiarios CSI_idade (16)'!E39)/'Beneficiarios CSI_idade (16)'!E39</f>
        <v>-1.7857142857142856E-2</v>
      </c>
      <c r="F38" s="78">
        <f>('Beneficiarios CSI_idade (16)'!AA39-'Beneficiarios CSI_idade (16)'!F39)/'Beneficiarios CSI_idade (16)'!F39</f>
        <v>0</v>
      </c>
      <c r="G38" s="219">
        <f>('Beneficiarios CSI_idade (16)'!AB39-'Beneficiarios CSI_idade (16)'!G39)/'Beneficiarios CSI_idade (16)'!G39</f>
        <v>-0.11764705882352941</v>
      </c>
    </row>
    <row r="39" spans="2:7" x14ac:dyDescent="0.25">
      <c r="B39" s="31"/>
      <c r="C39" s="542"/>
      <c r="D39" s="541"/>
      <c r="E39" s="541"/>
      <c r="F39" s="541"/>
      <c r="G39" s="541"/>
    </row>
    <row r="40" spans="2:7" x14ac:dyDescent="0.25">
      <c r="B40" s="31"/>
      <c r="C40" s="27"/>
      <c r="D40" s="27"/>
      <c r="E40" s="27"/>
      <c r="F40" s="27"/>
      <c r="G40" s="163"/>
    </row>
  </sheetData>
  <mergeCells count="3">
    <mergeCell ref="C8:G8"/>
    <mergeCell ref="C9:G9"/>
    <mergeCell ref="C39:G39"/>
  </mergeCells>
  <pageMargins left="0.7" right="0.7" top="0.75" bottom="0.75" header="0.3" footer="0.3"/>
  <pageSetup orientation="portrait" verticalDpi="0" r:id="rId1"/>
  <drawing r:id="rId2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700-000000000000}">
  <dimension ref="A1:K41"/>
  <sheetViews>
    <sheetView showGridLines="0" showRowColHeaders="0" zoomScaleNormal="100" workbookViewId="0">
      <selection activeCell="B9" sqref="B9"/>
    </sheetView>
  </sheetViews>
  <sheetFormatPr defaultColWidth="12" defaultRowHeight="15" x14ac:dyDescent="0.25"/>
  <cols>
    <col min="2" max="2" width="38" style="65" customWidth="1"/>
    <col min="3" max="3" width="10.7109375" style="65" customWidth="1"/>
    <col min="4" max="4" width="0.85546875" style="65" customWidth="1"/>
    <col min="5" max="5" width="10.7109375" style="65" customWidth="1"/>
    <col min="6" max="6" width="0.85546875" style="65" customWidth="1"/>
    <col min="7" max="7" width="10.7109375" style="65" customWidth="1"/>
    <col min="8" max="8" width="0.85546875" style="65" customWidth="1"/>
    <col min="9" max="9" width="10.7109375" style="65" customWidth="1"/>
    <col min="10" max="10" width="1.28515625" style="65" customWidth="1"/>
    <col min="11" max="16384" width="12" style="65"/>
  </cols>
  <sheetData>
    <row r="1" spans="1:11" s="64" customFormat="1" ht="16.5" customHeight="1" x14ac:dyDescent="0.25">
      <c r="A1"/>
    </row>
    <row r="2" spans="1:11" s="64" customFormat="1" ht="16.5" customHeight="1" x14ac:dyDescent="0.25">
      <c r="A2"/>
    </row>
    <row r="3" spans="1:11" s="64" customFormat="1" ht="16.5" customHeight="1" x14ac:dyDescent="0.25">
      <c r="A3"/>
    </row>
    <row r="4" spans="1:11" s="64" customFormat="1" ht="16.5" customHeight="1" x14ac:dyDescent="0.25">
      <c r="A4"/>
    </row>
    <row r="5" spans="1:11" s="64" customFormat="1" ht="16.5" customHeight="1" x14ac:dyDescent="0.2">
      <c r="A5" s="107" t="s">
        <v>9</v>
      </c>
      <c r="B5" s="110" t="s">
        <v>122</v>
      </c>
      <c r="E5" s="2"/>
      <c r="F5" s="2"/>
    </row>
    <row r="6" spans="1:11" s="64" customFormat="1" ht="12" customHeight="1" x14ac:dyDescent="0.2">
      <c r="A6" s="107"/>
      <c r="B6" s="105" t="s">
        <v>218</v>
      </c>
      <c r="E6" s="2"/>
      <c r="F6" s="2"/>
    </row>
    <row r="7" spans="1:11" s="64" customFormat="1" ht="12" customHeight="1" x14ac:dyDescent="0.2">
      <c r="A7" s="107"/>
      <c r="B7" s="113"/>
      <c r="E7" s="2"/>
      <c r="F7" s="2"/>
    </row>
    <row r="8" spans="1:11" ht="15" customHeight="1" x14ac:dyDescent="0.25">
      <c r="I8" s="7"/>
    </row>
    <row r="9" spans="1:11" ht="31.5" customHeight="1" x14ac:dyDescent="0.25">
      <c r="B9" s="7"/>
      <c r="C9" s="531" t="s">
        <v>123</v>
      </c>
      <c r="D9" s="531"/>
      <c r="E9" s="531"/>
      <c r="F9" s="531"/>
      <c r="G9" s="531"/>
      <c r="H9" s="531"/>
      <c r="I9" s="531"/>
      <c r="J9" s="531"/>
      <c r="K9" s="531"/>
    </row>
    <row r="10" spans="1:11" ht="24.95" customHeight="1" x14ac:dyDescent="0.25">
      <c r="B10" s="10"/>
      <c r="C10" s="206" t="s">
        <v>13</v>
      </c>
      <c r="D10" s="127"/>
      <c r="E10" s="206" t="s">
        <v>15</v>
      </c>
      <c r="F10" s="127"/>
      <c r="G10" s="206" t="s">
        <v>16</v>
      </c>
      <c r="H10" s="127"/>
      <c r="I10" s="206" t="s">
        <v>14</v>
      </c>
      <c r="K10" s="216" t="s">
        <v>111</v>
      </c>
    </row>
    <row r="11" spans="1:11" x14ac:dyDescent="0.25">
      <c r="B11" s="35" t="s">
        <v>63</v>
      </c>
      <c r="C11" s="108"/>
      <c r="D11" s="108"/>
      <c r="E11" s="108"/>
      <c r="F11" s="108"/>
      <c r="G11" s="108"/>
      <c r="H11" s="108"/>
      <c r="I11" s="108"/>
      <c r="K11" s="108"/>
    </row>
    <row r="12" spans="1:11" x14ac:dyDescent="0.25">
      <c r="B12" s="142" t="str">
        <f>'Ev.%1º-4ºtrim_idade (16)'!B11</f>
        <v>Portugal</v>
      </c>
      <c r="C12" s="212">
        <v>102.30710725828378</v>
      </c>
      <c r="D12" s="169"/>
      <c r="E12" s="212">
        <v>105.61323746454501</v>
      </c>
      <c r="F12" s="213"/>
      <c r="G12" s="212">
        <v>104.31101748437101</v>
      </c>
      <c r="H12" s="213"/>
      <c r="I12" s="212">
        <v>104.64005744169333</v>
      </c>
      <c r="K12" s="212">
        <v>104.21785491222327</v>
      </c>
    </row>
    <row r="13" spans="1:11" x14ac:dyDescent="0.25">
      <c r="B13" s="3" t="str">
        <f>'Ev.%1º-4ºtrim_idade (16)'!B12</f>
        <v>Área Metropolitana de Lisboa</v>
      </c>
      <c r="C13" s="213">
        <v>106.37616566308414</v>
      </c>
      <c r="D13" s="169"/>
      <c r="E13" s="213">
        <v>109.70542223078735</v>
      </c>
      <c r="F13" s="213"/>
      <c r="G13" s="213">
        <v>108.04060093313234</v>
      </c>
      <c r="H13" s="168"/>
      <c r="I13" s="213">
        <v>109.04926204085899</v>
      </c>
      <c r="K13" s="213">
        <v>108.29286271696571</v>
      </c>
    </row>
    <row r="14" spans="1:11" x14ac:dyDescent="0.25">
      <c r="B14" s="3" t="str">
        <f>'Ev.%1º-4ºtrim_idade (16)'!B13</f>
        <v>Distrito de Lisboa</v>
      </c>
      <c r="C14" s="213">
        <v>104.90030072350997</v>
      </c>
      <c r="D14" s="169"/>
      <c r="E14" s="213">
        <v>108.37584542922302</v>
      </c>
      <c r="F14" s="213"/>
      <c r="G14" s="213">
        <v>106.70214478509467</v>
      </c>
      <c r="H14" s="168"/>
      <c r="I14" s="213">
        <v>108.10008116572833</v>
      </c>
      <c r="K14" s="213">
        <v>107.01959302588898</v>
      </c>
    </row>
    <row r="15" spans="1:11" x14ac:dyDescent="0.25">
      <c r="B15" s="3" t="str">
        <f>'Ev.%1º-4ºtrim_idade (16)'!B14</f>
        <v>Concelho de Lisboa</v>
      </c>
      <c r="C15" s="214">
        <v>104.20233059593966</v>
      </c>
      <c r="D15" s="169"/>
      <c r="E15" s="214">
        <v>107.66156644902999</v>
      </c>
      <c r="F15" s="213"/>
      <c r="G15" s="214">
        <v>106.02107371976832</v>
      </c>
      <c r="H15" s="213"/>
      <c r="I15" s="214">
        <v>106.96898721064234</v>
      </c>
      <c r="K15" s="214">
        <v>106.21348949384509</v>
      </c>
    </row>
    <row r="16" spans="1:11" x14ac:dyDescent="0.25">
      <c r="B16" s="28" t="str">
        <f>'Ev.%1º-4ºtrim_idade (16)'!B15</f>
        <v>Ajuda</v>
      </c>
      <c r="C16" s="212">
        <v>100.84115367078577</v>
      </c>
      <c r="D16" s="236"/>
      <c r="E16" s="212">
        <v>108.6520611481107</v>
      </c>
      <c r="F16" s="215"/>
      <c r="G16" s="212">
        <v>102.50787203291183</v>
      </c>
      <c r="H16" s="170"/>
      <c r="I16" s="212">
        <v>103.99701137894716</v>
      </c>
      <c r="K16" s="212">
        <v>103.99952455768887</v>
      </c>
    </row>
    <row r="17" spans="2:11" x14ac:dyDescent="0.25">
      <c r="B17" s="28" t="str">
        <f>'Ev.%1º-4ºtrim_idade (16)'!B16</f>
        <v>Alcântara</v>
      </c>
      <c r="C17" s="213">
        <v>98.895683067395581</v>
      </c>
      <c r="D17" s="171"/>
      <c r="E17" s="213">
        <v>101.79313645277932</v>
      </c>
      <c r="F17" s="171"/>
      <c r="G17" s="213">
        <v>100.45776000490287</v>
      </c>
      <c r="H17" s="171"/>
      <c r="I17" s="213">
        <v>105.73991608046401</v>
      </c>
      <c r="K17" s="213">
        <v>101.72162390138544</v>
      </c>
    </row>
    <row r="18" spans="2:11" x14ac:dyDescent="0.25">
      <c r="B18" s="28" t="str">
        <f>'Ev.%1º-4ºtrim_idade (16)'!B17</f>
        <v>Alvalade</v>
      </c>
      <c r="C18" s="213">
        <v>112.4755694211505</v>
      </c>
      <c r="D18" s="171"/>
      <c r="E18" s="213">
        <v>114.95220644303474</v>
      </c>
      <c r="F18" s="171"/>
      <c r="G18" s="213">
        <v>116.03499647709482</v>
      </c>
      <c r="H18" s="171"/>
      <c r="I18" s="213">
        <v>119.34450795720257</v>
      </c>
      <c r="K18" s="213">
        <v>115.70182007462067</v>
      </c>
    </row>
    <row r="19" spans="2:11" x14ac:dyDescent="0.25">
      <c r="B19" s="28" t="str">
        <f>'Ev.%1º-4ºtrim_idade (16)'!B18</f>
        <v>Areeiro</v>
      </c>
      <c r="C19" s="213">
        <v>106.34248893001292</v>
      </c>
      <c r="D19" s="171"/>
      <c r="E19" s="213">
        <v>110.52382003533688</v>
      </c>
      <c r="F19" s="171"/>
      <c r="G19" s="213">
        <v>109.81714036478985</v>
      </c>
      <c r="H19" s="171"/>
      <c r="I19" s="213">
        <v>113.97855416278186</v>
      </c>
      <c r="K19" s="213">
        <v>110.16550087323039</v>
      </c>
    </row>
    <row r="20" spans="2:11" x14ac:dyDescent="0.25">
      <c r="B20" s="28" t="str">
        <f>'Ev.%1º-4ºtrim_idade (16)'!B19</f>
        <v>Arroios</v>
      </c>
      <c r="C20" s="213">
        <v>103.95809402304398</v>
      </c>
      <c r="D20" s="171"/>
      <c r="E20" s="213">
        <v>106.00798180739604</v>
      </c>
      <c r="F20" s="171"/>
      <c r="G20" s="213">
        <v>105.5433686307281</v>
      </c>
      <c r="H20" s="171"/>
      <c r="I20" s="213">
        <v>106.31588199397372</v>
      </c>
      <c r="K20" s="213">
        <v>105.45633161378545</v>
      </c>
    </row>
    <row r="21" spans="2:11" x14ac:dyDescent="0.25">
      <c r="B21" s="28" t="str">
        <f>'Ev.%1º-4ºtrim_idade (16)'!B20</f>
        <v>Avenidas Novas</v>
      </c>
      <c r="C21" s="213">
        <v>110.56236674719894</v>
      </c>
      <c r="D21" s="171"/>
      <c r="E21" s="213">
        <v>112.67938066926349</v>
      </c>
      <c r="F21" s="171"/>
      <c r="G21" s="213">
        <v>112.21727150537633</v>
      </c>
      <c r="H21" s="171"/>
      <c r="I21" s="213">
        <v>112.60397205490273</v>
      </c>
      <c r="K21" s="213">
        <v>112.01574774418538</v>
      </c>
    </row>
    <row r="22" spans="2:11" x14ac:dyDescent="0.25">
      <c r="B22" s="28" t="str">
        <f>'Ev.%1º-4ºtrim_idade (16)'!B21</f>
        <v>Beato</v>
      </c>
      <c r="C22" s="213">
        <v>115.21269171350419</v>
      </c>
      <c r="D22" s="171"/>
      <c r="E22" s="213">
        <v>114.68048343475323</v>
      </c>
      <c r="F22" s="171"/>
      <c r="G22" s="213">
        <v>115.2666774660437</v>
      </c>
      <c r="H22" s="171"/>
      <c r="I22" s="213">
        <v>115.65876198033358</v>
      </c>
      <c r="K22" s="213">
        <v>115.20465364865866</v>
      </c>
    </row>
    <row r="23" spans="2:11" x14ac:dyDescent="0.25">
      <c r="B23" s="28" t="str">
        <f>'Ev.%1º-4ºtrim_idade (16)'!B22</f>
        <v>Belém</v>
      </c>
      <c r="C23" s="213">
        <v>105.02522991376152</v>
      </c>
      <c r="D23" s="171"/>
      <c r="E23" s="213">
        <v>105.6195383316447</v>
      </c>
      <c r="F23" s="171"/>
      <c r="G23" s="213">
        <v>102.83615023474179</v>
      </c>
      <c r="H23" s="171"/>
      <c r="I23" s="213">
        <v>102.66474178403757</v>
      </c>
      <c r="K23" s="213">
        <v>104.03641506604642</v>
      </c>
    </row>
    <row r="24" spans="2:11" x14ac:dyDescent="0.25">
      <c r="B24" s="28" t="str">
        <f>'Ev.%1º-4ºtrim_idade (16)'!B23</f>
        <v>Benfica</v>
      </c>
      <c r="C24" s="213">
        <v>101.80524357000229</v>
      </c>
      <c r="D24" s="171"/>
      <c r="E24" s="213">
        <v>105.67407168329044</v>
      </c>
      <c r="F24" s="171"/>
      <c r="G24" s="213">
        <v>103.00188302178333</v>
      </c>
      <c r="H24" s="171"/>
      <c r="I24" s="213">
        <v>105.63265080392209</v>
      </c>
      <c r="K24" s="213">
        <v>104.02846226974953</v>
      </c>
    </row>
    <row r="25" spans="2:11" x14ac:dyDescent="0.25">
      <c r="B25" s="28" t="str">
        <f>'Ev.%1º-4ºtrim_idade (16)'!B24</f>
        <v>Campo de Ourique</v>
      </c>
      <c r="C25" s="213">
        <v>101.99814526588847</v>
      </c>
      <c r="D25" s="171"/>
      <c r="E25" s="213">
        <v>105.72753482434639</v>
      </c>
      <c r="F25" s="171"/>
      <c r="G25" s="213">
        <v>104.21523422632117</v>
      </c>
      <c r="H25" s="171"/>
      <c r="I25" s="213">
        <v>104.96520331372204</v>
      </c>
      <c r="K25" s="213">
        <v>104.22652940756952</v>
      </c>
    </row>
    <row r="26" spans="2:11" x14ac:dyDescent="0.25">
      <c r="B26" s="28" t="str">
        <f>'Ev.%1º-4ºtrim_idade (16)'!B25</f>
        <v>Campolide</v>
      </c>
      <c r="C26" s="213">
        <v>100.1912545447898</v>
      </c>
      <c r="D26" s="171"/>
      <c r="E26" s="213">
        <v>108.66227006646217</v>
      </c>
      <c r="F26" s="171"/>
      <c r="G26" s="213">
        <v>102.49409199929308</v>
      </c>
      <c r="H26" s="171"/>
      <c r="I26" s="213">
        <v>103.9734584460618</v>
      </c>
      <c r="K26" s="213">
        <v>103.83026876415171</v>
      </c>
    </row>
    <row r="27" spans="2:11" x14ac:dyDescent="0.25">
      <c r="B27" s="28" t="str">
        <f>'Ev.%1º-4ºtrim_idade (16)'!B26</f>
        <v>Carnide</v>
      </c>
      <c r="C27" s="213">
        <v>96.892193345888259</v>
      </c>
      <c r="D27" s="171"/>
      <c r="E27" s="213">
        <v>99.884538528138521</v>
      </c>
      <c r="F27" s="171"/>
      <c r="G27" s="213">
        <v>99.712199751754838</v>
      </c>
      <c r="H27" s="171"/>
      <c r="I27" s="213">
        <v>98.323436269474414</v>
      </c>
      <c r="K27" s="213">
        <v>98.703091973813983</v>
      </c>
    </row>
    <row r="28" spans="2:11" x14ac:dyDescent="0.25">
      <c r="B28" s="28" t="str">
        <f>'Ev.%1º-4ºtrim_idade (16)'!B27</f>
        <v>Estrela</v>
      </c>
      <c r="C28" s="213">
        <v>103.35601153739226</v>
      </c>
      <c r="D28" s="171"/>
      <c r="E28" s="213">
        <v>104.74345382707493</v>
      </c>
      <c r="F28" s="171"/>
      <c r="G28" s="213">
        <v>102.83037214637578</v>
      </c>
      <c r="H28" s="171"/>
      <c r="I28" s="213">
        <v>103.62488759836533</v>
      </c>
      <c r="K28" s="213">
        <v>103.63868127730207</v>
      </c>
    </row>
    <row r="29" spans="2:11" x14ac:dyDescent="0.25">
      <c r="B29" s="28" t="str">
        <f>'Ev.%1º-4ºtrim_idade (16)'!B28</f>
        <v>Lumiar</v>
      </c>
      <c r="C29" s="213">
        <v>104.60445559531142</v>
      </c>
      <c r="D29" s="171"/>
      <c r="E29" s="213">
        <v>104.92666169154229</v>
      </c>
      <c r="F29" s="171"/>
      <c r="G29" s="213">
        <v>103.45095714400226</v>
      </c>
      <c r="H29" s="171"/>
      <c r="I29" s="213">
        <v>103.05773682350885</v>
      </c>
      <c r="K29" s="213">
        <v>104.00995281359121</v>
      </c>
    </row>
    <row r="30" spans="2:11" x14ac:dyDescent="0.25">
      <c r="B30" s="28" t="str">
        <f>'Ev.%1º-4ºtrim_idade (16)'!B29</f>
        <v>Marvila</v>
      </c>
      <c r="C30" s="213">
        <v>106.85080220142252</v>
      </c>
      <c r="D30" s="171"/>
      <c r="E30" s="213">
        <v>114.10190232157116</v>
      </c>
      <c r="F30" s="171"/>
      <c r="G30" s="213">
        <v>110.19829533227745</v>
      </c>
      <c r="H30" s="171"/>
      <c r="I30" s="213">
        <v>110.33187523285136</v>
      </c>
      <c r="K30" s="213">
        <v>110.37071877203061</v>
      </c>
    </row>
    <row r="31" spans="2:11" x14ac:dyDescent="0.25">
      <c r="B31" s="28" t="str">
        <f>'Ev.%1º-4ºtrim_idade (16)'!B30</f>
        <v>Misericórdia</v>
      </c>
      <c r="C31" s="213">
        <v>106.49292032066613</v>
      </c>
      <c r="D31" s="171"/>
      <c r="E31" s="213">
        <v>108.96643550624134</v>
      </c>
      <c r="F31" s="171"/>
      <c r="G31" s="213">
        <v>107.86368760064413</v>
      </c>
      <c r="H31" s="171"/>
      <c r="I31" s="213">
        <v>108.54240752572404</v>
      </c>
      <c r="K31" s="213">
        <v>107.96636273831889</v>
      </c>
    </row>
    <row r="32" spans="2:11" x14ac:dyDescent="0.25">
      <c r="B32" s="28" t="str">
        <f>'Ev.%1º-4ºtrim_idade (16)'!B31</f>
        <v>Olivais</v>
      </c>
      <c r="C32" s="213">
        <v>103.30161821705427</v>
      </c>
      <c r="D32" s="171"/>
      <c r="E32" s="213">
        <v>106.11370519875891</v>
      </c>
      <c r="F32" s="171"/>
      <c r="G32" s="213">
        <v>107.68529919281288</v>
      </c>
      <c r="H32" s="171"/>
      <c r="I32" s="213">
        <v>106.90923110069987</v>
      </c>
      <c r="K32" s="213">
        <v>106.00246342733148</v>
      </c>
    </row>
    <row r="33" spans="2:11" x14ac:dyDescent="0.25">
      <c r="B33" s="28" t="str">
        <f>'Ev.%1º-4ºtrim_idade (16)'!B32</f>
        <v>Parque das Nações</v>
      </c>
      <c r="C33" s="213">
        <v>108.41694915254237</v>
      </c>
      <c r="D33" s="171"/>
      <c r="E33" s="213">
        <v>109.87122248197936</v>
      </c>
      <c r="F33" s="171"/>
      <c r="G33" s="213">
        <v>109.8272910578609</v>
      </c>
      <c r="H33" s="171"/>
      <c r="I33" s="213">
        <v>111.05320197044334</v>
      </c>
      <c r="K33" s="213">
        <v>109.79216616570652</v>
      </c>
    </row>
    <row r="34" spans="2:11" x14ac:dyDescent="0.25">
      <c r="B34" s="28" t="str">
        <f>'Ev.%1º-4ºtrim_idade (16)'!B33</f>
        <v>Penha de França</v>
      </c>
      <c r="C34" s="213">
        <v>100.46050883065091</v>
      </c>
      <c r="D34" s="171"/>
      <c r="E34" s="213">
        <v>103.03194852516545</v>
      </c>
      <c r="F34" s="171"/>
      <c r="G34" s="213">
        <v>102.0536104233048</v>
      </c>
      <c r="H34" s="171"/>
      <c r="I34" s="213">
        <v>103.08669595466533</v>
      </c>
      <c r="K34" s="213">
        <v>102.15819093344662</v>
      </c>
    </row>
    <row r="35" spans="2:11" ht="12.75" customHeight="1" x14ac:dyDescent="0.25">
      <c r="B35" s="28" t="str">
        <f>'Ev.%1º-4ºtrim_idade (16)'!B34</f>
        <v>Santa Clara</v>
      </c>
      <c r="C35" s="213">
        <v>104.86608052456872</v>
      </c>
      <c r="D35" s="171"/>
      <c r="E35" s="213">
        <v>111.63559075113606</v>
      </c>
      <c r="F35" s="171"/>
      <c r="G35" s="213">
        <v>108.2531208105803</v>
      </c>
      <c r="H35" s="171"/>
      <c r="I35" s="213">
        <v>109.70646446526253</v>
      </c>
      <c r="K35" s="213">
        <v>108.61531413788691</v>
      </c>
    </row>
    <row r="36" spans="2:11" x14ac:dyDescent="0.25">
      <c r="B36" s="28" t="str">
        <f>'Ev.%1º-4ºtrim_idade (16)'!B35</f>
        <v>Santa Maria Maior</v>
      </c>
      <c r="C36" s="213">
        <v>105.78735160637325</v>
      </c>
      <c r="D36" s="171"/>
      <c r="E36" s="213">
        <v>107.7457834145804</v>
      </c>
      <c r="F36" s="171"/>
      <c r="G36" s="213">
        <v>104.92688445883648</v>
      </c>
      <c r="H36" s="171"/>
      <c r="I36" s="213">
        <v>104.13816287751018</v>
      </c>
      <c r="K36" s="213">
        <v>105.64954558932509</v>
      </c>
    </row>
    <row r="37" spans="2:11" x14ac:dyDescent="0.25">
      <c r="B37" s="28" t="str">
        <f>'Ev.%1º-4ºtrim_idade (16)'!B36</f>
        <v>Santo António</v>
      </c>
      <c r="C37" s="213">
        <v>104.38377637130803</v>
      </c>
      <c r="D37" s="171"/>
      <c r="E37" s="213">
        <v>107.81414099195923</v>
      </c>
      <c r="F37" s="171"/>
      <c r="G37" s="213">
        <v>106.39357867823541</v>
      </c>
      <c r="H37" s="171"/>
      <c r="I37" s="213">
        <v>105.33234403070389</v>
      </c>
      <c r="K37" s="213">
        <v>105.98096001805165</v>
      </c>
    </row>
    <row r="38" spans="2:11" x14ac:dyDescent="0.25">
      <c r="B38" s="28" t="str">
        <f>'Ev.%1º-4ºtrim_idade (16)'!B37</f>
        <v>São Domingos de Benfica</v>
      </c>
      <c r="C38" s="213">
        <v>104.31095891089109</v>
      </c>
      <c r="D38" s="171"/>
      <c r="E38" s="213">
        <v>107.06584628005949</v>
      </c>
      <c r="F38" s="171"/>
      <c r="G38" s="213">
        <v>105.31276842695841</v>
      </c>
      <c r="H38" s="171"/>
      <c r="I38" s="213">
        <v>106.94528925314705</v>
      </c>
      <c r="K38" s="213">
        <v>105.90871571776403</v>
      </c>
    </row>
    <row r="39" spans="2:11" x14ac:dyDescent="0.25">
      <c r="B39" s="28" t="str">
        <f>'Ev.%1º-4ºtrim_idade (16)'!B38</f>
        <v>São Vicente</v>
      </c>
      <c r="C39" s="214">
        <v>97.81961156878377</v>
      </c>
      <c r="D39" s="236"/>
      <c r="E39" s="214">
        <v>101.06392801454497</v>
      </c>
      <c r="F39" s="215"/>
      <c r="G39" s="214">
        <v>100.69395916619077</v>
      </c>
      <c r="H39" s="215"/>
      <c r="I39" s="214">
        <v>101.17804418522446</v>
      </c>
      <c r="K39" s="214">
        <v>100.18888573368598</v>
      </c>
    </row>
    <row r="40" spans="2:11" x14ac:dyDescent="0.25">
      <c r="B40" s="31"/>
      <c r="C40" s="532"/>
      <c r="D40" s="533"/>
      <c r="E40" s="537"/>
      <c r="F40" s="533"/>
      <c r="G40" s="537"/>
      <c r="H40" s="532"/>
      <c r="I40" s="537"/>
    </row>
    <row r="41" spans="2:11" x14ac:dyDescent="0.25">
      <c r="B41" s="31"/>
      <c r="C41" s="27"/>
      <c r="D41" s="27"/>
      <c r="E41" s="27"/>
      <c r="F41" s="27"/>
      <c r="G41" s="27"/>
      <c r="H41" s="27"/>
      <c r="I41" s="27"/>
    </row>
  </sheetData>
  <mergeCells count="3">
    <mergeCell ref="C9:K9"/>
    <mergeCell ref="C40:G40"/>
    <mergeCell ref="H40:I40"/>
  </mergeCells>
  <pageMargins left="0.7" right="0.7" top="0.75" bottom="0.75" header="0.3" footer="0.3"/>
  <pageSetup orientation="portrait" verticalDpi="0" r:id="rId1"/>
  <headerFooter>
    <oddHeader>&amp;COLCPL - Observatório de Luta Contra a Pobreza</oddHeader>
  </headerFooter>
  <drawing r:id="rId2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800-000000000000}">
  <dimension ref="A1:C40"/>
  <sheetViews>
    <sheetView showGridLines="0" showRowColHeaders="0" workbookViewId="0">
      <selection activeCell="B8" sqref="B8"/>
    </sheetView>
  </sheetViews>
  <sheetFormatPr defaultColWidth="12" defaultRowHeight="15" x14ac:dyDescent="0.25"/>
  <cols>
    <col min="2" max="2" width="38" style="5" customWidth="1"/>
    <col min="3" max="3" width="38.7109375" style="5" customWidth="1"/>
    <col min="4" max="16384" width="12" style="5"/>
  </cols>
  <sheetData>
    <row r="1" spans="1:3" s="6" customFormat="1" ht="16.5" customHeight="1" x14ac:dyDescent="0.25">
      <c r="A1"/>
    </row>
    <row r="2" spans="1:3" s="6" customFormat="1" ht="16.5" customHeight="1" x14ac:dyDescent="0.25">
      <c r="A2"/>
    </row>
    <row r="3" spans="1:3" s="6" customFormat="1" ht="16.5" customHeight="1" x14ac:dyDescent="0.25">
      <c r="A3"/>
    </row>
    <row r="4" spans="1:3" s="6" customFormat="1" ht="16.5" customHeight="1" x14ac:dyDescent="0.25">
      <c r="A4"/>
    </row>
    <row r="5" spans="1:3" s="6" customFormat="1" ht="16.5" customHeight="1" x14ac:dyDescent="0.25">
      <c r="A5" s="107" t="s">
        <v>95</v>
      </c>
      <c r="B5" s="110" t="s">
        <v>124</v>
      </c>
    </row>
    <row r="6" spans="1:3" s="6" customFormat="1" ht="12" customHeight="1" x14ac:dyDescent="0.2">
      <c r="A6" s="107"/>
      <c r="B6" s="105" t="s">
        <v>219</v>
      </c>
    </row>
    <row r="7" spans="1:3" ht="15" customHeight="1" x14ac:dyDescent="0.25"/>
    <row r="8" spans="1:3" ht="46.5" customHeight="1" x14ac:dyDescent="0.25">
      <c r="B8" s="7"/>
      <c r="C8" s="205" t="s">
        <v>125</v>
      </c>
    </row>
    <row r="9" spans="1:3" ht="24.95" customHeight="1" x14ac:dyDescent="0.25">
      <c r="B9" s="10"/>
      <c r="C9" s="206" t="s">
        <v>48</v>
      </c>
    </row>
    <row r="10" spans="1:3" ht="15" customHeight="1" x14ac:dyDescent="0.25">
      <c r="B10" s="111" t="s">
        <v>63</v>
      </c>
      <c r="C10" s="108"/>
    </row>
    <row r="11" spans="1:3" x14ac:dyDescent="0.25">
      <c r="B11" s="142" t="str">
        <f>'CSI valor médio (16)'!B12</f>
        <v>Portugal</v>
      </c>
      <c r="C11" s="197">
        <f>('CSI valor médio (16)'!I12-'CSI valor médio (16)'!C12)</f>
        <v>2.332950183409551</v>
      </c>
    </row>
    <row r="12" spans="1:3" x14ac:dyDescent="0.25">
      <c r="B12" s="3" t="str">
        <f>'CSI valor médio (16)'!B13</f>
        <v>Área Metropolitana de Lisboa</v>
      </c>
      <c r="C12" s="198">
        <f>('CSI valor médio (16)'!I13-'CSI valor médio (16)'!C13)</f>
        <v>2.6730963777748542</v>
      </c>
    </row>
    <row r="13" spans="1:3" x14ac:dyDescent="0.25">
      <c r="B13" s="3" t="str">
        <f>'CSI valor médio (16)'!B14</f>
        <v>Distrito de Lisboa</v>
      </c>
      <c r="C13" s="198">
        <f>('CSI valor médio (16)'!I14-'CSI valor médio (16)'!C14)</f>
        <v>3.1997804422183549</v>
      </c>
    </row>
    <row r="14" spans="1:3" x14ac:dyDescent="0.25">
      <c r="B14" s="3" t="str">
        <f>'CSI valor médio (16)'!B15</f>
        <v>Concelho de Lisboa</v>
      </c>
      <c r="C14" s="199">
        <f>('CSI valor médio (16)'!I15-'CSI valor médio (16)'!C15)</f>
        <v>2.7666566147026828</v>
      </c>
    </row>
    <row r="15" spans="1:3" x14ac:dyDescent="0.25">
      <c r="B15" s="28" t="str">
        <f>'CSI valor médio (16)'!B16</f>
        <v>Ajuda</v>
      </c>
      <c r="C15" s="197">
        <f>('CSI valor médio (16)'!I16-'CSI valor médio (16)'!C16)</f>
        <v>3.1558577081613919</v>
      </c>
    </row>
    <row r="16" spans="1:3" x14ac:dyDescent="0.25">
      <c r="B16" s="28" t="str">
        <f>'CSI valor médio (16)'!B17</f>
        <v>Alcântara</v>
      </c>
      <c r="C16" s="198">
        <f>('CSI valor médio (16)'!I17-'CSI valor médio (16)'!C17)</f>
        <v>6.8442330130684326</v>
      </c>
    </row>
    <row r="17" spans="2:3" x14ac:dyDescent="0.25">
      <c r="B17" s="28" t="str">
        <f>'CSI valor médio (16)'!B18</f>
        <v>Alvalade</v>
      </c>
      <c r="C17" s="198">
        <f>('CSI valor médio (16)'!I18-'CSI valor médio (16)'!C18)</f>
        <v>6.8689385360520703</v>
      </c>
    </row>
    <row r="18" spans="2:3" x14ac:dyDescent="0.25">
      <c r="B18" s="28" t="str">
        <f>'CSI valor médio (16)'!B19</f>
        <v>Areeiro</v>
      </c>
      <c r="C18" s="198">
        <f>('CSI valor médio (16)'!I19-'CSI valor médio (16)'!C19)</f>
        <v>7.6360652327689422</v>
      </c>
    </row>
    <row r="19" spans="2:3" x14ac:dyDescent="0.25">
      <c r="B19" s="28" t="str">
        <f>'CSI valor médio (16)'!B20</f>
        <v>Arroios</v>
      </c>
      <c r="C19" s="198">
        <f>('CSI valor médio (16)'!I20-'CSI valor médio (16)'!C20)</f>
        <v>2.3577879709297349</v>
      </c>
    </row>
    <row r="20" spans="2:3" x14ac:dyDescent="0.25">
      <c r="B20" s="28" t="str">
        <f>'CSI valor médio (16)'!B21</f>
        <v>Avenidas Novas</v>
      </c>
      <c r="C20" s="198">
        <f>('CSI valor médio (16)'!I21-'CSI valor médio (16)'!C21)</f>
        <v>2.0416053077037901</v>
      </c>
    </row>
    <row r="21" spans="2:3" x14ac:dyDescent="0.25">
      <c r="B21" s="28" t="str">
        <f>'CSI valor médio (16)'!B22</f>
        <v>Beato</v>
      </c>
      <c r="C21" s="198">
        <f>('CSI valor médio (16)'!I22-'CSI valor médio (16)'!C22)</f>
        <v>0.44607026682939477</v>
      </c>
    </row>
    <row r="22" spans="2:3" x14ac:dyDescent="0.25">
      <c r="B22" s="28" t="str">
        <f>'CSI valor médio (16)'!B23</f>
        <v>Belém</v>
      </c>
      <c r="C22" s="198">
        <f>('CSI valor médio (16)'!I23-'CSI valor médio (16)'!C23)</f>
        <v>-2.3604881297239473</v>
      </c>
    </row>
    <row r="23" spans="2:3" x14ac:dyDescent="0.25">
      <c r="B23" s="28" t="str">
        <f>'CSI valor médio (16)'!B24</f>
        <v>Benfica</v>
      </c>
      <c r="C23" s="198">
        <f>('CSI valor médio (16)'!I24-'CSI valor médio (16)'!C24)</f>
        <v>3.8274072339198</v>
      </c>
    </row>
    <row r="24" spans="2:3" x14ac:dyDescent="0.25">
      <c r="B24" s="28" t="str">
        <f>'CSI valor médio (16)'!B25</f>
        <v>Campo de Ourique</v>
      </c>
      <c r="C24" s="198">
        <f>('CSI valor médio (16)'!I25-'CSI valor médio (16)'!C25)</f>
        <v>2.9670580478335751</v>
      </c>
    </row>
    <row r="25" spans="2:3" x14ac:dyDescent="0.25">
      <c r="B25" s="28" t="str">
        <f>'CSI valor médio (16)'!B26</f>
        <v>Campolide</v>
      </c>
      <c r="C25" s="198">
        <f>('CSI valor médio (16)'!I26-'CSI valor médio (16)'!C26)</f>
        <v>3.7822039012719983</v>
      </c>
    </row>
    <row r="26" spans="2:3" x14ac:dyDescent="0.25">
      <c r="B26" s="28" t="str">
        <f>'CSI valor médio (16)'!B27</f>
        <v>Carnide</v>
      </c>
      <c r="C26" s="198">
        <f>('CSI valor médio (16)'!I27-'CSI valor médio (16)'!C27)</f>
        <v>1.4312429235861543</v>
      </c>
    </row>
    <row r="27" spans="2:3" x14ac:dyDescent="0.25">
      <c r="B27" s="28" t="str">
        <f>'CSI valor médio (16)'!B28</f>
        <v>Estrela</v>
      </c>
      <c r="C27" s="198">
        <f>('CSI valor médio (16)'!I28-'CSI valor médio (16)'!C28)</f>
        <v>0.26887606097307071</v>
      </c>
    </row>
    <row r="28" spans="2:3" x14ac:dyDescent="0.25">
      <c r="B28" s="28" t="str">
        <f>'CSI valor médio (16)'!B29</f>
        <v>Lumiar</v>
      </c>
      <c r="C28" s="198">
        <f>('CSI valor médio (16)'!I29-'CSI valor médio (16)'!C29)</f>
        <v>-1.5467187718025741</v>
      </c>
    </row>
    <row r="29" spans="2:3" x14ac:dyDescent="0.25">
      <c r="B29" s="28" t="str">
        <f>'CSI valor médio (16)'!B30</f>
        <v>Marvila</v>
      </c>
      <c r="C29" s="198">
        <f>('CSI valor médio (16)'!I30-'CSI valor médio (16)'!C30)</f>
        <v>3.481073031428835</v>
      </c>
    </row>
    <row r="30" spans="2:3" x14ac:dyDescent="0.25">
      <c r="B30" s="28" t="str">
        <f>'CSI valor médio (16)'!B31</f>
        <v>Misericórdia</v>
      </c>
      <c r="C30" s="198">
        <f>('CSI valor médio (16)'!I31-'CSI valor médio (16)'!C31)</f>
        <v>2.0494872050579147</v>
      </c>
    </row>
    <row r="31" spans="2:3" x14ac:dyDescent="0.25">
      <c r="B31" s="28" t="str">
        <f>'CSI valor médio (16)'!B32</f>
        <v>Olivais</v>
      </c>
      <c r="C31" s="198">
        <f>('CSI valor médio (16)'!I32-'CSI valor médio (16)'!C32)</f>
        <v>3.6076128836456007</v>
      </c>
    </row>
    <row r="32" spans="2:3" x14ac:dyDescent="0.25">
      <c r="B32" s="28" t="str">
        <f>'CSI valor médio (16)'!B33</f>
        <v>Parque das Nações</v>
      </c>
      <c r="C32" s="198">
        <f>('CSI valor médio (16)'!I33-'CSI valor médio (16)'!C33)</f>
        <v>2.6362528179009672</v>
      </c>
    </row>
    <row r="33" spans="2:3" x14ac:dyDescent="0.25">
      <c r="B33" s="28" t="str">
        <f>'CSI valor médio (16)'!B34</f>
        <v>Penha de França</v>
      </c>
      <c r="C33" s="198">
        <f>('CSI valor médio (16)'!I34-'CSI valor médio (16)'!C34)</f>
        <v>2.6261871240144217</v>
      </c>
    </row>
    <row r="34" spans="2:3" ht="12.75" customHeight="1" x14ac:dyDescent="0.25">
      <c r="B34" s="28" t="str">
        <f>'CSI valor médio (16)'!B35</f>
        <v>Santa Clara</v>
      </c>
      <c r="C34" s="198">
        <f>('CSI valor médio (16)'!I35-'CSI valor médio (16)'!C35)</f>
        <v>4.8403839406938118</v>
      </c>
    </row>
    <row r="35" spans="2:3" x14ac:dyDescent="0.25">
      <c r="B35" s="28" t="str">
        <f>'CSI valor médio (16)'!B36</f>
        <v>Santa Maria Maior</v>
      </c>
      <c r="C35" s="198">
        <f>('CSI valor médio (16)'!I36-'CSI valor médio (16)'!C36)</f>
        <v>-1.6491887288630664</v>
      </c>
    </row>
    <row r="36" spans="2:3" x14ac:dyDescent="0.25">
      <c r="B36" s="28" t="str">
        <f>'CSI valor médio (16)'!B37</f>
        <v>Santo António</v>
      </c>
      <c r="C36" s="198">
        <f>('CSI valor médio (16)'!I37-'CSI valor médio (16)'!C37)</f>
        <v>0.94856765939586296</v>
      </c>
    </row>
    <row r="37" spans="2:3" x14ac:dyDescent="0.25">
      <c r="B37" s="28" t="str">
        <f>'CSI valor médio (16)'!B38</f>
        <v>São Domingos de Benfica</v>
      </c>
      <c r="C37" s="198">
        <f>('CSI valor médio (16)'!I38-'CSI valor médio (16)'!C38)</f>
        <v>2.6343303422559643</v>
      </c>
    </row>
    <row r="38" spans="2:3" x14ac:dyDescent="0.25">
      <c r="B38" s="28" t="str">
        <f>'CSI valor médio (16)'!B39</f>
        <v>São Vicente</v>
      </c>
      <c r="C38" s="199">
        <f>('CSI valor médio (16)'!I39-'CSI valor médio (16)'!C39)</f>
        <v>3.3584326164406946</v>
      </c>
    </row>
    <row r="39" spans="2:3" x14ac:dyDescent="0.25">
      <c r="B39" s="31"/>
      <c r="C39" s="208"/>
    </row>
    <row r="40" spans="2:3" x14ac:dyDescent="0.25">
      <c r="B40" s="31"/>
      <c r="C40" s="27"/>
    </row>
  </sheetData>
  <pageMargins left="0.7" right="0.7" top="0.75" bottom="0.75" header="0.3" footer="0.3"/>
  <pageSetup orientation="portrait" verticalDpi="0" r:id="rId1"/>
  <drawing r:id="rId2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900-000000000000}">
  <dimension ref="A4:N74"/>
  <sheetViews>
    <sheetView showGridLines="0" showRowColHeaders="0" workbookViewId="0">
      <selection activeCell="B8" sqref="B8:J8"/>
    </sheetView>
  </sheetViews>
  <sheetFormatPr defaultRowHeight="15" x14ac:dyDescent="0.25"/>
  <cols>
    <col min="1" max="1" width="6.85546875" style="1" customWidth="1"/>
    <col min="2" max="2" width="112.140625" style="70" bestFit="1" customWidth="1"/>
    <col min="3" max="16384" width="9.140625" style="1"/>
  </cols>
  <sheetData>
    <row r="4" spans="1:14" x14ac:dyDescent="0.25">
      <c r="B4" s="51"/>
      <c r="C4" s="52"/>
      <c r="E4" s="52"/>
      <c r="F4" s="51"/>
      <c r="G4" s="52"/>
      <c r="H4" s="52"/>
      <c r="I4" s="52"/>
      <c r="J4" s="52"/>
      <c r="K4" s="52"/>
    </row>
    <row r="5" spans="1:14" x14ac:dyDescent="0.25">
      <c r="B5" s="527" t="s">
        <v>130</v>
      </c>
      <c r="C5" s="528"/>
      <c r="D5" s="528"/>
      <c r="E5" s="52"/>
      <c r="F5" s="51"/>
      <c r="G5" s="52"/>
      <c r="H5" s="52"/>
      <c r="I5" s="52"/>
      <c r="J5" s="52"/>
      <c r="K5" s="52"/>
    </row>
    <row r="6" spans="1:14" x14ac:dyDescent="0.25">
      <c r="B6" s="200" t="s">
        <v>108</v>
      </c>
      <c r="C6" s="239"/>
      <c r="D6" s="239"/>
      <c r="E6" s="52"/>
      <c r="F6" s="51"/>
      <c r="G6" s="52"/>
      <c r="H6" s="52"/>
      <c r="I6" s="52"/>
      <c r="J6" s="52"/>
      <c r="K6" s="52"/>
    </row>
    <row r="7" spans="1:14" x14ac:dyDescent="0.25">
      <c r="A7" s="104"/>
      <c r="B7" s="439" t="s">
        <v>70</v>
      </c>
      <c r="C7" s="194"/>
      <c r="D7" s="194"/>
      <c r="E7" s="194"/>
      <c r="F7" s="194"/>
      <c r="G7" s="194"/>
      <c r="H7" s="194"/>
      <c r="I7" s="194"/>
      <c r="J7" s="194"/>
      <c r="K7" s="133"/>
      <c r="L7" s="30"/>
      <c r="M7" s="30"/>
      <c r="N7" s="30"/>
    </row>
    <row r="8" spans="1:14" x14ac:dyDescent="0.25">
      <c r="A8" s="104" t="s">
        <v>2</v>
      </c>
      <c r="B8" s="529" t="s">
        <v>131</v>
      </c>
      <c r="C8" s="529"/>
      <c r="D8" s="529"/>
      <c r="E8" s="529"/>
      <c r="F8" s="529"/>
      <c r="G8" s="529"/>
      <c r="H8" s="529"/>
      <c r="I8" s="529"/>
      <c r="J8" s="529"/>
      <c r="K8" s="71"/>
      <c r="L8" s="30"/>
      <c r="M8" s="30"/>
      <c r="N8" s="30"/>
    </row>
    <row r="9" spans="1:14" x14ac:dyDescent="0.25">
      <c r="A9" s="104" t="s">
        <v>3</v>
      </c>
      <c r="B9" s="529" t="s">
        <v>132</v>
      </c>
      <c r="C9" s="529"/>
      <c r="D9" s="529"/>
      <c r="E9" s="529"/>
      <c r="F9" s="529"/>
      <c r="G9" s="529"/>
      <c r="H9" s="529"/>
      <c r="I9" s="529"/>
      <c r="J9" s="529"/>
      <c r="K9" s="71"/>
      <c r="L9" s="30"/>
      <c r="M9" s="30"/>
      <c r="N9" s="30"/>
    </row>
    <row r="10" spans="1:14" x14ac:dyDescent="0.25">
      <c r="A10" s="104" t="s">
        <v>4</v>
      </c>
      <c r="B10" s="529" t="s">
        <v>133</v>
      </c>
      <c r="C10" s="529"/>
      <c r="D10" s="529"/>
      <c r="E10" s="529"/>
      <c r="F10" s="529"/>
      <c r="G10" s="529"/>
      <c r="H10" s="529"/>
      <c r="I10" s="529"/>
      <c r="J10" s="529"/>
      <c r="K10" s="71"/>
      <c r="L10" s="30"/>
      <c r="M10" s="30"/>
      <c r="N10" s="30"/>
    </row>
    <row r="11" spans="1:14" x14ac:dyDescent="0.25">
      <c r="A11" s="104" t="s">
        <v>5</v>
      </c>
      <c r="B11" s="529" t="s">
        <v>134</v>
      </c>
      <c r="C11" s="529"/>
      <c r="D11" s="529"/>
      <c r="E11" s="529"/>
      <c r="F11" s="529"/>
      <c r="G11" s="529"/>
      <c r="H11" s="529"/>
      <c r="I11" s="529"/>
      <c r="J11" s="529"/>
      <c r="K11" s="71"/>
      <c r="L11" s="30"/>
      <c r="M11" s="30"/>
      <c r="N11" s="30"/>
    </row>
    <row r="12" spans="1:14" x14ac:dyDescent="0.25">
      <c r="A12" s="104" t="s">
        <v>6</v>
      </c>
      <c r="B12" s="529" t="s">
        <v>135</v>
      </c>
      <c r="C12" s="529"/>
      <c r="D12" s="529"/>
      <c r="E12" s="529"/>
      <c r="F12" s="529"/>
      <c r="G12" s="529"/>
      <c r="H12" s="529"/>
      <c r="I12" s="529"/>
      <c r="J12" s="529"/>
      <c r="K12" s="133"/>
      <c r="L12" s="30"/>
      <c r="M12" s="30"/>
      <c r="N12" s="30"/>
    </row>
    <row r="13" spans="1:14" x14ac:dyDescent="0.25">
      <c r="A13" s="104" t="s">
        <v>30</v>
      </c>
      <c r="B13" s="529" t="s">
        <v>136</v>
      </c>
      <c r="C13" s="529"/>
      <c r="D13" s="529"/>
      <c r="E13" s="529"/>
      <c r="F13" s="529"/>
      <c r="G13" s="529"/>
      <c r="H13" s="529"/>
      <c r="I13" s="529"/>
      <c r="J13" s="529"/>
      <c r="K13" s="133"/>
      <c r="L13" s="30"/>
      <c r="M13" s="30"/>
      <c r="N13" s="30"/>
    </row>
    <row r="14" spans="1:14" x14ac:dyDescent="0.25">
      <c r="A14" s="104" t="s">
        <v>7</v>
      </c>
      <c r="B14" s="529" t="s">
        <v>137</v>
      </c>
      <c r="C14" s="529"/>
      <c r="D14" s="529"/>
      <c r="E14" s="529"/>
      <c r="F14" s="529"/>
      <c r="G14" s="529"/>
      <c r="H14" s="529"/>
      <c r="I14" s="529"/>
      <c r="J14" s="529"/>
      <c r="K14" s="116"/>
      <c r="L14" s="30"/>
      <c r="M14" s="30"/>
      <c r="N14" s="30"/>
    </row>
    <row r="15" spans="1:14" x14ac:dyDescent="0.25">
      <c r="A15" s="104" t="s">
        <v>8</v>
      </c>
      <c r="B15" s="529" t="s">
        <v>138</v>
      </c>
      <c r="C15" s="529"/>
      <c r="D15" s="529"/>
      <c r="E15" s="529"/>
      <c r="F15" s="529"/>
      <c r="G15" s="529"/>
      <c r="H15" s="529"/>
      <c r="I15" s="529"/>
      <c r="J15" s="529"/>
      <c r="K15" s="133"/>
      <c r="L15" s="30"/>
      <c r="M15" s="30"/>
      <c r="N15" s="30"/>
    </row>
    <row r="16" spans="1:14" x14ac:dyDescent="0.25">
      <c r="A16" s="104"/>
      <c r="B16" s="439" t="s">
        <v>71</v>
      </c>
      <c r="C16" s="243"/>
      <c r="D16" s="243"/>
      <c r="E16" s="243"/>
      <c r="F16" s="243"/>
      <c r="G16" s="243"/>
      <c r="H16" s="243"/>
      <c r="I16" s="243"/>
      <c r="J16" s="243"/>
      <c r="K16" s="133"/>
      <c r="L16" s="30"/>
      <c r="M16" s="30"/>
      <c r="N16" s="30"/>
    </row>
    <row r="17" spans="1:14" x14ac:dyDescent="0.25">
      <c r="A17" s="104" t="s">
        <v>9</v>
      </c>
      <c r="B17" s="529" t="s">
        <v>139</v>
      </c>
      <c r="C17" s="529"/>
      <c r="D17" s="529"/>
      <c r="E17" s="529"/>
      <c r="F17" s="529"/>
      <c r="G17" s="529"/>
      <c r="H17" s="529"/>
      <c r="I17" s="529"/>
      <c r="J17" s="529"/>
      <c r="K17" s="133"/>
      <c r="L17" s="30"/>
      <c r="M17" s="30"/>
      <c r="N17" s="30"/>
    </row>
    <row r="18" spans="1:14" ht="15" customHeight="1" x14ac:dyDescent="0.25">
      <c r="A18" s="104" t="s">
        <v>95</v>
      </c>
      <c r="B18" s="529" t="s">
        <v>140</v>
      </c>
      <c r="C18" s="529"/>
      <c r="D18" s="529"/>
      <c r="E18" s="529"/>
      <c r="F18" s="529"/>
      <c r="G18" s="529"/>
      <c r="H18" s="529"/>
      <c r="I18" s="529"/>
      <c r="J18" s="529"/>
      <c r="K18" s="116"/>
      <c r="L18" s="30"/>
      <c r="M18" s="30"/>
      <c r="N18" s="30"/>
    </row>
    <row r="19" spans="1:14" x14ac:dyDescent="0.25">
      <c r="A19" s="104"/>
      <c r="B19" s="71"/>
      <c r="C19" s="243"/>
      <c r="D19" s="243"/>
      <c r="E19" s="243"/>
      <c r="F19" s="243"/>
      <c r="G19" s="243"/>
      <c r="H19" s="243"/>
      <c r="I19" s="243"/>
      <c r="J19" s="243"/>
      <c r="K19" s="116"/>
      <c r="L19" s="30"/>
      <c r="M19" s="30"/>
      <c r="N19" s="30"/>
    </row>
    <row r="20" spans="1:14" x14ac:dyDescent="0.25">
      <c r="A20" s="104"/>
      <c r="B20" s="529"/>
      <c r="C20" s="529"/>
      <c r="D20" s="529"/>
      <c r="E20" s="529"/>
      <c r="F20" s="529"/>
      <c r="G20" s="529"/>
      <c r="H20" s="529"/>
      <c r="I20" s="529"/>
      <c r="J20" s="529"/>
      <c r="K20" s="116"/>
      <c r="L20" s="30"/>
      <c r="M20" s="30"/>
      <c r="N20" s="30"/>
    </row>
    <row r="21" spans="1:14" x14ac:dyDescent="0.25">
      <c r="A21" s="104"/>
      <c r="B21" s="529"/>
      <c r="C21" s="529"/>
      <c r="D21" s="529"/>
      <c r="E21" s="529"/>
      <c r="F21" s="529"/>
      <c r="G21" s="529"/>
      <c r="H21" s="529"/>
      <c r="I21" s="529"/>
      <c r="J21" s="529"/>
      <c r="K21" s="133"/>
      <c r="L21" s="30"/>
      <c r="M21" s="30"/>
      <c r="N21" s="30"/>
    </row>
    <row r="22" spans="1:14" x14ac:dyDescent="0.25">
      <c r="A22" s="104"/>
      <c r="B22" s="526"/>
      <c r="C22" s="526"/>
      <c r="D22" s="526"/>
      <c r="E22" s="526"/>
      <c r="F22" s="526"/>
      <c r="G22" s="526"/>
      <c r="H22" s="526"/>
      <c r="I22" s="526"/>
      <c r="J22" s="526"/>
      <c r="K22" s="133"/>
      <c r="L22" s="30"/>
      <c r="M22" s="30"/>
      <c r="N22" s="30"/>
    </row>
    <row r="23" spans="1:14" x14ac:dyDescent="0.25">
      <c r="A23" s="104"/>
      <c r="B23" s="526"/>
      <c r="C23" s="526"/>
      <c r="D23" s="526"/>
      <c r="E23" s="526"/>
      <c r="F23" s="526"/>
      <c r="G23" s="526"/>
      <c r="H23" s="526"/>
      <c r="I23" s="526"/>
      <c r="J23" s="526"/>
      <c r="K23" s="71"/>
      <c r="L23" s="30"/>
      <c r="M23" s="30"/>
      <c r="N23" s="30"/>
    </row>
    <row r="24" spans="1:14" x14ac:dyDescent="0.25">
      <c r="A24" s="104"/>
      <c r="B24" s="526"/>
      <c r="C24" s="526"/>
      <c r="D24" s="526"/>
      <c r="E24" s="526"/>
      <c r="F24" s="526"/>
      <c r="G24" s="526"/>
      <c r="H24" s="526"/>
      <c r="I24" s="526"/>
      <c r="J24" s="526"/>
      <c r="K24" s="71"/>
      <c r="L24" s="30"/>
      <c r="M24" s="30"/>
      <c r="N24" s="30"/>
    </row>
    <row r="25" spans="1:14" x14ac:dyDescent="0.25">
      <c r="A25" s="104"/>
      <c r="B25" s="526"/>
      <c r="C25" s="526"/>
      <c r="D25" s="526"/>
      <c r="E25" s="526"/>
      <c r="F25" s="526"/>
      <c r="G25" s="526"/>
      <c r="H25" s="526"/>
      <c r="I25" s="526"/>
      <c r="J25" s="526"/>
      <c r="K25" s="237"/>
      <c r="L25" s="30"/>
      <c r="M25" s="30"/>
      <c r="N25" s="30"/>
    </row>
    <row r="26" spans="1:14" x14ac:dyDescent="0.25">
      <c r="A26" s="104"/>
      <c r="B26" s="130"/>
      <c r="C26" s="129"/>
      <c r="D26" s="129"/>
      <c r="E26" s="128"/>
      <c r="F26" s="128"/>
      <c r="G26" s="128"/>
      <c r="H26" s="128"/>
      <c r="I26" s="128"/>
      <c r="J26" s="128"/>
      <c r="K26" s="237"/>
      <c r="L26" s="30"/>
      <c r="M26" s="30"/>
      <c r="N26" s="30"/>
    </row>
    <row r="27" spans="1:14" x14ac:dyDescent="0.25">
      <c r="A27" s="104"/>
      <c r="B27" s="130"/>
      <c r="C27" s="129"/>
      <c r="D27" s="129"/>
      <c r="E27" s="128"/>
      <c r="F27" s="128"/>
      <c r="G27" s="128"/>
      <c r="H27" s="128"/>
      <c r="I27" s="128"/>
      <c r="J27" s="128"/>
      <c r="K27" s="237"/>
      <c r="L27" s="237"/>
      <c r="M27" s="30"/>
      <c r="N27" s="30"/>
    </row>
    <row r="28" spans="1:14" x14ac:dyDescent="0.25">
      <c r="A28" s="104"/>
      <c r="B28" s="130"/>
      <c r="C28" s="129"/>
      <c r="D28" s="129"/>
      <c r="E28" s="128"/>
      <c r="F28" s="128"/>
      <c r="G28" s="128"/>
      <c r="H28" s="128"/>
      <c r="I28" s="128"/>
      <c r="J28" s="128"/>
      <c r="K28" s="237"/>
      <c r="L28" s="30"/>
      <c r="M28" s="30"/>
      <c r="N28" s="30"/>
    </row>
    <row r="29" spans="1:14" x14ac:dyDescent="0.25">
      <c r="A29" s="104"/>
      <c r="B29" s="130"/>
      <c r="C29" s="129"/>
      <c r="D29" s="129"/>
      <c r="E29" s="128"/>
      <c r="F29" s="128"/>
      <c r="G29" s="128"/>
      <c r="H29" s="128"/>
      <c r="I29" s="128"/>
      <c r="J29" s="128"/>
      <c r="K29" s="30"/>
      <c r="L29" s="30"/>
      <c r="M29" s="30"/>
      <c r="N29" s="30"/>
    </row>
    <row r="30" spans="1:14" x14ac:dyDescent="0.25">
      <c r="A30" s="104"/>
      <c r="B30" s="130"/>
      <c r="C30" s="129"/>
      <c r="D30" s="129"/>
      <c r="E30" s="128"/>
      <c r="F30" s="128"/>
      <c r="G30" s="128"/>
      <c r="H30" s="128"/>
      <c r="I30" s="128"/>
      <c r="J30" s="128"/>
      <c r="K30" s="30"/>
      <c r="L30" s="30"/>
      <c r="M30" s="30"/>
      <c r="N30" s="30"/>
    </row>
    <row r="31" spans="1:14" x14ac:dyDescent="0.25">
      <c r="A31" s="104"/>
      <c r="B31" s="130"/>
      <c r="C31" s="129"/>
      <c r="D31" s="129"/>
      <c r="E31" s="128"/>
      <c r="F31" s="128"/>
      <c r="G31" s="128"/>
      <c r="H31" s="128"/>
      <c r="I31" s="128"/>
      <c r="J31" s="128"/>
      <c r="K31" s="237"/>
      <c r="L31" s="237"/>
      <c r="M31" s="30"/>
      <c r="N31" s="30"/>
    </row>
    <row r="32" spans="1:14" x14ac:dyDescent="0.25">
      <c r="A32" s="104"/>
      <c r="B32" s="140"/>
      <c r="C32" s="129"/>
      <c r="D32" s="129"/>
      <c r="E32" s="128"/>
      <c r="F32" s="128"/>
      <c r="G32" s="128"/>
      <c r="H32" s="128"/>
      <c r="I32" s="128"/>
      <c r="J32" s="128"/>
      <c r="K32" s="237"/>
      <c r="L32" s="237"/>
      <c r="M32" s="30"/>
      <c r="N32" s="30"/>
    </row>
    <row r="33" spans="1:14" x14ac:dyDescent="0.25">
      <c r="A33" s="104"/>
      <c r="B33" s="130"/>
      <c r="C33" s="129"/>
      <c r="D33" s="129"/>
      <c r="E33" s="128"/>
      <c r="F33" s="128"/>
      <c r="G33" s="128"/>
      <c r="H33" s="128"/>
      <c r="I33" s="128"/>
      <c r="J33" s="128"/>
      <c r="K33" s="237"/>
      <c r="L33" s="30"/>
      <c r="M33" s="30"/>
      <c r="N33" s="30"/>
    </row>
    <row r="34" spans="1:14" x14ac:dyDescent="0.25">
      <c r="A34" s="104"/>
      <c r="B34" s="130"/>
      <c r="C34" s="129"/>
      <c r="D34" s="129"/>
      <c r="E34" s="128"/>
      <c r="F34" s="128"/>
      <c r="G34" s="128"/>
      <c r="H34" s="128"/>
      <c r="I34" s="128"/>
      <c r="J34" s="128"/>
      <c r="K34" s="237"/>
      <c r="L34" s="237"/>
      <c r="M34" s="30"/>
      <c r="N34" s="30"/>
    </row>
    <row r="35" spans="1:14" x14ac:dyDescent="0.25">
      <c r="A35" s="104"/>
      <c r="B35" s="130"/>
      <c r="C35" s="129"/>
      <c r="D35" s="129"/>
      <c r="E35" s="128"/>
      <c r="F35" s="128"/>
      <c r="G35" s="128"/>
      <c r="H35" s="128"/>
      <c r="I35" s="128"/>
      <c r="J35" s="128"/>
      <c r="K35" s="237"/>
      <c r="L35" s="237"/>
      <c r="M35" s="237"/>
      <c r="N35" s="237"/>
    </row>
    <row r="36" spans="1:14" x14ac:dyDescent="0.25">
      <c r="A36" s="104"/>
      <c r="B36" s="130"/>
      <c r="C36" s="129"/>
      <c r="D36" s="129"/>
      <c r="E36" s="128"/>
      <c r="F36" s="128"/>
      <c r="G36" s="128"/>
      <c r="H36" s="128"/>
      <c r="I36" s="128"/>
      <c r="J36" s="128"/>
      <c r="K36" s="237"/>
      <c r="L36" s="237"/>
      <c r="M36" s="237"/>
      <c r="N36" s="30"/>
    </row>
    <row r="37" spans="1:14" x14ac:dyDescent="0.25">
      <c r="A37" s="104"/>
      <c r="B37" s="130"/>
      <c r="C37" s="129"/>
      <c r="D37" s="129"/>
      <c r="E37" s="128"/>
      <c r="F37" s="128"/>
      <c r="G37" s="128"/>
      <c r="H37" s="128"/>
      <c r="I37" s="128"/>
      <c r="J37" s="128"/>
      <c r="K37" s="237"/>
      <c r="L37" s="237"/>
      <c r="M37" s="237"/>
      <c r="N37" s="30"/>
    </row>
    <row r="38" spans="1:14" x14ac:dyDescent="0.25">
      <c r="A38" s="104"/>
      <c r="B38" s="130"/>
      <c r="C38" s="129"/>
      <c r="D38" s="129"/>
      <c r="E38" s="128"/>
      <c r="F38" s="128"/>
      <c r="G38" s="128"/>
      <c r="H38" s="128"/>
      <c r="I38" s="128"/>
      <c r="J38" s="128"/>
      <c r="K38" s="30"/>
      <c r="L38" s="30"/>
      <c r="M38" s="30"/>
      <c r="N38" s="30"/>
    </row>
    <row r="39" spans="1:14" x14ac:dyDescent="0.25">
      <c r="A39" s="104"/>
      <c r="B39" s="130"/>
      <c r="C39" s="129"/>
      <c r="D39" s="129"/>
      <c r="E39" s="128"/>
      <c r="F39" s="128"/>
      <c r="G39" s="128"/>
      <c r="H39" s="128"/>
      <c r="I39" s="128"/>
      <c r="J39" s="128"/>
      <c r="K39" s="30"/>
      <c r="L39" s="30"/>
      <c r="M39" s="30"/>
      <c r="N39" s="30"/>
    </row>
    <row r="40" spans="1:14" x14ac:dyDescent="0.25">
      <c r="A40" s="104"/>
      <c r="B40" s="130"/>
      <c r="C40" s="129"/>
      <c r="D40" s="129"/>
      <c r="E40" s="128"/>
      <c r="F40" s="128"/>
      <c r="G40" s="128"/>
      <c r="H40" s="128"/>
      <c r="I40" s="128"/>
      <c r="J40" s="128"/>
      <c r="K40" s="30"/>
      <c r="L40" s="30"/>
      <c r="M40" s="30"/>
      <c r="N40" s="30"/>
    </row>
    <row r="41" spans="1:14" x14ac:dyDescent="0.25">
      <c r="A41" s="104"/>
      <c r="B41" s="135"/>
      <c r="C41" s="128"/>
      <c r="D41" s="128"/>
      <c r="E41" s="128"/>
      <c r="F41" s="128"/>
      <c r="G41" s="128"/>
      <c r="H41" s="128"/>
      <c r="I41" s="128"/>
      <c r="J41" s="128"/>
    </row>
    <row r="42" spans="1:14" ht="16.5" customHeight="1" x14ac:dyDescent="0.25">
      <c r="A42" s="104"/>
      <c r="B42" s="135"/>
      <c r="C42" s="128"/>
      <c r="D42" s="128"/>
      <c r="E42" s="128"/>
      <c r="F42" s="128"/>
      <c r="G42" s="128"/>
      <c r="H42" s="128"/>
      <c r="I42" s="128"/>
      <c r="J42" s="128"/>
    </row>
    <row r="43" spans="1:14" x14ac:dyDescent="0.25">
      <c r="A43" s="104"/>
      <c r="B43" s="135"/>
      <c r="C43" s="128"/>
      <c r="D43" s="128"/>
      <c r="E43" s="128"/>
      <c r="F43" s="128"/>
      <c r="G43" s="128"/>
      <c r="H43" s="128"/>
      <c r="I43" s="128"/>
      <c r="J43" s="128"/>
    </row>
    <row r="44" spans="1:14" x14ac:dyDescent="0.25">
      <c r="A44" s="104"/>
      <c r="B44" s="135"/>
      <c r="C44" s="128"/>
      <c r="D44" s="128"/>
      <c r="E44" s="128"/>
      <c r="F44" s="128"/>
      <c r="G44" s="128"/>
      <c r="H44" s="128"/>
      <c r="I44" s="128"/>
      <c r="J44" s="128"/>
    </row>
    <row r="45" spans="1:14" x14ac:dyDescent="0.25">
      <c r="A45" s="238"/>
      <c r="B45" s="73"/>
      <c r="C45" s="74"/>
      <c r="D45" s="74"/>
    </row>
    <row r="46" spans="1:14" x14ac:dyDescent="0.25">
      <c r="A46" s="238"/>
      <c r="B46" s="73"/>
      <c r="C46" s="74"/>
      <c r="D46" s="74"/>
    </row>
    <row r="47" spans="1:14" x14ac:dyDescent="0.25">
      <c r="A47" s="238"/>
      <c r="B47" s="73"/>
      <c r="C47" s="74"/>
      <c r="D47" s="74"/>
    </row>
    <row r="48" spans="1:14" x14ac:dyDescent="0.25">
      <c r="A48" s="238"/>
      <c r="B48" s="73"/>
      <c r="C48" s="74"/>
      <c r="D48" s="74"/>
    </row>
    <row r="49" spans="1:4" x14ac:dyDescent="0.25">
      <c r="A49" s="238"/>
      <c r="B49" s="73"/>
      <c r="C49" s="74"/>
      <c r="D49" s="74"/>
    </row>
    <row r="50" spans="1:4" x14ac:dyDescent="0.25">
      <c r="A50" s="238"/>
      <c r="B50" s="73"/>
      <c r="C50" s="74"/>
      <c r="D50" s="74"/>
    </row>
    <row r="51" spans="1:4" x14ac:dyDescent="0.25">
      <c r="A51" s="238"/>
      <c r="B51" s="73"/>
      <c r="C51" s="74"/>
      <c r="D51" s="74"/>
    </row>
    <row r="52" spans="1:4" x14ac:dyDescent="0.25">
      <c r="A52" s="238"/>
      <c r="B52" s="73"/>
      <c r="C52" s="74"/>
      <c r="D52" s="74"/>
    </row>
    <row r="53" spans="1:4" x14ac:dyDescent="0.25">
      <c r="A53" s="238"/>
      <c r="B53" s="73"/>
      <c r="C53" s="74"/>
      <c r="D53" s="74"/>
    </row>
    <row r="54" spans="1:4" x14ac:dyDescent="0.25">
      <c r="A54" s="238"/>
      <c r="B54" s="73"/>
      <c r="C54" s="74"/>
      <c r="D54" s="74"/>
    </row>
    <row r="55" spans="1:4" x14ac:dyDescent="0.25">
      <c r="A55" s="238"/>
      <c r="B55" s="73"/>
      <c r="C55" s="74"/>
      <c r="D55" s="74"/>
    </row>
    <row r="56" spans="1:4" x14ac:dyDescent="0.25">
      <c r="A56" s="238"/>
      <c r="B56" s="73"/>
      <c r="C56" s="74"/>
      <c r="D56" s="74"/>
    </row>
    <row r="57" spans="1:4" x14ac:dyDescent="0.25">
      <c r="A57" s="238"/>
      <c r="B57" s="73"/>
      <c r="C57" s="74"/>
      <c r="D57" s="74"/>
    </row>
    <row r="58" spans="1:4" x14ac:dyDescent="0.25">
      <c r="A58" s="238"/>
      <c r="B58" s="73"/>
      <c r="C58" s="74"/>
      <c r="D58" s="74"/>
    </row>
    <row r="59" spans="1:4" x14ac:dyDescent="0.25">
      <c r="A59" s="238"/>
      <c r="B59" s="73"/>
      <c r="C59" s="74"/>
      <c r="D59" s="74"/>
    </row>
    <row r="60" spans="1:4" x14ac:dyDescent="0.25">
      <c r="A60" s="238"/>
      <c r="B60" s="73"/>
      <c r="C60" s="74"/>
      <c r="D60" s="74"/>
    </row>
    <row r="61" spans="1:4" x14ac:dyDescent="0.25">
      <c r="A61" s="238"/>
      <c r="B61" s="73"/>
      <c r="C61" s="74"/>
      <c r="D61" s="74"/>
    </row>
    <row r="62" spans="1:4" x14ac:dyDescent="0.25">
      <c r="A62" s="238"/>
      <c r="B62" s="73"/>
      <c r="C62" s="74"/>
      <c r="D62" s="74"/>
    </row>
    <row r="63" spans="1:4" x14ac:dyDescent="0.25">
      <c r="A63" s="238"/>
      <c r="B63" s="73"/>
      <c r="C63" s="74"/>
      <c r="D63" s="74"/>
    </row>
    <row r="64" spans="1:4" x14ac:dyDescent="0.25">
      <c r="A64" s="238"/>
      <c r="B64" s="73"/>
      <c r="C64" s="74"/>
      <c r="D64" s="74"/>
    </row>
    <row r="65" spans="1:4" x14ac:dyDescent="0.25">
      <c r="A65" s="238"/>
      <c r="B65" s="73"/>
      <c r="C65" s="74"/>
      <c r="D65" s="74"/>
    </row>
    <row r="66" spans="1:4" x14ac:dyDescent="0.25">
      <c r="A66" s="238"/>
      <c r="B66" s="73"/>
      <c r="C66" s="74"/>
      <c r="D66" s="74"/>
    </row>
    <row r="67" spans="1:4" x14ac:dyDescent="0.25">
      <c r="A67" s="238"/>
      <c r="B67" s="73"/>
      <c r="C67" s="74"/>
      <c r="D67" s="74"/>
    </row>
    <row r="68" spans="1:4" x14ac:dyDescent="0.25">
      <c r="A68" s="238"/>
      <c r="B68" s="73"/>
      <c r="C68" s="74"/>
      <c r="D68" s="74"/>
    </row>
    <row r="69" spans="1:4" x14ac:dyDescent="0.25">
      <c r="A69" s="238"/>
      <c r="B69" s="73"/>
      <c r="C69" s="74"/>
      <c r="D69" s="74"/>
    </row>
    <row r="70" spans="1:4" x14ac:dyDescent="0.25">
      <c r="A70" s="238"/>
      <c r="B70" s="73"/>
      <c r="C70" s="74"/>
      <c r="D70" s="74"/>
    </row>
    <row r="71" spans="1:4" x14ac:dyDescent="0.25">
      <c r="A71" s="238"/>
      <c r="B71" s="73"/>
      <c r="C71" s="74"/>
      <c r="D71" s="74"/>
    </row>
    <row r="72" spans="1:4" x14ac:dyDescent="0.25">
      <c r="A72" s="238"/>
      <c r="B72" s="73"/>
      <c r="C72" s="74"/>
      <c r="D72" s="74"/>
    </row>
    <row r="73" spans="1:4" x14ac:dyDescent="0.25">
      <c r="A73" s="238"/>
      <c r="B73" s="73"/>
      <c r="C73" s="74"/>
      <c r="D73" s="74"/>
    </row>
    <row r="74" spans="1:4" x14ac:dyDescent="0.25">
      <c r="A74" s="238"/>
      <c r="B74" s="73"/>
      <c r="C74" s="74"/>
      <c r="D74" s="74"/>
    </row>
  </sheetData>
  <mergeCells count="17">
    <mergeCell ref="B21:J21"/>
    <mergeCell ref="B22:J22"/>
    <mergeCell ref="B23:J23"/>
    <mergeCell ref="B24:J24"/>
    <mergeCell ref="B25:J25"/>
    <mergeCell ref="B20:J20"/>
    <mergeCell ref="B5:D5"/>
    <mergeCell ref="B8:J8"/>
    <mergeCell ref="B9:J9"/>
    <mergeCell ref="B10:J10"/>
    <mergeCell ref="B11:J11"/>
    <mergeCell ref="B12:J12"/>
    <mergeCell ref="B13:J13"/>
    <mergeCell ref="B14:J14"/>
    <mergeCell ref="B15:J15"/>
    <mergeCell ref="B17:J17"/>
    <mergeCell ref="B18:J18"/>
  </mergeCells>
  <hyperlinks>
    <hyperlink ref="B8:I8" location="Desempregados_Genero!A1" display="Número de desempregados inscritos nos Centros de Emprego, género 2008" xr:uid="{00000000-0004-0000-4900-000000000000}"/>
    <hyperlink ref="B9:I9" location="'Ev. 1º trim-4º trim_Genero'!A1" display="Evolução número de desempregados inscritos nos Centros de Emprego, género 2008, 1º trim.-2º trim. 2008" xr:uid="{00000000-0004-0000-4900-000001000000}"/>
    <hyperlink ref="B10:J10" location="'Ev.Nº 1ºtrim-4ºtrim_genero  (2'!A1" display="Evolução número de beneficiários de Complemento Solidário para Idosos, género, 2017, 1º trim.-4º trim." xr:uid="{00000000-0004-0000-4900-000002000000}"/>
    <hyperlink ref="B13:J13" location="'Beneficiarios CSI_idade % (17)'!A1" display="Número de beneficiários de Complemento Solidário para Idosos, escalão etário, 2017 (%)" xr:uid="{00000000-0004-0000-4900-000003000000}"/>
    <hyperlink ref="B8:J8" location="'Beneficiarios CSI_genero (17)'!A1" display="Número de Beneficiários de Complemento Solidário para Idosos, género, 2017" xr:uid="{00000000-0004-0000-4900-000004000000}"/>
    <hyperlink ref="B9:J9" location="'BeneficiáriosCSI_genero % (17)'!A1" display="Número de Beneficiários de Complemento Solidário para Idosos, género, 2017 (%)" xr:uid="{00000000-0004-0000-4900-000005000000}"/>
    <hyperlink ref="B11:J11" location="'Ev.%1º-4º trim_genero (17)'!A1" display="Evolução número de beneficiários de Complemento Solidário para Idosos, género, 2017, 1º trim.-4º trim. (%)" xr:uid="{00000000-0004-0000-4900-000006000000}"/>
    <hyperlink ref="B12:J12" location="'Beneficiarios CSI_idade (17)'!A1" display="Número de beneficiários de Complemento Solidário para Idosos, escalão etário, 2017" xr:uid="{00000000-0004-0000-4900-000007000000}"/>
    <hyperlink ref="B14:J14" location="'Ev.Nº_1º-4ºtrim_idade  (17)'!A1" display="Evolução número de beneficiários de Complemento Solidário para Idosos, escalão etário, 2017, 1º trim. - 4º trim. " xr:uid="{00000000-0004-0000-4900-000008000000}"/>
    <hyperlink ref="B15:J15" location="'Ev.%1º-4ºtrim_idade (17)'!A1" display="Evolução do número de beneficiários de Complemento Solidário para Idosos, escalão etário, 2017, 1º trim. - 4º trim. (%)" xr:uid="{00000000-0004-0000-4900-000009000000}"/>
    <hyperlink ref="B17:J17" location="'CSI valor médio (17)'!A1" display="Valor médio mensal processado por beneficiário de Complemento Solidário para Idosos, 2017 (€)" xr:uid="{00000000-0004-0000-4900-00000A000000}"/>
    <hyperlink ref="B18:J18" location="'Ev.Nº 1ºtrim-4º trim valor (17)'!A1" display="Evolução do valor médio mensal processado por beneficiário de Complemento Solidário para Idosos, 2017, 1º trim.-4º trim. " xr:uid="{00000000-0004-0000-4900-00000B000000}"/>
  </hyperlinks>
  <pageMargins left="0.7" right="0.7" top="0.75" bottom="0.75" header="0.3" footer="0.3"/>
  <pageSetup orientation="portrait" verticalDpi="0" r:id="rId1"/>
  <drawing r:id="rId2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A00-000000000000}">
  <dimension ref="A1:U292"/>
  <sheetViews>
    <sheetView showGridLines="0" showRowColHeaders="0" workbookViewId="0">
      <pane xSplit="2" topLeftCell="C1" activePane="topRight" state="frozen"/>
      <selection pane="topRight" activeCell="Q12" sqref="Q12"/>
    </sheetView>
  </sheetViews>
  <sheetFormatPr defaultColWidth="12" defaultRowHeight="12.75" x14ac:dyDescent="0.2"/>
  <cols>
    <col min="1" max="1" width="12" style="65"/>
    <col min="2" max="2" width="38" style="65" customWidth="1"/>
    <col min="3" max="4" width="8.7109375" style="65" customWidth="1"/>
    <col min="5" max="5" width="8.7109375" style="69" customWidth="1"/>
    <col min="6" max="6" width="1.28515625" style="68" customWidth="1"/>
    <col min="7" max="9" width="8.7109375" style="65" customWidth="1"/>
    <col min="10" max="10" width="1.28515625" style="65" customWidth="1"/>
    <col min="11" max="11" width="8.7109375" style="65" customWidth="1"/>
    <col min="12" max="12" width="8.7109375" style="69" customWidth="1"/>
    <col min="13" max="13" width="8.7109375" style="65" customWidth="1"/>
    <col min="14" max="14" width="1.28515625" style="65" customWidth="1"/>
    <col min="15" max="17" width="8.7109375" style="65" customWidth="1"/>
    <col min="18" max="18" width="1.28515625" style="65" customWidth="1"/>
    <col min="19" max="16384" width="12" style="65"/>
  </cols>
  <sheetData>
    <row r="1" spans="1:21" s="64" customFormat="1" ht="16.5" customHeight="1" x14ac:dyDescent="0.25">
      <c r="E1" s="66"/>
      <c r="F1" s="66"/>
      <c r="L1" s="66"/>
    </row>
    <row r="2" spans="1:21" s="64" customFormat="1" ht="16.5" customHeight="1" x14ac:dyDescent="0.25">
      <c r="E2" s="66"/>
      <c r="F2" s="66"/>
      <c r="L2" s="66"/>
    </row>
    <row r="3" spans="1:21" s="64" customFormat="1" ht="16.5" customHeight="1" x14ac:dyDescent="0.25">
      <c r="E3" s="66"/>
      <c r="F3" s="66"/>
      <c r="L3" s="66"/>
    </row>
    <row r="4" spans="1:21" s="64" customFormat="1" ht="16.5" customHeight="1" x14ac:dyDescent="0.25">
      <c r="E4" s="66"/>
      <c r="F4" s="66"/>
      <c r="L4" s="66"/>
    </row>
    <row r="5" spans="1:21" s="64" customFormat="1" ht="16.5" customHeight="1" x14ac:dyDescent="0.2">
      <c r="A5" s="109" t="s">
        <v>2</v>
      </c>
      <c r="B5" s="112" t="s">
        <v>131</v>
      </c>
      <c r="D5" s="66"/>
      <c r="L5" s="66"/>
    </row>
    <row r="6" spans="1:21" s="64" customFormat="1" ht="12" customHeight="1" x14ac:dyDescent="0.2">
      <c r="A6" s="109"/>
      <c r="B6" s="105" t="s">
        <v>218</v>
      </c>
      <c r="D6" s="66"/>
      <c r="L6" s="66"/>
    </row>
    <row r="7" spans="1:21" s="64" customFormat="1" ht="12" customHeight="1" x14ac:dyDescent="0.2">
      <c r="A7" s="109"/>
      <c r="B7" s="105"/>
      <c r="D7" s="66"/>
      <c r="L7" s="66"/>
    </row>
    <row r="8" spans="1:21" s="64" customFormat="1" ht="12" customHeight="1" x14ac:dyDescent="0.2">
      <c r="A8" s="109"/>
      <c r="B8" s="105"/>
      <c r="D8" s="66"/>
      <c r="L8" s="66"/>
    </row>
    <row r="9" spans="1:21" s="64" customFormat="1" ht="24.75" customHeight="1" x14ac:dyDescent="0.25">
      <c r="B9" s="7"/>
      <c r="C9" s="534" t="s">
        <v>131</v>
      </c>
      <c r="D9" s="534"/>
      <c r="E9" s="534"/>
      <c r="F9" s="534"/>
      <c r="G9" s="534"/>
      <c r="H9" s="534"/>
      <c r="I9" s="534"/>
      <c r="J9" s="534"/>
      <c r="K9" s="534"/>
      <c r="L9" s="534"/>
      <c r="M9" s="534"/>
      <c r="N9" s="534"/>
      <c r="O9" s="534"/>
      <c r="P9" s="534"/>
      <c r="Q9" s="534"/>
      <c r="R9" s="534"/>
      <c r="S9" s="534"/>
      <c r="T9" s="534"/>
      <c r="U9" s="534"/>
    </row>
    <row r="10" spans="1:21" s="64" customFormat="1" ht="24.75" customHeight="1" x14ac:dyDescent="0.25">
      <c r="B10" s="7"/>
      <c r="C10" s="530" t="s">
        <v>13</v>
      </c>
      <c r="D10" s="530"/>
      <c r="E10" s="530"/>
      <c r="F10" s="40"/>
      <c r="G10" s="530" t="s">
        <v>15</v>
      </c>
      <c r="H10" s="530"/>
      <c r="I10" s="530">
        <v>2</v>
      </c>
      <c r="J10" s="40"/>
      <c r="K10" s="530" t="s">
        <v>16</v>
      </c>
      <c r="L10" s="530"/>
      <c r="M10" s="530"/>
      <c r="N10" s="41"/>
      <c r="O10" s="530" t="s">
        <v>14</v>
      </c>
      <c r="P10" s="530"/>
      <c r="Q10" s="530">
        <v>4</v>
      </c>
      <c r="S10" s="535" t="s">
        <v>111</v>
      </c>
      <c r="T10" s="535"/>
      <c r="U10" s="535">
        <v>4</v>
      </c>
    </row>
    <row r="11" spans="1:21" s="64" customFormat="1" ht="14.25" customHeight="1" x14ac:dyDescent="0.2">
      <c r="B11" s="111" t="s">
        <v>10</v>
      </c>
      <c r="C11" s="108" t="s">
        <v>11</v>
      </c>
      <c r="D11" s="108" t="s">
        <v>12</v>
      </c>
      <c r="E11" s="108" t="s">
        <v>0</v>
      </c>
      <c r="F11" s="41"/>
      <c r="G11" s="108" t="s">
        <v>11</v>
      </c>
      <c r="H11" s="108" t="s">
        <v>12</v>
      </c>
      <c r="I11" s="108" t="s">
        <v>0</v>
      </c>
      <c r="J11" s="41"/>
      <c r="K11" s="108" t="s">
        <v>11</v>
      </c>
      <c r="L11" s="108" t="s">
        <v>12</v>
      </c>
      <c r="M11" s="108" t="s">
        <v>0</v>
      </c>
      <c r="N11" s="41"/>
      <c r="O11" s="108" t="s">
        <v>11</v>
      </c>
      <c r="P11" s="108" t="s">
        <v>12</v>
      </c>
      <c r="Q11" s="108" t="s">
        <v>0</v>
      </c>
      <c r="S11" s="108" t="s">
        <v>11</v>
      </c>
      <c r="T11" s="108" t="s">
        <v>12</v>
      </c>
      <c r="U11" s="108" t="s">
        <v>0</v>
      </c>
    </row>
    <row r="12" spans="1:21" s="64" customFormat="1" ht="14.25" customHeight="1" x14ac:dyDescent="0.2">
      <c r="B12" s="142" t="str">
        <f>'[1]Q3.3.'!A12</f>
        <v>Portugal</v>
      </c>
      <c r="C12" s="250">
        <v>116234</v>
      </c>
      <c r="D12" s="251">
        <v>49668</v>
      </c>
      <c r="E12" s="252">
        <v>165902</v>
      </c>
      <c r="F12" s="83"/>
      <c r="G12" s="250">
        <v>117511</v>
      </c>
      <c r="H12" s="251">
        <v>50270</v>
      </c>
      <c r="I12" s="252">
        <v>167781</v>
      </c>
      <c r="J12" s="84"/>
      <c r="K12" s="250">
        <v>117522</v>
      </c>
      <c r="L12" s="251">
        <v>50116</v>
      </c>
      <c r="M12" s="252">
        <v>167638</v>
      </c>
      <c r="N12" s="34"/>
      <c r="O12" s="250">
        <v>117859</v>
      </c>
      <c r="P12" s="251">
        <v>50114</v>
      </c>
      <c r="Q12" s="252">
        <v>167973</v>
      </c>
      <c r="S12" s="250">
        <v>122176</v>
      </c>
      <c r="T12" s="251">
        <v>53011</v>
      </c>
      <c r="U12" s="252">
        <v>175187</v>
      </c>
    </row>
    <row r="13" spans="1:21" s="64" customFormat="1" ht="14.25" customHeight="1" x14ac:dyDescent="0.2">
      <c r="B13" s="3" t="str">
        <f>'[1]Q3.3.'!A13</f>
        <v>Área Metropolitana de Lisboa</v>
      </c>
      <c r="C13" s="253">
        <v>21310</v>
      </c>
      <c r="D13" s="249">
        <v>8619</v>
      </c>
      <c r="E13" s="254">
        <v>29929</v>
      </c>
      <c r="F13" s="83"/>
      <c r="G13" s="253">
        <v>21539</v>
      </c>
      <c r="H13" s="249">
        <v>8772</v>
      </c>
      <c r="I13" s="254">
        <v>30311</v>
      </c>
      <c r="J13" s="84"/>
      <c r="K13" s="253">
        <v>21511</v>
      </c>
      <c r="L13" s="249">
        <v>8741</v>
      </c>
      <c r="M13" s="254">
        <v>30252</v>
      </c>
      <c r="N13" s="34"/>
      <c r="O13" s="253">
        <v>21571</v>
      </c>
      <c r="P13" s="249">
        <v>8754</v>
      </c>
      <c r="Q13" s="254">
        <v>30325</v>
      </c>
      <c r="S13" s="253">
        <v>22408</v>
      </c>
      <c r="T13" s="249">
        <v>9281</v>
      </c>
      <c r="U13" s="254">
        <v>31689</v>
      </c>
    </row>
    <row r="14" spans="1:21" s="64" customFormat="1" ht="14.25" customHeight="1" x14ac:dyDescent="0.2">
      <c r="B14" s="3" t="str">
        <f>'[1]Q3.3.'!A14</f>
        <v>Distrito de Lisboa</v>
      </c>
      <c r="C14" s="253">
        <v>17343</v>
      </c>
      <c r="D14" s="249">
        <v>7053</v>
      </c>
      <c r="E14" s="254">
        <v>24396</v>
      </c>
      <c r="F14" s="83"/>
      <c r="G14" s="253">
        <v>17558</v>
      </c>
      <c r="H14" s="249">
        <v>7165</v>
      </c>
      <c r="I14" s="254">
        <v>24723</v>
      </c>
      <c r="J14" s="84"/>
      <c r="K14" s="253">
        <v>17502</v>
      </c>
      <c r="L14" s="249">
        <v>7123</v>
      </c>
      <c r="M14" s="254">
        <v>24625</v>
      </c>
      <c r="N14" s="34"/>
      <c r="O14" s="253">
        <v>17463</v>
      </c>
      <c r="P14" s="249">
        <v>7082</v>
      </c>
      <c r="Q14" s="254">
        <v>24545</v>
      </c>
      <c r="S14" s="253">
        <v>18117</v>
      </c>
      <c r="T14" s="249">
        <v>7505</v>
      </c>
      <c r="U14" s="254">
        <v>25622</v>
      </c>
    </row>
    <row r="15" spans="1:21" s="64" customFormat="1" ht="14.25" customHeight="1" x14ac:dyDescent="0.2">
      <c r="B15" s="3" t="str">
        <f>'[1]Q3.3.'!A15</f>
        <v>Concelho de Lisboa</v>
      </c>
      <c r="C15" s="258">
        <v>4727</v>
      </c>
      <c r="D15" s="259">
        <v>1748</v>
      </c>
      <c r="E15" s="260">
        <v>6475</v>
      </c>
      <c r="F15" s="89"/>
      <c r="G15" s="258">
        <v>4759</v>
      </c>
      <c r="H15" s="259">
        <v>1793</v>
      </c>
      <c r="I15" s="260">
        <v>6552</v>
      </c>
      <c r="J15" s="261"/>
      <c r="K15" s="258">
        <v>4725</v>
      </c>
      <c r="L15" s="259">
        <v>1788</v>
      </c>
      <c r="M15" s="260">
        <v>6513</v>
      </c>
      <c r="N15" s="34"/>
      <c r="O15" s="258">
        <v>4696</v>
      </c>
      <c r="P15" s="259">
        <v>1786</v>
      </c>
      <c r="Q15" s="260">
        <v>6482</v>
      </c>
      <c r="R15" s="42"/>
      <c r="S15" s="258">
        <v>4889</v>
      </c>
      <c r="T15" s="259">
        <v>1883</v>
      </c>
      <c r="U15" s="260">
        <v>6772</v>
      </c>
    </row>
    <row r="16" spans="1:21" s="64" customFormat="1" ht="14.25" customHeight="1" x14ac:dyDescent="0.2">
      <c r="B16" s="28" t="s">
        <v>17</v>
      </c>
      <c r="C16" s="253">
        <v>188</v>
      </c>
      <c r="D16" s="249">
        <v>72</v>
      </c>
      <c r="E16" s="254">
        <v>260</v>
      </c>
      <c r="F16" s="85"/>
      <c r="G16" s="253">
        <v>194</v>
      </c>
      <c r="H16" s="249">
        <v>76</v>
      </c>
      <c r="I16" s="254">
        <v>270</v>
      </c>
      <c r="J16" s="85"/>
      <c r="K16" s="253">
        <v>190</v>
      </c>
      <c r="L16" s="249">
        <v>74</v>
      </c>
      <c r="M16" s="254">
        <v>264</v>
      </c>
      <c r="N16" s="67"/>
      <c r="O16" s="253">
        <v>191</v>
      </c>
      <c r="P16" s="249">
        <v>73</v>
      </c>
      <c r="Q16" s="254">
        <v>264</v>
      </c>
      <c r="S16" s="253">
        <v>195</v>
      </c>
      <c r="T16" s="249">
        <v>80</v>
      </c>
      <c r="U16" s="254">
        <v>275</v>
      </c>
    </row>
    <row r="17" spans="2:21" s="64" customFormat="1" ht="14.25" customHeight="1" x14ac:dyDescent="0.2">
      <c r="B17" s="28" t="s">
        <v>18</v>
      </c>
      <c r="C17" s="253">
        <v>106</v>
      </c>
      <c r="D17" s="249">
        <v>44</v>
      </c>
      <c r="E17" s="254">
        <v>150</v>
      </c>
      <c r="F17" s="85"/>
      <c r="G17" s="253">
        <v>105</v>
      </c>
      <c r="H17" s="249">
        <v>46</v>
      </c>
      <c r="I17" s="254">
        <v>151</v>
      </c>
      <c r="J17" s="85"/>
      <c r="K17" s="253">
        <v>105</v>
      </c>
      <c r="L17" s="249">
        <v>46</v>
      </c>
      <c r="M17" s="254">
        <v>151</v>
      </c>
      <c r="N17" s="67"/>
      <c r="O17" s="253">
        <v>103</v>
      </c>
      <c r="P17" s="249">
        <v>48</v>
      </c>
      <c r="Q17" s="254">
        <v>151</v>
      </c>
      <c r="S17" s="253">
        <v>108</v>
      </c>
      <c r="T17" s="249">
        <v>49</v>
      </c>
      <c r="U17" s="254">
        <v>157</v>
      </c>
    </row>
    <row r="18" spans="2:21" s="64" customFormat="1" ht="14.25" customHeight="1" x14ac:dyDescent="0.2">
      <c r="B18" s="28" t="s">
        <v>19</v>
      </c>
      <c r="C18" s="253">
        <v>230</v>
      </c>
      <c r="D18" s="249">
        <v>62</v>
      </c>
      <c r="E18" s="254">
        <v>292</v>
      </c>
      <c r="F18" s="85"/>
      <c r="G18" s="253">
        <v>232</v>
      </c>
      <c r="H18" s="249">
        <v>65</v>
      </c>
      <c r="I18" s="254">
        <v>297</v>
      </c>
      <c r="J18" s="85"/>
      <c r="K18" s="253">
        <v>229</v>
      </c>
      <c r="L18" s="249">
        <v>64</v>
      </c>
      <c r="M18" s="254">
        <v>293</v>
      </c>
      <c r="N18" s="67"/>
      <c r="O18" s="253">
        <v>227</v>
      </c>
      <c r="P18" s="249">
        <v>65</v>
      </c>
      <c r="Q18" s="254">
        <v>292</v>
      </c>
      <c r="S18" s="253">
        <v>232</v>
      </c>
      <c r="T18" s="249">
        <v>68</v>
      </c>
      <c r="U18" s="254">
        <v>300</v>
      </c>
    </row>
    <row r="19" spans="2:21" s="64" customFormat="1" ht="14.25" customHeight="1" x14ac:dyDescent="0.2">
      <c r="B19" s="28" t="s">
        <v>33</v>
      </c>
      <c r="C19" s="253">
        <v>158</v>
      </c>
      <c r="D19" s="249">
        <v>48</v>
      </c>
      <c r="E19" s="254">
        <v>206</v>
      </c>
      <c r="F19" s="85"/>
      <c r="G19" s="253">
        <v>158</v>
      </c>
      <c r="H19" s="249">
        <v>48</v>
      </c>
      <c r="I19" s="254">
        <v>206</v>
      </c>
      <c r="J19" s="85"/>
      <c r="K19" s="253">
        <v>156</v>
      </c>
      <c r="L19" s="249">
        <v>48</v>
      </c>
      <c r="M19" s="254">
        <v>204</v>
      </c>
      <c r="N19" s="67"/>
      <c r="O19" s="253">
        <v>155</v>
      </c>
      <c r="P19" s="249">
        <v>46</v>
      </c>
      <c r="Q19" s="254">
        <v>201</v>
      </c>
      <c r="S19" s="253">
        <v>161</v>
      </c>
      <c r="T19" s="249">
        <v>48</v>
      </c>
      <c r="U19" s="254">
        <v>209</v>
      </c>
    </row>
    <row r="20" spans="2:21" s="64" customFormat="1" ht="14.25" customHeight="1" x14ac:dyDescent="0.2">
      <c r="B20" s="28" t="s">
        <v>34</v>
      </c>
      <c r="C20" s="253">
        <v>370</v>
      </c>
      <c r="D20" s="249">
        <v>178</v>
      </c>
      <c r="E20" s="254">
        <v>548</v>
      </c>
      <c r="F20" s="85"/>
      <c r="G20" s="253">
        <v>367</v>
      </c>
      <c r="H20" s="249">
        <v>183</v>
      </c>
      <c r="I20" s="254">
        <v>550</v>
      </c>
      <c r="J20" s="85"/>
      <c r="K20" s="253">
        <v>363</v>
      </c>
      <c r="L20" s="249">
        <v>183</v>
      </c>
      <c r="M20" s="254">
        <v>546</v>
      </c>
      <c r="N20" s="67"/>
      <c r="O20" s="253">
        <v>354</v>
      </c>
      <c r="P20" s="249">
        <v>186</v>
      </c>
      <c r="Q20" s="254">
        <v>540</v>
      </c>
      <c r="S20" s="253">
        <v>374</v>
      </c>
      <c r="T20" s="249">
        <v>195</v>
      </c>
      <c r="U20" s="254">
        <v>569</v>
      </c>
    </row>
    <row r="21" spans="2:21" s="64" customFormat="1" ht="14.25" customHeight="1" x14ac:dyDescent="0.2">
      <c r="B21" s="28" t="s">
        <v>35</v>
      </c>
      <c r="C21" s="253">
        <v>189</v>
      </c>
      <c r="D21" s="249">
        <v>61</v>
      </c>
      <c r="E21" s="254">
        <v>250</v>
      </c>
      <c r="F21" s="85"/>
      <c r="G21" s="253">
        <v>190</v>
      </c>
      <c r="H21" s="249">
        <v>60</v>
      </c>
      <c r="I21" s="254">
        <v>250</v>
      </c>
      <c r="J21" s="85"/>
      <c r="K21" s="253">
        <v>191</v>
      </c>
      <c r="L21" s="249">
        <v>59</v>
      </c>
      <c r="M21" s="254">
        <v>250</v>
      </c>
      <c r="N21" s="67"/>
      <c r="O21" s="253">
        <v>192</v>
      </c>
      <c r="P21" s="249">
        <v>59</v>
      </c>
      <c r="Q21" s="254">
        <v>251</v>
      </c>
      <c r="S21" s="253">
        <v>194</v>
      </c>
      <c r="T21" s="249">
        <v>66</v>
      </c>
      <c r="U21" s="254">
        <v>260</v>
      </c>
    </row>
    <row r="22" spans="2:21" s="64" customFormat="1" ht="14.25" customHeight="1" x14ac:dyDescent="0.2">
      <c r="B22" s="28" t="s">
        <v>20</v>
      </c>
      <c r="C22" s="253">
        <v>159</v>
      </c>
      <c r="D22" s="249">
        <v>54</v>
      </c>
      <c r="E22" s="254">
        <v>213</v>
      </c>
      <c r="F22" s="85"/>
      <c r="G22" s="253">
        <v>160</v>
      </c>
      <c r="H22" s="249">
        <v>55</v>
      </c>
      <c r="I22" s="254">
        <v>215</v>
      </c>
      <c r="J22" s="85"/>
      <c r="K22" s="253">
        <v>155</v>
      </c>
      <c r="L22" s="249">
        <v>54</v>
      </c>
      <c r="M22" s="254">
        <v>209</v>
      </c>
      <c r="N22" s="67"/>
      <c r="O22" s="253">
        <v>155</v>
      </c>
      <c r="P22" s="249">
        <v>53</v>
      </c>
      <c r="Q22" s="254">
        <v>208</v>
      </c>
      <c r="S22" s="253">
        <v>165</v>
      </c>
      <c r="T22" s="249">
        <v>52</v>
      </c>
      <c r="U22" s="254">
        <v>217</v>
      </c>
    </row>
    <row r="23" spans="2:21" s="64" customFormat="1" ht="14.25" customHeight="1" x14ac:dyDescent="0.2">
      <c r="B23" s="28" t="s">
        <v>36</v>
      </c>
      <c r="C23" s="253">
        <v>117</v>
      </c>
      <c r="D23" s="249">
        <v>27</v>
      </c>
      <c r="E23" s="254">
        <v>144</v>
      </c>
      <c r="F23" s="85"/>
      <c r="G23" s="253">
        <v>115</v>
      </c>
      <c r="H23" s="249">
        <v>27</v>
      </c>
      <c r="I23" s="254">
        <v>142</v>
      </c>
      <c r="J23" s="85"/>
      <c r="K23" s="253">
        <v>119</v>
      </c>
      <c r="L23" s="249">
        <v>25</v>
      </c>
      <c r="M23" s="254">
        <v>144</v>
      </c>
      <c r="N23" s="67"/>
      <c r="O23" s="253">
        <v>117</v>
      </c>
      <c r="P23" s="249">
        <v>25</v>
      </c>
      <c r="Q23" s="254">
        <v>142</v>
      </c>
      <c r="S23" s="253">
        <v>121</v>
      </c>
      <c r="T23" s="249">
        <v>28</v>
      </c>
      <c r="U23" s="254">
        <v>149</v>
      </c>
    </row>
    <row r="24" spans="2:21" s="64" customFormat="1" ht="14.25" customHeight="1" x14ac:dyDescent="0.2">
      <c r="B24" s="28" t="s">
        <v>21</v>
      </c>
      <c r="C24" s="253">
        <v>333</v>
      </c>
      <c r="D24" s="249">
        <v>116</v>
      </c>
      <c r="E24" s="254">
        <v>449</v>
      </c>
      <c r="F24" s="85"/>
      <c r="G24" s="253">
        <v>338</v>
      </c>
      <c r="H24" s="249">
        <v>121</v>
      </c>
      <c r="I24" s="254">
        <v>459</v>
      </c>
      <c r="J24" s="85"/>
      <c r="K24" s="253">
        <v>337</v>
      </c>
      <c r="L24" s="249">
        <v>121</v>
      </c>
      <c r="M24" s="254">
        <v>458</v>
      </c>
      <c r="N24" s="67"/>
      <c r="O24" s="253">
        <v>340</v>
      </c>
      <c r="P24" s="249">
        <v>121</v>
      </c>
      <c r="Q24" s="254">
        <v>461</v>
      </c>
      <c r="S24" s="253">
        <v>348</v>
      </c>
      <c r="T24" s="249">
        <v>122</v>
      </c>
      <c r="U24" s="254">
        <v>470</v>
      </c>
    </row>
    <row r="25" spans="2:21" s="64" customFormat="1" ht="14.25" customHeight="1" x14ac:dyDescent="0.2">
      <c r="B25" s="28" t="s">
        <v>37</v>
      </c>
      <c r="C25" s="253">
        <v>189</v>
      </c>
      <c r="D25" s="249">
        <v>59</v>
      </c>
      <c r="E25" s="254">
        <v>248</v>
      </c>
      <c r="F25" s="85"/>
      <c r="G25" s="253">
        <v>192</v>
      </c>
      <c r="H25" s="249">
        <v>59</v>
      </c>
      <c r="I25" s="254">
        <v>251</v>
      </c>
      <c r="J25" s="85"/>
      <c r="K25" s="253">
        <v>191</v>
      </c>
      <c r="L25" s="249">
        <v>60</v>
      </c>
      <c r="M25" s="254">
        <v>251</v>
      </c>
      <c r="N25" s="67"/>
      <c r="O25" s="253">
        <v>185</v>
      </c>
      <c r="P25" s="249">
        <v>58</v>
      </c>
      <c r="Q25" s="254">
        <v>243</v>
      </c>
      <c r="S25" s="253">
        <v>199</v>
      </c>
      <c r="T25" s="249">
        <v>63</v>
      </c>
      <c r="U25" s="254">
        <v>262</v>
      </c>
    </row>
    <row r="26" spans="2:21" s="64" customFormat="1" ht="14.25" customHeight="1" x14ac:dyDescent="0.2">
      <c r="B26" s="28" t="s">
        <v>22</v>
      </c>
      <c r="C26" s="253">
        <v>110</v>
      </c>
      <c r="D26" s="249">
        <v>55</v>
      </c>
      <c r="E26" s="254">
        <v>165</v>
      </c>
      <c r="F26" s="85"/>
      <c r="G26" s="253">
        <v>113</v>
      </c>
      <c r="H26" s="249">
        <v>59</v>
      </c>
      <c r="I26" s="254">
        <v>172</v>
      </c>
      <c r="J26" s="85"/>
      <c r="K26" s="253">
        <v>113</v>
      </c>
      <c r="L26" s="249">
        <v>58</v>
      </c>
      <c r="M26" s="254">
        <v>171</v>
      </c>
      <c r="N26" s="67"/>
      <c r="O26" s="253">
        <v>112</v>
      </c>
      <c r="P26" s="249">
        <v>56</v>
      </c>
      <c r="Q26" s="254">
        <v>168</v>
      </c>
      <c r="S26" s="253">
        <v>118</v>
      </c>
      <c r="T26" s="249">
        <v>60</v>
      </c>
      <c r="U26" s="254">
        <v>178</v>
      </c>
    </row>
    <row r="27" spans="2:21" s="64" customFormat="1" ht="14.25" customHeight="1" x14ac:dyDescent="0.2">
      <c r="B27" s="28" t="s">
        <v>23</v>
      </c>
      <c r="C27" s="253">
        <v>130</v>
      </c>
      <c r="D27" s="249">
        <v>49</v>
      </c>
      <c r="E27" s="254">
        <v>179</v>
      </c>
      <c r="F27" s="85"/>
      <c r="G27" s="253">
        <v>129</v>
      </c>
      <c r="H27" s="249">
        <v>49</v>
      </c>
      <c r="I27" s="254">
        <v>178</v>
      </c>
      <c r="J27" s="85"/>
      <c r="K27" s="253">
        <v>129</v>
      </c>
      <c r="L27" s="249">
        <v>49</v>
      </c>
      <c r="M27" s="254">
        <v>178</v>
      </c>
      <c r="N27" s="67"/>
      <c r="O27" s="253">
        <v>127</v>
      </c>
      <c r="P27" s="249">
        <v>50</v>
      </c>
      <c r="Q27" s="254">
        <v>177</v>
      </c>
      <c r="S27" s="253">
        <v>134</v>
      </c>
      <c r="T27" s="249">
        <v>51</v>
      </c>
      <c r="U27" s="254">
        <v>185</v>
      </c>
    </row>
    <row r="28" spans="2:21" s="64" customFormat="1" ht="14.25" customHeight="1" x14ac:dyDescent="0.2">
      <c r="B28" s="28" t="s">
        <v>38</v>
      </c>
      <c r="C28" s="253">
        <v>172</v>
      </c>
      <c r="D28" s="249">
        <v>41</v>
      </c>
      <c r="E28" s="254">
        <v>213</v>
      </c>
      <c r="F28" s="85"/>
      <c r="G28" s="253">
        <v>172</v>
      </c>
      <c r="H28" s="249">
        <v>44</v>
      </c>
      <c r="I28" s="254">
        <v>216</v>
      </c>
      <c r="J28" s="85"/>
      <c r="K28" s="253">
        <v>172</v>
      </c>
      <c r="L28" s="249">
        <v>46</v>
      </c>
      <c r="M28" s="254">
        <v>218</v>
      </c>
      <c r="N28" s="67"/>
      <c r="O28" s="253">
        <v>170</v>
      </c>
      <c r="P28" s="249">
        <v>45</v>
      </c>
      <c r="Q28" s="254">
        <v>215</v>
      </c>
      <c r="S28" s="253">
        <v>174</v>
      </c>
      <c r="T28" s="249">
        <v>47</v>
      </c>
      <c r="U28" s="254">
        <v>221</v>
      </c>
    </row>
    <row r="29" spans="2:21" s="64" customFormat="1" ht="14.25" customHeight="1" x14ac:dyDescent="0.2">
      <c r="B29" s="28" t="s">
        <v>24</v>
      </c>
      <c r="C29" s="253">
        <v>208</v>
      </c>
      <c r="D29" s="249">
        <v>71</v>
      </c>
      <c r="E29" s="254">
        <v>279</v>
      </c>
      <c r="F29" s="85"/>
      <c r="G29" s="253">
        <v>211</v>
      </c>
      <c r="H29" s="249">
        <v>76</v>
      </c>
      <c r="I29" s="254">
        <v>287</v>
      </c>
      <c r="J29" s="85"/>
      <c r="K29" s="253">
        <v>206</v>
      </c>
      <c r="L29" s="249">
        <v>79</v>
      </c>
      <c r="M29" s="254">
        <v>285</v>
      </c>
      <c r="N29" s="67"/>
      <c r="O29" s="253">
        <v>203</v>
      </c>
      <c r="P29" s="249">
        <v>77</v>
      </c>
      <c r="Q29" s="254">
        <v>280</v>
      </c>
      <c r="S29" s="253">
        <v>218</v>
      </c>
      <c r="T29" s="249">
        <v>79</v>
      </c>
      <c r="U29" s="254">
        <v>297</v>
      </c>
    </row>
    <row r="30" spans="2:21" s="64" customFormat="1" ht="14.25" customHeight="1" x14ac:dyDescent="0.2">
      <c r="B30" s="28" t="s">
        <v>25</v>
      </c>
      <c r="C30" s="253">
        <v>465</v>
      </c>
      <c r="D30" s="249">
        <v>171</v>
      </c>
      <c r="E30" s="254">
        <v>636</v>
      </c>
      <c r="F30" s="85"/>
      <c r="G30" s="253">
        <v>471</v>
      </c>
      <c r="H30" s="249">
        <v>173</v>
      </c>
      <c r="I30" s="254">
        <v>644</v>
      </c>
      <c r="J30" s="85"/>
      <c r="K30" s="253">
        <v>466</v>
      </c>
      <c r="L30" s="249">
        <v>176</v>
      </c>
      <c r="M30" s="254">
        <v>642</v>
      </c>
      <c r="N30" s="67"/>
      <c r="O30" s="253">
        <v>466</v>
      </c>
      <c r="P30" s="249">
        <v>179</v>
      </c>
      <c r="Q30" s="254">
        <v>645</v>
      </c>
      <c r="S30" s="253">
        <v>491</v>
      </c>
      <c r="T30" s="249">
        <v>187</v>
      </c>
      <c r="U30" s="254">
        <v>678</v>
      </c>
    </row>
    <row r="31" spans="2:21" s="64" customFormat="1" ht="14.25" customHeight="1" x14ac:dyDescent="0.2">
      <c r="B31" s="28" t="s">
        <v>39</v>
      </c>
      <c r="C31" s="253">
        <v>143</v>
      </c>
      <c r="D31" s="249">
        <v>62</v>
      </c>
      <c r="E31" s="254">
        <v>205</v>
      </c>
      <c r="F31" s="85"/>
      <c r="G31" s="253">
        <v>141</v>
      </c>
      <c r="H31" s="249">
        <v>62</v>
      </c>
      <c r="I31" s="254">
        <v>203</v>
      </c>
      <c r="J31" s="85"/>
      <c r="K31" s="253">
        <v>140</v>
      </c>
      <c r="L31" s="249">
        <v>61</v>
      </c>
      <c r="M31" s="254">
        <v>201</v>
      </c>
      <c r="N31" s="67"/>
      <c r="O31" s="253">
        <v>139</v>
      </c>
      <c r="P31" s="249">
        <v>62</v>
      </c>
      <c r="Q31" s="254">
        <v>201</v>
      </c>
      <c r="S31" s="253">
        <v>147</v>
      </c>
      <c r="T31" s="249">
        <v>65</v>
      </c>
      <c r="U31" s="254">
        <v>212</v>
      </c>
    </row>
    <row r="32" spans="2:21" s="64" customFormat="1" ht="14.25" customHeight="1" x14ac:dyDescent="0.2">
      <c r="B32" s="28" t="s">
        <v>40</v>
      </c>
      <c r="C32" s="253">
        <v>255</v>
      </c>
      <c r="D32" s="249">
        <v>86</v>
      </c>
      <c r="E32" s="254">
        <v>341</v>
      </c>
      <c r="F32" s="85"/>
      <c r="G32" s="253">
        <v>261</v>
      </c>
      <c r="H32" s="249">
        <v>87</v>
      </c>
      <c r="I32" s="254">
        <v>348</v>
      </c>
      <c r="J32" s="85"/>
      <c r="K32" s="253">
        <v>262</v>
      </c>
      <c r="L32" s="249">
        <v>88</v>
      </c>
      <c r="M32" s="254">
        <v>350</v>
      </c>
      <c r="N32" s="67"/>
      <c r="O32" s="253">
        <v>261</v>
      </c>
      <c r="P32" s="249">
        <v>87</v>
      </c>
      <c r="Q32" s="254">
        <v>348</v>
      </c>
      <c r="S32" s="253">
        <v>270</v>
      </c>
      <c r="T32" s="249">
        <v>93</v>
      </c>
      <c r="U32" s="254">
        <v>363</v>
      </c>
    </row>
    <row r="33" spans="2:21" s="64" customFormat="1" ht="14.25" customHeight="1" x14ac:dyDescent="0.2">
      <c r="B33" s="28" t="s">
        <v>41</v>
      </c>
      <c r="C33" s="253">
        <v>44</v>
      </c>
      <c r="D33" s="249">
        <v>25</v>
      </c>
      <c r="E33" s="254">
        <v>69</v>
      </c>
      <c r="F33" s="85"/>
      <c r="G33" s="253">
        <v>44</v>
      </c>
      <c r="H33" s="249">
        <v>26</v>
      </c>
      <c r="I33" s="254">
        <v>70</v>
      </c>
      <c r="J33" s="85"/>
      <c r="K33" s="253">
        <v>44</v>
      </c>
      <c r="L33" s="249">
        <v>27</v>
      </c>
      <c r="M33" s="254">
        <v>71</v>
      </c>
      <c r="N33" s="67"/>
      <c r="O33" s="253">
        <v>45</v>
      </c>
      <c r="P33" s="249">
        <v>27</v>
      </c>
      <c r="Q33" s="254">
        <v>72</v>
      </c>
      <c r="S33" s="253">
        <v>48</v>
      </c>
      <c r="T33" s="249">
        <v>28</v>
      </c>
      <c r="U33" s="254">
        <v>76</v>
      </c>
    </row>
    <row r="34" spans="2:21" s="64" customFormat="1" ht="14.25" customHeight="1" x14ac:dyDescent="0.2">
      <c r="B34" s="28" t="s">
        <v>26</v>
      </c>
      <c r="C34" s="253">
        <v>330</v>
      </c>
      <c r="D34" s="249">
        <v>134</v>
      </c>
      <c r="E34" s="254">
        <v>464</v>
      </c>
      <c r="F34" s="85"/>
      <c r="G34" s="253">
        <v>335</v>
      </c>
      <c r="H34" s="249">
        <v>137</v>
      </c>
      <c r="I34" s="254">
        <v>472</v>
      </c>
      <c r="J34" s="85"/>
      <c r="K34" s="253">
        <v>331</v>
      </c>
      <c r="L34" s="249">
        <v>139</v>
      </c>
      <c r="M34" s="254">
        <v>470</v>
      </c>
      <c r="N34" s="67"/>
      <c r="O34" s="253">
        <v>333</v>
      </c>
      <c r="P34" s="249">
        <v>140</v>
      </c>
      <c r="Q34" s="254">
        <v>473</v>
      </c>
      <c r="S34" s="253">
        <v>342</v>
      </c>
      <c r="T34" s="249">
        <v>145</v>
      </c>
      <c r="U34" s="254">
        <v>487</v>
      </c>
    </row>
    <row r="35" spans="2:21" s="64" customFormat="1" ht="14.25" customHeight="1" x14ac:dyDescent="0.2">
      <c r="B35" s="28" t="s">
        <v>42</v>
      </c>
      <c r="C35" s="253">
        <v>246</v>
      </c>
      <c r="D35" s="249">
        <v>110</v>
      </c>
      <c r="E35" s="254">
        <v>356</v>
      </c>
      <c r="F35" s="85"/>
      <c r="G35" s="253">
        <v>246</v>
      </c>
      <c r="H35" s="249">
        <v>110</v>
      </c>
      <c r="I35" s="254">
        <v>356</v>
      </c>
      <c r="J35" s="222"/>
      <c r="K35" s="253">
        <v>249</v>
      </c>
      <c r="L35" s="249">
        <v>108</v>
      </c>
      <c r="M35" s="254">
        <v>357</v>
      </c>
      <c r="N35" s="177"/>
      <c r="O35" s="253">
        <v>250</v>
      </c>
      <c r="P35" s="249">
        <v>107</v>
      </c>
      <c r="Q35" s="254">
        <v>357</v>
      </c>
      <c r="S35" s="253">
        <v>259</v>
      </c>
      <c r="T35" s="249">
        <v>116</v>
      </c>
      <c r="U35" s="254">
        <v>375</v>
      </c>
    </row>
    <row r="36" spans="2:21" s="64" customFormat="1" ht="14.25" customHeight="1" x14ac:dyDescent="0.2">
      <c r="B36" s="28" t="s">
        <v>43</v>
      </c>
      <c r="C36" s="253">
        <v>156</v>
      </c>
      <c r="D36" s="249">
        <v>88</v>
      </c>
      <c r="E36" s="254">
        <v>244</v>
      </c>
      <c r="F36" s="85"/>
      <c r="G36" s="253">
        <v>156</v>
      </c>
      <c r="H36" s="249">
        <v>91</v>
      </c>
      <c r="I36" s="254">
        <v>247</v>
      </c>
      <c r="J36" s="173"/>
      <c r="K36" s="253">
        <v>152</v>
      </c>
      <c r="L36" s="249">
        <v>89</v>
      </c>
      <c r="M36" s="254">
        <v>241</v>
      </c>
      <c r="N36" s="178"/>
      <c r="O36" s="253">
        <v>149</v>
      </c>
      <c r="P36" s="249">
        <v>86</v>
      </c>
      <c r="Q36" s="254">
        <v>235</v>
      </c>
      <c r="S36" s="253">
        <v>160</v>
      </c>
      <c r="T36" s="249">
        <v>94</v>
      </c>
      <c r="U36" s="254">
        <v>254</v>
      </c>
    </row>
    <row r="37" spans="2:21" s="64" customFormat="1" ht="14.25" customHeight="1" x14ac:dyDescent="0.2">
      <c r="B37" s="28" t="s">
        <v>44</v>
      </c>
      <c r="C37" s="253">
        <v>111</v>
      </c>
      <c r="D37" s="249">
        <v>49</v>
      </c>
      <c r="E37" s="254">
        <v>160</v>
      </c>
      <c r="F37" s="85"/>
      <c r="G37" s="253">
        <v>112</v>
      </c>
      <c r="H37" s="249">
        <v>49</v>
      </c>
      <c r="I37" s="254">
        <v>161</v>
      </c>
      <c r="J37" s="173"/>
      <c r="K37" s="253">
        <v>111</v>
      </c>
      <c r="L37" s="249">
        <v>47</v>
      </c>
      <c r="M37" s="254">
        <v>158</v>
      </c>
      <c r="N37" s="178"/>
      <c r="O37" s="253">
        <v>112</v>
      </c>
      <c r="P37" s="249">
        <v>48</v>
      </c>
      <c r="Q37" s="254">
        <v>160</v>
      </c>
      <c r="S37" s="253">
        <v>111</v>
      </c>
      <c r="T37" s="249">
        <v>49</v>
      </c>
      <c r="U37" s="254">
        <v>160</v>
      </c>
    </row>
    <row r="38" spans="2:21" s="64" customFormat="1" ht="14.25" customHeight="1" x14ac:dyDescent="0.2">
      <c r="B38" s="28" t="s">
        <v>27</v>
      </c>
      <c r="C38" s="253">
        <v>149</v>
      </c>
      <c r="D38" s="249">
        <v>47</v>
      </c>
      <c r="E38" s="254">
        <v>196</v>
      </c>
      <c r="F38" s="85"/>
      <c r="G38" s="253">
        <v>148</v>
      </c>
      <c r="H38" s="249">
        <v>52</v>
      </c>
      <c r="I38" s="254">
        <v>200</v>
      </c>
      <c r="J38" s="173"/>
      <c r="K38" s="253">
        <v>147</v>
      </c>
      <c r="L38" s="249">
        <v>51</v>
      </c>
      <c r="M38" s="254">
        <v>198</v>
      </c>
      <c r="N38" s="178"/>
      <c r="O38" s="253">
        <v>145</v>
      </c>
      <c r="P38" s="249">
        <v>52</v>
      </c>
      <c r="Q38" s="254">
        <v>197</v>
      </c>
      <c r="S38" s="253">
        <v>151</v>
      </c>
      <c r="T38" s="249">
        <v>56</v>
      </c>
      <c r="U38" s="254">
        <v>207</v>
      </c>
    </row>
    <row r="39" spans="2:21" s="1" customFormat="1" ht="15" x14ac:dyDescent="0.25">
      <c r="B39" s="28" t="s">
        <v>90</v>
      </c>
      <c r="C39" s="255">
        <v>169</v>
      </c>
      <c r="D39" s="256">
        <v>39</v>
      </c>
      <c r="E39" s="257">
        <v>208</v>
      </c>
      <c r="F39" s="235"/>
      <c r="G39" s="255">
        <v>169</v>
      </c>
      <c r="H39" s="256">
        <v>38</v>
      </c>
      <c r="I39" s="257">
        <v>207</v>
      </c>
      <c r="J39" s="174"/>
      <c r="K39" s="255">
        <v>167</v>
      </c>
      <c r="L39" s="256">
        <v>36</v>
      </c>
      <c r="M39" s="257">
        <v>203</v>
      </c>
      <c r="N39" s="179"/>
      <c r="O39" s="255">
        <v>165</v>
      </c>
      <c r="P39" s="256">
        <v>36</v>
      </c>
      <c r="Q39" s="257">
        <v>201</v>
      </c>
      <c r="S39" s="255">
        <v>169</v>
      </c>
      <c r="T39" s="256">
        <v>42</v>
      </c>
      <c r="U39" s="257">
        <v>211</v>
      </c>
    </row>
    <row r="40" spans="2:21" x14ac:dyDescent="0.2">
      <c r="B40" s="31"/>
      <c r="D40" s="68"/>
      <c r="E40" s="68"/>
      <c r="G40" s="68"/>
      <c r="H40" s="68"/>
      <c r="I40" s="68"/>
      <c r="J40" s="68"/>
      <c r="K40" s="68"/>
      <c r="L40" s="68"/>
      <c r="M40" s="68"/>
      <c r="N40" s="68"/>
    </row>
    <row r="41" spans="2:21" x14ac:dyDescent="0.2">
      <c r="D41" s="68"/>
      <c r="E41" s="68"/>
      <c r="G41" s="68"/>
      <c r="H41" s="68"/>
      <c r="I41" s="68"/>
      <c r="J41" s="68"/>
      <c r="K41" s="68"/>
      <c r="L41" s="68"/>
      <c r="M41" s="68"/>
      <c r="N41" s="68"/>
    </row>
    <row r="42" spans="2:21" x14ac:dyDescent="0.2">
      <c r="D42" s="68"/>
      <c r="E42" s="68"/>
      <c r="G42" s="68"/>
      <c r="H42" s="68"/>
      <c r="I42" s="68"/>
      <c r="J42" s="68"/>
      <c r="K42" s="68"/>
      <c r="L42" s="68"/>
      <c r="M42" s="68"/>
      <c r="N42" s="68"/>
    </row>
    <row r="43" spans="2:21" x14ac:dyDescent="0.2">
      <c r="D43" s="68"/>
      <c r="E43" s="68"/>
      <c r="G43" s="68"/>
      <c r="H43" s="68"/>
      <c r="I43" s="68"/>
      <c r="J43" s="68"/>
      <c r="K43" s="68"/>
      <c r="L43" s="68"/>
      <c r="M43" s="68"/>
      <c r="N43" s="68"/>
    </row>
    <row r="44" spans="2:21" x14ac:dyDescent="0.2">
      <c r="D44" s="68"/>
      <c r="E44" s="68"/>
      <c r="G44" s="68"/>
      <c r="H44" s="68"/>
      <c r="I44" s="68"/>
      <c r="J44" s="68"/>
      <c r="K44" s="68"/>
      <c r="L44" s="68"/>
      <c r="M44" s="68"/>
      <c r="N44" s="68"/>
    </row>
    <row r="45" spans="2:21" x14ac:dyDescent="0.2">
      <c r="D45" s="68"/>
      <c r="E45" s="68"/>
      <c r="G45" s="68"/>
      <c r="H45" s="68"/>
      <c r="I45" s="68"/>
      <c r="J45" s="68"/>
      <c r="K45" s="68"/>
      <c r="L45" s="68"/>
      <c r="M45" s="68"/>
      <c r="N45" s="68"/>
    </row>
    <row r="46" spans="2:21" x14ac:dyDescent="0.2">
      <c r="D46" s="68"/>
      <c r="E46" s="68"/>
      <c r="G46" s="68"/>
      <c r="H46" s="68"/>
      <c r="I46" s="68"/>
      <c r="J46" s="68"/>
      <c r="K46" s="68"/>
      <c r="L46" s="68"/>
      <c r="M46" s="68"/>
      <c r="N46" s="68"/>
    </row>
    <row r="47" spans="2:21" x14ac:dyDescent="0.2">
      <c r="D47" s="68"/>
      <c r="E47" s="68"/>
      <c r="G47" s="68"/>
      <c r="H47" s="68"/>
      <c r="I47" s="68"/>
      <c r="J47" s="68"/>
      <c r="K47" s="68"/>
      <c r="L47" s="68"/>
      <c r="M47" s="68"/>
      <c r="N47" s="68"/>
    </row>
    <row r="48" spans="2:21" x14ac:dyDescent="0.2">
      <c r="D48" s="68"/>
      <c r="E48" s="68"/>
      <c r="G48" s="68"/>
      <c r="H48" s="68"/>
      <c r="I48" s="68"/>
      <c r="J48" s="68"/>
      <c r="K48" s="68"/>
      <c r="L48" s="68"/>
      <c r="M48" s="68"/>
      <c r="N48" s="68"/>
    </row>
    <row r="49" spans="4:14" x14ac:dyDescent="0.2">
      <c r="D49" s="68"/>
      <c r="E49" s="68"/>
      <c r="G49" s="68"/>
      <c r="H49" s="68"/>
      <c r="I49" s="68"/>
      <c r="J49" s="68"/>
      <c r="K49" s="68"/>
      <c r="L49" s="68"/>
      <c r="M49" s="68"/>
      <c r="N49" s="68"/>
    </row>
    <row r="50" spans="4:14" x14ac:dyDescent="0.2">
      <c r="D50" s="68"/>
      <c r="E50" s="68"/>
      <c r="G50" s="68"/>
      <c r="H50" s="68"/>
      <c r="I50" s="68"/>
      <c r="J50" s="68"/>
      <c r="K50" s="68"/>
      <c r="L50" s="68"/>
      <c r="M50" s="68"/>
      <c r="N50" s="68"/>
    </row>
    <row r="51" spans="4:14" x14ac:dyDescent="0.2">
      <c r="D51" s="68"/>
      <c r="E51" s="68"/>
      <c r="G51" s="68"/>
      <c r="H51" s="68"/>
      <c r="I51" s="68"/>
      <c r="J51" s="68"/>
      <c r="K51" s="68"/>
      <c r="L51" s="68"/>
      <c r="M51" s="68"/>
      <c r="N51" s="68"/>
    </row>
    <row r="52" spans="4:14" x14ac:dyDescent="0.2">
      <c r="D52" s="68"/>
      <c r="E52" s="68"/>
      <c r="G52" s="68"/>
      <c r="H52" s="68"/>
      <c r="I52" s="68"/>
      <c r="J52" s="68"/>
      <c r="K52" s="68"/>
      <c r="L52" s="68"/>
      <c r="M52" s="68"/>
      <c r="N52" s="68"/>
    </row>
    <row r="53" spans="4:14" x14ac:dyDescent="0.2">
      <c r="D53" s="68"/>
      <c r="E53" s="68"/>
      <c r="G53" s="68"/>
      <c r="H53" s="68"/>
      <c r="I53" s="68"/>
      <c r="J53" s="68"/>
      <c r="K53" s="68"/>
      <c r="L53" s="68"/>
      <c r="M53" s="68"/>
      <c r="N53" s="68"/>
    </row>
    <row r="54" spans="4:14" x14ac:dyDescent="0.2">
      <c r="D54" s="68"/>
      <c r="E54" s="68"/>
      <c r="G54" s="68"/>
      <c r="H54" s="68"/>
      <c r="I54" s="68"/>
      <c r="J54" s="68"/>
      <c r="K54" s="68"/>
      <c r="L54" s="68"/>
      <c r="M54" s="68"/>
      <c r="N54" s="68"/>
    </row>
    <row r="55" spans="4:14" x14ac:dyDescent="0.2">
      <c r="D55" s="68"/>
      <c r="E55" s="68"/>
      <c r="G55" s="68"/>
      <c r="H55" s="68"/>
      <c r="I55" s="68"/>
      <c r="J55" s="68"/>
      <c r="K55" s="68"/>
      <c r="L55" s="68"/>
      <c r="M55" s="68"/>
      <c r="N55" s="68"/>
    </row>
    <row r="56" spans="4:14" x14ac:dyDescent="0.2">
      <c r="D56" s="68"/>
      <c r="E56" s="68"/>
      <c r="G56" s="68"/>
      <c r="H56" s="68"/>
      <c r="I56" s="68"/>
      <c r="J56" s="68"/>
      <c r="K56" s="68"/>
      <c r="L56" s="68"/>
      <c r="M56" s="68"/>
      <c r="N56" s="68"/>
    </row>
    <row r="57" spans="4:14" x14ac:dyDescent="0.2">
      <c r="D57" s="68"/>
      <c r="E57" s="68"/>
      <c r="G57" s="68"/>
      <c r="H57" s="68"/>
      <c r="I57" s="68"/>
      <c r="J57" s="68"/>
      <c r="K57" s="68"/>
      <c r="L57" s="68"/>
      <c r="M57" s="68"/>
      <c r="N57" s="68"/>
    </row>
    <row r="58" spans="4:14" x14ac:dyDescent="0.2">
      <c r="D58" s="68"/>
      <c r="E58" s="68"/>
      <c r="G58" s="68"/>
      <c r="H58" s="68"/>
      <c r="I58" s="68"/>
      <c r="J58" s="68"/>
      <c r="K58" s="68"/>
      <c r="L58" s="68"/>
      <c r="M58" s="68"/>
      <c r="N58" s="68"/>
    </row>
    <row r="59" spans="4:14" x14ac:dyDescent="0.2">
      <c r="D59" s="68"/>
      <c r="E59" s="68"/>
      <c r="G59" s="68"/>
      <c r="H59" s="68"/>
      <c r="I59" s="68"/>
      <c r="J59" s="68"/>
      <c r="K59" s="68"/>
      <c r="L59" s="68"/>
      <c r="M59" s="68"/>
      <c r="N59" s="68"/>
    </row>
    <row r="60" spans="4:14" x14ac:dyDescent="0.2">
      <c r="D60" s="68"/>
      <c r="E60" s="68"/>
      <c r="G60" s="68"/>
      <c r="H60" s="68"/>
      <c r="I60" s="68"/>
      <c r="J60" s="68"/>
      <c r="K60" s="68"/>
      <c r="L60" s="68"/>
      <c r="M60" s="68"/>
      <c r="N60" s="68"/>
    </row>
    <row r="61" spans="4:14" x14ac:dyDescent="0.2">
      <c r="D61" s="68"/>
      <c r="E61" s="68"/>
      <c r="G61" s="68"/>
      <c r="H61" s="68"/>
      <c r="I61" s="68"/>
      <c r="J61" s="68"/>
      <c r="K61" s="68"/>
      <c r="L61" s="68"/>
      <c r="M61" s="68"/>
      <c r="N61" s="68"/>
    </row>
    <row r="62" spans="4:14" x14ac:dyDescent="0.2">
      <c r="D62" s="68"/>
      <c r="E62" s="68"/>
      <c r="G62" s="68"/>
      <c r="H62" s="68"/>
      <c r="I62" s="68"/>
      <c r="J62" s="68"/>
      <c r="K62" s="68"/>
      <c r="L62" s="68"/>
      <c r="M62" s="68"/>
      <c r="N62" s="68"/>
    </row>
    <row r="63" spans="4:14" x14ac:dyDescent="0.2">
      <c r="D63" s="68"/>
      <c r="E63" s="68"/>
      <c r="G63" s="68"/>
      <c r="H63" s="68"/>
      <c r="I63" s="68"/>
      <c r="J63" s="68"/>
      <c r="K63" s="68"/>
      <c r="L63" s="68"/>
      <c r="M63" s="68"/>
      <c r="N63" s="68"/>
    </row>
    <row r="64" spans="4:14" x14ac:dyDescent="0.2">
      <c r="D64" s="68"/>
      <c r="E64" s="68"/>
      <c r="G64" s="68"/>
      <c r="H64" s="68"/>
      <c r="I64" s="68"/>
      <c r="J64" s="68"/>
      <c r="K64" s="68"/>
      <c r="L64" s="68"/>
      <c r="M64" s="68"/>
      <c r="N64" s="68"/>
    </row>
    <row r="65" spans="4:14" x14ac:dyDescent="0.2">
      <c r="D65" s="68"/>
      <c r="E65" s="68"/>
      <c r="G65" s="68"/>
      <c r="H65" s="68"/>
      <c r="I65" s="68"/>
      <c r="J65" s="68"/>
      <c r="K65" s="68"/>
      <c r="L65" s="68"/>
      <c r="M65" s="68"/>
      <c r="N65" s="68"/>
    </row>
    <row r="66" spans="4:14" x14ac:dyDescent="0.2">
      <c r="D66" s="68"/>
      <c r="E66" s="68"/>
      <c r="G66" s="68"/>
      <c r="H66" s="68"/>
      <c r="I66" s="68"/>
      <c r="J66" s="68"/>
      <c r="K66" s="68"/>
      <c r="L66" s="68"/>
      <c r="M66" s="68"/>
      <c r="N66" s="68"/>
    </row>
    <row r="67" spans="4:14" x14ac:dyDescent="0.2">
      <c r="D67" s="68"/>
      <c r="E67" s="68"/>
      <c r="G67" s="68"/>
      <c r="H67" s="68"/>
      <c r="I67" s="68"/>
      <c r="J67" s="68"/>
      <c r="K67" s="68"/>
      <c r="L67" s="68"/>
      <c r="M67" s="68"/>
      <c r="N67" s="68"/>
    </row>
    <row r="68" spans="4:14" x14ac:dyDescent="0.2">
      <c r="D68" s="68"/>
      <c r="E68" s="68"/>
      <c r="G68" s="68"/>
      <c r="H68" s="68"/>
      <c r="I68" s="68"/>
      <c r="J68" s="68"/>
      <c r="K68" s="68"/>
      <c r="L68" s="68"/>
      <c r="M68" s="68"/>
      <c r="N68" s="68"/>
    </row>
    <row r="69" spans="4:14" x14ac:dyDescent="0.2">
      <c r="D69" s="68"/>
      <c r="E69" s="68"/>
      <c r="G69" s="68"/>
      <c r="H69" s="68"/>
      <c r="I69" s="68"/>
      <c r="J69" s="68"/>
      <c r="K69" s="68"/>
      <c r="L69" s="68"/>
      <c r="M69" s="68"/>
      <c r="N69" s="68"/>
    </row>
    <row r="70" spans="4:14" x14ac:dyDescent="0.2">
      <c r="D70" s="68"/>
      <c r="E70" s="68"/>
      <c r="G70" s="68"/>
      <c r="H70" s="68"/>
      <c r="I70" s="68"/>
      <c r="J70" s="68"/>
      <c r="K70" s="68"/>
      <c r="L70" s="68"/>
      <c r="M70" s="68"/>
      <c r="N70" s="68"/>
    </row>
    <row r="71" spans="4:14" x14ac:dyDescent="0.2">
      <c r="D71" s="68"/>
      <c r="E71" s="68"/>
      <c r="G71" s="68"/>
      <c r="H71" s="68"/>
      <c r="I71" s="68"/>
      <c r="J71" s="68"/>
      <c r="K71" s="68"/>
      <c r="L71" s="68"/>
      <c r="M71" s="68"/>
      <c r="N71" s="68"/>
    </row>
    <row r="72" spans="4:14" x14ac:dyDescent="0.2">
      <c r="D72" s="68"/>
      <c r="E72" s="68"/>
      <c r="G72" s="68"/>
      <c r="H72" s="68"/>
      <c r="I72" s="68"/>
      <c r="J72" s="68"/>
      <c r="K72" s="68"/>
      <c r="L72" s="68"/>
      <c r="M72" s="68"/>
      <c r="N72" s="68"/>
    </row>
    <row r="73" spans="4:14" x14ac:dyDescent="0.2">
      <c r="D73" s="68"/>
      <c r="E73" s="68"/>
      <c r="G73" s="68"/>
      <c r="H73" s="68"/>
      <c r="I73" s="68"/>
      <c r="J73" s="68"/>
      <c r="K73" s="68"/>
      <c r="L73" s="68"/>
      <c r="M73" s="68"/>
      <c r="N73" s="68"/>
    </row>
    <row r="74" spans="4:14" x14ac:dyDescent="0.2">
      <c r="D74" s="68"/>
      <c r="E74" s="68"/>
      <c r="G74" s="68"/>
      <c r="H74" s="68"/>
      <c r="I74" s="68"/>
      <c r="J74" s="68"/>
      <c r="K74" s="68"/>
      <c r="L74" s="68"/>
      <c r="M74" s="68"/>
      <c r="N74" s="68"/>
    </row>
    <row r="75" spans="4:14" x14ac:dyDescent="0.2">
      <c r="D75" s="68"/>
      <c r="E75" s="68"/>
      <c r="G75" s="68"/>
      <c r="H75" s="68"/>
      <c r="I75" s="68"/>
      <c r="J75" s="68"/>
      <c r="K75" s="68"/>
      <c r="L75" s="68"/>
      <c r="M75" s="68"/>
      <c r="N75" s="68"/>
    </row>
    <row r="76" spans="4:14" x14ac:dyDescent="0.2">
      <c r="D76" s="68"/>
      <c r="E76" s="68"/>
      <c r="G76" s="68"/>
      <c r="H76" s="68"/>
      <c r="I76" s="68"/>
      <c r="J76" s="68"/>
      <c r="K76" s="68"/>
      <c r="L76" s="68"/>
      <c r="M76" s="68"/>
      <c r="N76" s="68"/>
    </row>
    <row r="77" spans="4:14" x14ac:dyDescent="0.2">
      <c r="D77" s="68"/>
      <c r="E77" s="68"/>
      <c r="G77" s="68"/>
      <c r="H77" s="68"/>
      <c r="I77" s="68"/>
      <c r="J77" s="68"/>
      <c r="K77" s="68"/>
      <c r="L77" s="68"/>
      <c r="M77" s="68"/>
      <c r="N77" s="68"/>
    </row>
    <row r="78" spans="4:14" x14ac:dyDescent="0.2">
      <c r="D78" s="68"/>
      <c r="E78" s="68"/>
      <c r="G78" s="68"/>
      <c r="H78" s="68"/>
      <c r="I78" s="68"/>
      <c r="J78" s="68"/>
      <c r="K78" s="68"/>
      <c r="L78" s="68"/>
      <c r="M78" s="68"/>
      <c r="N78" s="68"/>
    </row>
    <row r="79" spans="4:14" x14ac:dyDescent="0.2">
      <c r="D79" s="68"/>
      <c r="E79" s="68"/>
      <c r="G79" s="68"/>
      <c r="H79" s="68"/>
      <c r="I79" s="68"/>
      <c r="J79" s="68"/>
      <c r="K79" s="68"/>
      <c r="L79" s="68"/>
      <c r="M79" s="68"/>
      <c r="N79" s="68"/>
    </row>
    <row r="80" spans="4:14" x14ac:dyDescent="0.2">
      <c r="D80" s="68"/>
      <c r="E80" s="68"/>
      <c r="G80" s="68"/>
      <c r="H80" s="68"/>
      <c r="I80" s="68"/>
      <c r="J80" s="68"/>
      <c r="K80" s="68"/>
      <c r="L80" s="68"/>
      <c r="M80" s="68"/>
      <c r="N80" s="68"/>
    </row>
    <row r="81" spans="4:14" x14ac:dyDescent="0.2">
      <c r="D81" s="68"/>
      <c r="E81" s="68"/>
      <c r="G81" s="68"/>
      <c r="H81" s="68"/>
      <c r="I81" s="68"/>
      <c r="J81" s="68"/>
      <c r="K81" s="68"/>
      <c r="L81" s="68"/>
      <c r="M81" s="68"/>
      <c r="N81" s="68"/>
    </row>
    <row r="82" spans="4:14" x14ac:dyDescent="0.2">
      <c r="D82" s="68"/>
      <c r="E82" s="68"/>
      <c r="G82" s="68"/>
      <c r="H82" s="68"/>
      <c r="I82" s="68"/>
      <c r="J82" s="68"/>
      <c r="K82" s="68"/>
      <c r="L82" s="68"/>
      <c r="M82" s="68"/>
      <c r="N82" s="68"/>
    </row>
    <row r="83" spans="4:14" x14ac:dyDescent="0.2">
      <c r="D83" s="68"/>
      <c r="E83" s="68"/>
      <c r="G83" s="68"/>
      <c r="H83" s="68"/>
      <c r="I83" s="68"/>
      <c r="J83" s="68"/>
      <c r="K83" s="68"/>
      <c r="L83" s="68"/>
      <c r="M83" s="68"/>
      <c r="N83" s="68"/>
    </row>
    <row r="84" spans="4:14" x14ac:dyDescent="0.2">
      <c r="D84" s="68"/>
      <c r="E84" s="68"/>
      <c r="G84" s="68"/>
      <c r="H84" s="68"/>
      <c r="I84" s="68"/>
      <c r="J84" s="68"/>
      <c r="K84" s="68"/>
      <c r="L84" s="68"/>
      <c r="M84" s="68"/>
      <c r="N84" s="68"/>
    </row>
    <row r="85" spans="4:14" x14ac:dyDescent="0.2">
      <c r="D85" s="68"/>
      <c r="E85" s="68"/>
      <c r="G85" s="68"/>
      <c r="H85" s="68"/>
      <c r="I85" s="68"/>
      <c r="J85" s="68"/>
      <c r="K85" s="68"/>
      <c r="L85" s="68"/>
      <c r="M85" s="68"/>
      <c r="N85" s="68"/>
    </row>
    <row r="86" spans="4:14" x14ac:dyDescent="0.2">
      <c r="D86" s="68"/>
      <c r="E86" s="68"/>
      <c r="G86" s="68"/>
      <c r="H86" s="68"/>
      <c r="I86" s="68"/>
      <c r="J86" s="68"/>
      <c r="K86" s="68"/>
      <c r="L86" s="68"/>
      <c r="M86" s="68"/>
      <c r="N86" s="68"/>
    </row>
    <row r="87" spans="4:14" x14ac:dyDescent="0.2">
      <c r="D87" s="68"/>
      <c r="E87" s="68"/>
      <c r="G87" s="68"/>
      <c r="H87" s="68"/>
      <c r="I87" s="68"/>
      <c r="J87" s="68"/>
      <c r="K87" s="68"/>
      <c r="L87" s="68"/>
      <c r="M87" s="68"/>
      <c r="N87" s="68"/>
    </row>
    <row r="88" spans="4:14" x14ac:dyDescent="0.2">
      <c r="D88" s="68"/>
      <c r="E88" s="68"/>
      <c r="G88" s="68"/>
      <c r="H88" s="68"/>
      <c r="I88" s="68"/>
      <c r="J88" s="68"/>
      <c r="K88" s="68"/>
      <c r="L88" s="68"/>
      <c r="M88" s="68"/>
      <c r="N88" s="68"/>
    </row>
    <row r="89" spans="4:14" x14ac:dyDescent="0.2">
      <c r="D89" s="68"/>
      <c r="E89" s="68"/>
      <c r="G89" s="68"/>
      <c r="H89" s="68"/>
      <c r="I89" s="68"/>
      <c r="J89" s="68"/>
      <c r="K89" s="68"/>
      <c r="L89" s="68"/>
      <c r="M89" s="68"/>
      <c r="N89" s="68"/>
    </row>
    <row r="90" spans="4:14" x14ac:dyDescent="0.2">
      <c r="D90" s="68"/>
      <c r="E90" s="68"/>
      <c r="G90" s="68"/>
      <c r="H90" s="68"/>
      <c r="I90" s="68"/>
      <c r="J90" s="68"/>
      <c r="K90" s="68"/>
      <c r="L90" s="68"/>
      <c r="M90" s="68"/>
      <c r="N90" s="68"/>
    </row>
    <row r="91" spans="4:14" x14ac:dyDescent="0.2">
      <c r="D91" s="68"/>
      <c r="E91" s="68"/>
      <c r="G91" s="68"/>
      <c r="H91" s="68"/>
      <c r="I91" s="68"/>
      <c r="J91" s="68"/>
      <c r="K91" s="68"/>
      <c r="L91" s="68"/>
      <c r="M91" s="68"/>
      <c r="N91" s="68"/>
    </row>
    <row r="92" spans="4:14" x14ac:dyDescent="0.2">
      <c r="D92" s="68"/>
      <c r="E92" s="68"/>
      <c r="G92" s="68"/>
      <c r="H92" s="68"/>
      <c r="I92" s="68"/>
      <c r="J92" s="68"/>
      <c r="K92" s="68"/>
      <c r="L92" s="68"/>
      <c r="M92" s="68"/>
      <c r="N92" s="68"/>
    </row>
    <row r="93" spans="4:14" x14ac:dyDescent="0.2">
      <c r="D93" s="68"/>
      <c r="E93" s="68"/>
      <c r="G93" s="68"/>
      <c r="H93" s="68"/>
      <c r="I93" s="68"/>
      <c r="J93" s="68"/>
      <c r="K93" s="68"/>
      <c r="L93" s="68"/>
      <c r="M93" s="68"/>
      <c r="N93" s="68"/>
    </row>
    <row r="94" spans="4:14" x14ac:dyDescent="0.2">
      <c r="D94" s="68"/>
      <c r="E94" s="68"/>
      <c r="G94" s="68"/>
      <c r="H94" s="68"/>
      <c r="I94" s="68"/>
      <c r="J94" s="68"/>
      <c r="K94" s="68"/>
      <c r="L94" s="68"/>
      <c r="M94" s="68"/>
      <c r="N94" s="68"/>
    </row>
    <row r="95" spans="4:14" x14ac:dyDescent="0.2">
      <c r="D95" s="68"/>
      <c r="E95" s="68"/>
      <c r="G95" s="68"/>
      <c r="H95" s="68"/>
      <c r="I95" s="68"/>
      <c r="J95" s="68"/>
      <c r="K95" s="68"/>
      <c r="L95" s="68"/>
      <c r="M95" s="68"/>
      <c r="N95" s="68"/>
    </row>
    <row r="96" spans="4:14" x14ac:dyDescent="0.2">
      <c r="D96" s="68"/>
      <c r="E96" s="68"/>
      <c r="G96" s="68"/>
      <c r="H96" s="68"/>
      <c r="I96" s="68"/>
      <c r="J96" s="68"/>
      <c r="K96" s="68"/>
      <c r="L96" s="68"/>
      <c r="M96" s="68"/>
      <c r="N96" s="68"/>
    </row>
    <row r="97" spans="4:14" x14ac:dyDescent="0.2">
      <c r="D97" s="68"/>
      <c r="E97" s="68"/>
      <c r="G97" s="68"/>
      <c r="H97" s="68"/>
      <c r="I97" s="68"/>
      <c r="J97" s="68"/>
      <c r="K97" s="68"/>
      <c r="L97" s="68"/>
      <c r="M97" s="68"/>
      <c r="N97" s="68"/>
    </row>
    <row r="98" spans="4:14" x14ac:dyDescent="0.2">
      <c r="D98" s="68"/>
      <c r="E98" s="68"/>
      <c r="G98" s="68"/>
      <c r="H98" s="68"/>
      <c r="I98" s="68"/>
      <c r="J98" s="68"/>
      <c r="K98" s="68"/>
      <c r="L98" s="68"/>
      <c r="M98" s="68"/>
      <c r="N98" s="68"/>
    </row>
    <row r="99" spans="4:14" x14ac:dyDescent="0.2">
      <c r="D99" s="68"/>
      <c r="E99" s="68"/>
      <c r="G99" s="68"/>
      <c r="H99" s="68"/>
      <c r="I99" s="68"/>
      <c r="J99" s="68"/>
      <c r="K99" s="68"/>
      <c r="L99" s="68"/>
      <c r="M99" s="68"/>
      <c r="N99" s="68"/>
    </row>
    <row r="100" spans="4:14" x14ac:dyDescent="0.2">
      <c r="D100" s="68"/>
      <c r="E100" s="68"/>
      <c r="G100" s="68"/>
      <c r="H100" s="68"/>
      <c r="I100" s="68"/>
      <c r="J100" s="68"/>
      <c r="K100" s="68"/>
      <c r="L100" s="68"/>
      <c r="M100" s="68"/>
      <c r="N100" s="68"/>
    </row>
    <row r="101" spans="4:14" x14ac:dyDescent="0.2">
      <c r="D101" s="68"/>
      <c r="E101" s="68"/>
      <c r="G101" s="68"/>
      <c r="H101" s="68"/>
      <c r="I101" s="68"/>
      <c r="J101" s="68"/>
      <c r="K101" s="68"/>
      <c r="L101" s="68"/>
      <c r="M101" s="68"/>
      <c r="N101" s="68"/>
    </row>
    <row r="102" spans="4:14" x14ac:dyDescent="0.2">
      <c r="D102" s="68"/>
      <c r="E102" s="68"/>
      <c r="G102" s="68"/>
      <c r="H102" s="68"/>
      <c r="I102" s="68"/>
      <c r="J102" s="68"/>
      <c r="K102" s="68"/>
      <c r="L102" s="68"/>
      <c r="M102" s="68"/>
      <c r="N102" s="68"/>
    </row>
    <row r="103" spans="4:14" x14ac:dyDescent="0.2">
      <c r="D103" s="68"/>
      <c r="E103" s="68"/>
      <c r="G103" s="68"/>
      <c r="H103" s="68"/>
      <c r="I103" s="68"/>
      <c r="J103" s="68"/>
      <c r="K103" s="68"/>
      <c r="L103" s="68"/>
      <c r="M103" s="68"/>
      <c r="N103" s="68"/>
    </row>
    <row r="104" spans="4:14" x14ac:dyDescent="0.2">
      <c r="D104" s="68"/>
      <c r="E104" s="68"/>
      <c r="G104" s="68"/>
      <c r="H104" s="68"/>
      <c r="I104" s="68"/>
      <c r="J104" s="68"/>
      <c r="K104" s="68"/>
      <c r="L104" s="68"/>
      <c r="M104" s="68"/>
      <c r="N104" s="68"/>
    </row>
    <row r="105" spans="4:14" x14ac:dyDescent="0.2">
      <c r="D105" s="68"/>
      <c r="E105" s="68"/>
      <c r="G105" s="68"/>
      <c r="H105" s="68"/>
      <c r="I105" s="68"/>
      <c r="J105" s="68"/>
      <c r="K105" s="68"/>
      <c r="L105" s="68"/>
      <c r="M105" s="68"/>
      <c r="N105" s="68"/>
    </row>
    <row r="106" spans="4:14" x14ac:dyDescent="0.2">
      <c r="D106" s="68"/>
      <c r="E106" s="68"/>
      <c r="G106" s="68"/>
      <c r="H106" s="68"/>
      <c r="I106" s="68"/>
      <c r="J106" s="68"/>
      <c r="K106" s="68"/>
      <c r="L106" s="68"/>
      <c r="M106" s="68"/>
      <c r="N106" s="68"/>
    </row>
    <row r="107" spans="4:14" x14ac:dyDescent="0.2">
      <c r="D107" s="68"/>
      <c r="E107" s="68"/>
      <c r="G107" s="68"/>
      <c r="H107" s="68"/>
      <c r="I107" s="68"/>
      <c r="J107" s="68"/>
      <c r="K107" s="68"/>
      <c r="L107" s="68"/>
      <c r="M107" s="68"/>
      <c r="N107" s="68"/>
    </row>
    <row r="108" spans="4:14" x14ac:dyDescent="0.2">
      <c r="D108" s="68"/>
      <c r="E108" s="68"/>
      <c r="G108" s="68"/>
      <c r="H108" s="68"/>
      <c r="I108" s="68"/>
      <c r="J108" s="68"/>
      <c r="K108" s="68"/>
      <c r="L108" s="68"/>
      <c r="M108" s="68"/>
      <c r="N108" s="68"/>
    </row>
    <row r="109" spans="4:14" x14ac:dyDescent="0.2">
      <c r="D109" s="68"/>
      <c r="E109" s="68"/>
      <c r="G109" s="68"/>
      <c r="H109" s="68"/>
      <c r="I109" s="68"/>
      <c r="J109" s="68"/>
      <c r="K109" s="68"/>
      <c r="L109" s="68"/>
      <c r="M109" s="68"/>
      <c r="N109" s="68"/>
    </row>
    <row r="110" spans="4:14" x14ac:dyDescent="0.2">
      <c r="D110" s="68"/>
      <c r="E110" s="68"/>
      <c r="G110" s="68"/>
      <c r="H110" s="68"/>
      <c r="I110" s="68"/>
      <c r="J110" s="68"/>
      <c r="K110" s="68"/>
      <c r="L110" s="68"/>
      <c r="M110" s="68"/>
      <c r="N110" s="68"/>
    </row>
    <row r="111" spans="4:14" x14ac:dyDescent="0.2">
      <c r="D111" s="68"/>
      <c r="E111" s="68"/>
      <c r="G111" s="68"/>
      <c r="H111" s="68"/>
      <c r="I111" s="68"/>
      <c r="J111" s="68"/>
      <c r="K111" s="68"/>
      <c r="L111" s="68"/>
      <c r="M111" s="68"/>
      <c r="N111" s="68"/>
    </row>
    <row r="112" spans="4:14" x14ac:dyDescent="0.2">
      <c r="D112" s="68"/>
      <c r="E112" s="68"/>
      <c r="G112" s="68"/>
      <c r="H112" s="68"/>
      <c r="I112" s="68"/>
      <c r="J112" s="68"/>
      <c r="K112" s="68"/>
      <c r="L112" s="68"/>
      <c r="M112" s="68"/>
      <c r="N112" s="68"/>
    </row>
    <row r="113" spans="4:14" x14ac:dyDescent="0.2">
      <c r="D113" s="68"/>
      <c r="E113" s="68"/>
      <c r="G113" s="68"/>
      <c r="H113" s="68"/>
      <c r="I113" s="68"/>
      <c r="J113" s="68"/>
      <c r="K113" s="68"/>
      <c r="L113" s="68"/>
      <c r="M113" s="68"/>
      <c r="N113" s="68"/>
    </row>
    <row r="114" spans="4:14" x14ac:dyDescent="0.2">
      <c r="D114" s="68"/>
      <c r="E114" s="68"/>
      <c r="G114" s="68"/>
      <c r="H114" s="68"/>
      <c r="I114" s="68"/>
      <c r="J114" s="68"/>
      <c r="K114" s="68"/>
      <c r="L114" s="68"/>
      <c r="M114" s="68"/>
      <c r="N114" s="68"/>
    </row>
    <row r="115" spans="4:14" x14ac:dyDescent="0.2">
      <c r="D115" s="68"/>
      <c r="E115" s="68"/>
      <c r="G115" s="68"/>
      <c r="H115" s="68"/>
      <c r="I115" s="68"/>
      <c r="J115" s="68"/>
      <c r="K115" s="68"/>
      <c r="L115" s="68"/>
      <c r="M115" s="68"/>
      <c r="N115" s="68"/>
    </row>
    <row r="116" spans="4:14" x14ac:dyDescent="0.2">
      <c r="D116" s="68"/>
      <c r="E116" s="68"/>
      <c r="G116" s="68"/>
      <c r="H116" s="68"/>
      <c r="I116" s="68"/>
      <c r="J116" s="68"/>
      <c r="K116" s="68"/>
      <c r="L116" s="68"/>
      <c r="M116" s="68"/>
      <c r="N116" s="68"/>
    </row>
    <row r="117" spans="4:14" x14ac:dyDescent="0.2">
      <c r="D117" s="68"/>
      <c r="E117" s="68"/>
      <c r="G117" s="68"/>
      <c r="H117" s="68"/>
      <c r="I117" s="68"/>
      <c r="J117" s="68"/>
      <c r="K117" s="68"/>
      <c r="L117" s="68"/>
      <c r="M117" s="68"/>
      <c r="N117" s="68"/>
    </row>
    <row r="118" spans="4:14" x14ac:dyDescent="0.2">
      <c r="D118" s="68"/>
      <c r="E118" s="68"/>
      <c r="G118" s="68"/>
      <c r="H118" s="68"/>
      <c r="I118" s="68"/>
      <c r="J118" s="68"/>
      <c r="K118" s="68"/>
      <c r="L118" s="68"/>
      <c r="M118" s="68"/>
      <c r="N118" s="68"/>
    </row>
    <row r="119" spans="4:14" x14ac:dyDescent="0.2">
      <c r="D119" s="68"/>
      <c r="E119" s="68"/>
      <c r="G119" s="68"/>
      <c r="H119" s="68"/>
      <c r="I119" s="68"/>
      <c r="J119" s="68"/>
      <c r="K119" s="68"/>
      <c r="L119" s="68"/>
      <c r="M119" s="68"/>
      <c r="N119" s="68"/>
    </row>
    <row r="120" spans="4:14" x14ac:dyDescent="0.2">
      <c r="D120" s="68"/>
      <c r="E120" s="68"/>
      <c r="G120" s="68"/>
      <c r="H120" s="68"/>
      <c r="I120" s="68"/>
      <c r="J120" s="68"/>
      <c r="K120" s="68"/>
      <c r="L120" s="68"/>
      <c r="M120" s="68"/>
      <c r="N120" s="68"/>
    </row>
    <row r="121" spans="4:14" x14ac:dyDescent="0.2">
      <c r="D121" s="68"/>
      <c r="E121" s="68"/>
      <c r="G121" s="68"/>
      <c r="H121" s="68"/>
      <c r="I121" s="68"/>
      <c r="J121" s="68"/>
      <c r="K121" s="68"/>
      <c r="L121" s="68"/>
      <c r="M121" s="68"/>
      <c r="N121" s="68"/>
    </row>
    <row r="122" spans="4:14" x14ac:dyDescent="0.2">
      <c r="D122" s="68"/>
      <c r="E122" s="68"/>
      <c r="G122" s="68"/>
      <c r="H122" s="68"/>
      <c r="I122" s="68"/>
      <c r="J122" s="68"/>
      <c r="K122" s="68"/>
      <c r="L122" s="68"/>
      <c r="M122" s="68"/>
      <c r="N122" s="68"/>
    </row>
    <row r="123" spans="4:14" x14ac:dyDescent="0.2">
      <c r="D123" s="68"/>
      <c r="E123" s="68"/>
      <c r="G123" s="68"/>
      <c r="H123" s="68"/>
      <c r="I123" s="68"/>
      <c r="J123" s="68"/>
      <c r="K123" s="68"/>
      <c r="L123" s="68"/>
      <c r="M123" s="68"/>
      <c r="N123" s="68"/>
    </row>
    <row r="124" spans="4:14" x14ac:dyDescent="0.2">
      <c r="D124" s="68"/>
      <c r="E124" s="68"/>
      <c r="G124" s="68"/>
      <c r="H124" s="68"/>
      <c r="I124" s="68"/>
      <c r="J124" s="68"/>
      <c r="K124" s="68"/>
      <c r="L124" s="68"/>
      <c r="M124" s="68"/>
      <c r="N124" s="68"/>
    </row>
    <row r="125" spans="4:14" x14ac:dyDescent="0.2">
      <c r="D125" s="68"/>
      <c r="E125" s="68"/>
      <c r="G125" s="68"/>
      <c r="H125" s="68"/>
      <c r="I125" s="68"/>
      <c r="J125" s="68"/>
      <c r="K125" s="68"/>
      <c r="L125" s="68"/>
      <c r="M125" s="68"/>
      <c r="N125" s="68"/>
    </row>
    <row r="126" spans="4:14" x14ac:dyDescent="0.2">
      <c r="D126" s="68"/>
      <c r="E126" s="68"/>
      <c r="G126" s="68"/>
      <c r="H126" s="68"/>
      <c r="I126" s="68"/>
      <c r="J126" s="68"/>
      <c r="K126" s="68"/>
      <c r="L126" s="68"/>
      <c r="M126" s="68"/>
      <c r="N126" s="68"/>
    </row>
    <row r="127" spans="4:14" x14ac:dyDescent="0.2">
      <c r="D127" s="68"/>
      <c r="E127" s="68"/>
      <c r="G127" s="68"/>
      <c r="H127" s="68"/>
      <c r="I127" s="68"/>
      <c r="J127" s="68"/>
      <c r="K127" s="68"/>
      <c r="L127" s="68"/>
      <c r="M127" s="68"/>
      <c r="N127" s="68"/>
    </row>
    <row r="128" spans="4:14" x14ac:dyDescent="0.2">
      <c r="D128" s="68"/>
      <c r="E128" s="68"/>
      <c r="G128" s="68"/>
      <c r="H128" s="68"/>
      <c r="I128" s="68"/>
      <c r="J128" s="68"/>
      <c r="K128" s="68"/>
      <c r="L128" s="68"/>
      <c r="M128" s="68"/>
      <c r="N128" s="68"/>
    </row>
    <row r="129" spans="4:14" x14ac:dyDescent="0.2">
      <c r="D129" s="68"/>
      <c r="E129" s="68"/>
      <c r="G129" s="68"/>
      <c r="H129" s="68"/>
      <c r="I129" s="68"/>
      <c r="J129" s="68"/>
      <c r="K129" s="68"/>
      <c r="L129" s="68"/>
      <c r="M129" s="68"/>
      <c r="N129" s="68"/>
    </row>
    <row r="130" spans="4:14" x14ac:dyDescent="0.2">
      <c r="D130" s="68"/>
      <c r="E130" s="68"/>
      <c r="G130" s="68"/>
      <c r="H130" s="68"/>
      <c r="I130" s="68"/>
      <c r="J130" s="68"/>
      <c r="K130" s="68"/>
      <c r="L130" s="68"/>
      <c r="M130" s="68"/>
      <c r="N130" s="68"/>
    </row>
    <row r="131" spans="4:14" x14ac:dyDescent="0.2">
      <c r="D131" s="68"/>
      <c r="E131" s="68"/>
      <c r="G131" s="68"/>
      <c r="H131" s="68"/>
      <c r="I131" s="68"/>
      <c r="J131" s="68"/>
      <c r="K131" s="68"/>
      <c r="L131" s="68"/>
      <c r="M131" s="68"/>
      <c r="N131" s="68"/>
    </row>
    <row r="132" spans="4:14" x14ac:dyDescent="0.2">
      <c r="D132" s="68"/>
      <c r="E132" s="68"/>
      <c r="G132" s="68"/>
      <c r="H132" s="68"/>
      <c r="I132" s="68"/>
      <c r="J132" s="68"/>
      <c r="K132" s="68"/>
      <c r="L132" s="68"/>
      <c r="M132" s="68"/>
      <c r="N132" s="68"/>
    </row>
    <row r="133" spans="4:14" x14ac:dyDescent="0.2">
      <c r="D133" s="68"/>
      <c r="E133" s="68"/>
      <c r="G133" s="68"/>
      <c r="H133" s="68"/>
      <c r="I133" s="68"/>
      <c r="J133" s="68"/>
      <c r="K133" s="68"/>
      <c r="L133" s="68"/>
      <c r="M133" s="68"/>
      <c r="N133" s="68"/>
    </row>
    <row r="134" spans="4:14" x14ac:dyDescent="0.2">
      <c r="D134" s="68"/>
      <c r="E134" s="68"/>
      <c r="G134" s="68"/>
      <c r="H134" s="68"/>
      <c r="I134" s="68"/>
      <c r="J134" s="68"/>
      <c r="K134" s="68"/>
      <c r="L134" s="68"/>
      <c r="M134" s="68"/>
      <c r="N134" s="68"/>
    </row>
    <row r="135" spans="4:14" x14ac:dyDescent="0.2">
      <c r="D135" s="68"/>
      <c r="E135" s="68"/>
      <c r="G135" s="68"/>
      <c r="H135" s="68"/>
      <c r="I135" s="68"/>
      <c r="J135" s="68"/>
      <c r="K135" s="68"/>
      <c r="L135" s="68"/>
      <c r="M135" s="68"/>
      <c r="N135" s="68"/>
    </row>
    <row r="136" spans="4:14" x14ac:dyDescent="0.2">
      <c r="D136" s="68"/>
      <c r="E136" s="68"/>
      <c r="G136" s="68"/>
      <c r="H136" s="68"/>
      <c r="I136" s="68"/>
      <c r="J136" s="68"/>
      <c r="K136" s="68"/>
      <c r="L136" s="68"/>
      <c r="M136" s="68"/>
      <c r="N136" s="68"/>
    </row>
    <row r="137" spans="4:14" x14ac:dyDescent="0.2">
      <c r="D137" s="68"/>
      <c r="E137" s="68"/>
      <c r="G137" s="68"/>
      <c r="H137" s="68"/>
      <c r="I137" s="68"/>
      <c r="J137" s="68"/>
      <c r="K137" s="68"/>
      <c r="L137" s="68"/>
      <c r="M137" s="68"/>
      <c r="N137" s="68"/>
    </row>
    <row r="138" spans="4:14" x14ac:dyDescent="0.2">
      <c r="D138" s="68"/>
      <c r="E138" s="68"/>
      <c r="G138" s="68"/>
      <c r="H138" s="68"/>
      <c r="I138" s="68"/>
      <c r="J138" s="68"/>
      <c r="K138" s="68"/>
      <c r="L138" s="68"/>
      <c r="M138" s="68"/>
      <c r="N138" s="68"/>
    </row>
    <row r="139" spans="4:14" x14ac:dyDescent="0.2">
      <c r="D139" s="68"/>
      <c r="E139" s="68"/>
      <c r="G139" s="68"/>
      <c r="H139" s="68"/>
      <c r="I139" s="68"/>
      <c r="J139" s="68"/>
      <c r="K139" s="68"/>
      <c r="L139" s="68"/>
      <c r="M139" s="68"/>
      <c r="N139" s="68"/>
    </row>
    <row r="140" spans="4:14" x14ac:dyDescent="0.2">
      <c r="D140" s="68"/>
      <c r="E140" s="68"/>
      <c r="G140" s="68"/>
      <c r="H140" s="68"/>
      <c r="I140" s="68"/>
      <c r="J140" s="68"/>
      <c r="K140" s="68"/>
      <c r="L140" s="68"/>
      <c r="M140" s="68"/>
      <c r="N140" s="68"/>
    </row>
    <row r="141" spans="4:14" x14ac:dyDescent="0.2">
      <c r="D141" s="68"/>
      <c r="E141" s="68"/>
      <c r="G141" s="68"/>
      <c r="H141" s="68"/>
      <c r="I141" s="68"/>
      <c r="J141" s="68"/>
      <c r="K141" s="68"/>
      <c r="L141" s="68"/>
      <c r="M141" s="68"/>
      <c r="N141" s="68"/>
    </row>
    <row r="142" spans="4:14" x14ac:dyDescent="0.2">
      <c r="D142" s="68"/>
      <c r="E142" s="68"/>
      <c r="G142" s="68"/>
      <c r="H142" s="68"/>
      <c r="I142" s="68"/>
      <c r="J142" s="68"/>
      <c r="K142" s="68"/>
      <c r="L142" s="68"/>
      <c r="M142" s="68"/>
      <c r="N142" s="68"/>
    </row>
    <row r="143" spans="4:14" x14ac:dyDescent="0.2">
      <c r="D143" s="68"/>
      <c r="E143" s="68"/>
      <c r="G143" s="68"/>
      <c r="H143" s="68"/>
      <c r="I143" s="68"/>
      <c r="J143" s="68"/>
      <c r="K143" s="68"/>
      <c r="L143" s="68"/>
      <c r="M143" s="68"/>
      <c r="N143" s="68"/>
    </row>
    <row r="144" spans="4:14" x14ac:dyDescent="0.2">
      <c r="D144" s="68"/>
      <c r="E144" s="68"/>
      <c r="G144" s="68"/>
      <c r="H144" s="68"/>
      <c r="I144" s="68"/>
      <c r="J144" s="68"/>
      <c r="K144" s="68"/>
      <c r="L144" s="68"/>
      <c r="M144" s="68"/>
      <c r="N144" s="68"/>
    </row>
    <row r="145" spans="4:14" x14ac:dyDescent="0.2">
      <c r="D145" s="68"/>
      <c r="E145" s="68"/>
      <c r="G145" s="68"/>
      <c r="H145" s="68"/>
      <c r="I145" s="68"/>
      <c r="J145" s="68"/>
      <c r="K145" s="68"/>
      <c r="L145" s="68"/>
      <c r="M145" s="68"/>
      <c r="N145" s="68"/>
    </row>
    <row r="146" spans="4:14" x14ac:dyDescent="0.2">
      <c r="D146" s="68"/>
      <c r="E146" s="68"/>
      <c r="G146" s="68"/>
      <c r="H146" s="68"/>
      <c r="I146" s="68"/>
      <c r="J146" s="68"/>
      <c r="K146" s="68"/>
      <c r="L146" s="68"/>
      <c r="M146" s="68"/>
      <c r="N146" s="68"/>
    </row>
    <row r="147" spans="4:14" x14ac:dyDescent="0.2">
      <c r="D147" s="68"/>
      <c r="E147" s="68"/>
      <c r="G147" s="68"/>
      <c r="H147" s="68"/>
      <c r="I147" s="68"/>
      <c r="J147" s="68"/>
      <c r="K147" s="68"/>
      <c r="L147" s="68"/>
      <c r="M147" s="68"/>
      <c r="N147" s="68"/>
    </row>
    <row r="148" spans="4:14" x14ac:dyDescent="0.2">
      <c r="D148" s="68"/>
      <c r="E148" s="68"/>
      <c r="G148" s="68"/>
      <c r="H148" s="68"/>
      <c r="I148" s="68"/>
      <c r="J148" s="68"/>
      <c r="K148" s="68"/>
      <c r="L148" s="68"/>
      <c r="M148" s="68"/>
      <c r="N148" s="68"/>
    </row>
    <row r="149" spans="4:14" x14ac:dyDescent="0.2">
      <c r="D149" s="68"/>
      <c r="E149" s="68"/>
      <c r="G149" s="68"/>
      <c r="H149" s="68"/>
      <c r="I149" s="68"/>
      <c r="J149" s="68"/>
      <c r="K149" s="68"/>
      <c r="L149" s="68"/>
      <c r="M149" s="68"/>
      <c r="N149" s="68"/>
    </row>
    <row r="150" spans="4:14" x14ac:dyDescent="0.2">
      <c r="D150" s="68"/>
      <c r="E150" s="68"/>
      <c r="G150" s="68"/>
      <c r="H150" s="68"/>
      <c r="I150" s="68"/>
      <c r="J150" s="68"/>
      <c r="K150" s="68"/>
      <c r="L150" s="68"/>
      <c r="M150" s="68"/>
      <c r="N150" s="68"/>
    </row>
    <row r="151" spans="4:14" x14ac:dyDescent="0.2">
      <c r="D151" s="68"/>
      <c r="E151" s="68"/>
      <c r="G151" s="68"/>
      <c r="H151" s="68"/>
      <c r="I151" s="68"/>
      <c r="J151" s="68"/>
      <c r="K151" s="68"/>
      <c r="L151" s="68"/>
      <c r="M151" s="68"/>
      <c r="N151" s="68"/>
    </row>
    <row r="152" spans="4:14" x14ac:dyDescent="0.2">
      <c r="D152" s="68"/>
      <c r="E152" s="68"/>
      <c r="G152" s="68"/>
      <c r="H152" s="68"/>
      <c r="I152" s="68"/>
      <c r="J152" s="68"/>
      <c r="K152" s="68"/>
      <c r="L152" s="68"/>
      <c r="M152" s="68"/>
      <c r="N152" s="68"/>
    </row>
    <row r="153" spans="4:14" x14ac:dyDescent="0.2">
      <c r="D153" s="68"/>
      <c r="E153" s="68"/>
      <c r="G153" s="68"/>
      <c r="H153" s="68"/>
      <c r="I153" s="68"/>
      <c r="J153" s="68"/>
      <c r="K153" s="68"/>
      <c r="L153" s="68"/>
      <c r="M153" s="68"/>
      <c r="N153" s="68"/>
    </row>
    <row r="154" spans="4:14" x14ac:dyDescent="0.2">
      <c r="D154" s="68"/>
      <c r="E154" s="68"/>
      <c r="G154" s="68"/>
      <c r="H154" s="68"/>
      <c r="I154" s="68"/>
      <c r="J154" s="68"/>
      <c r="K154" s="68"/>
      <c r="L154" s="68"/>
      <c r="M154" s="68"/>
      <c r="N154" s="68"/>
    </row>
    <row r="155" spans="4:14" x14ac:dyDescent="0.2">
      <c r="D155" s="68"/>
      <c r="E155" s="68"/>
      <c r="G155" s="68"/>
      <c r="H155" s="68"/>
      <c r="I155" s="68"/>
      <c r="J155" s="68"/>
      <c r="K155" s="68"/>
      <c r="L155" s="68"/>
      <c r="M155" s="68"/>
      <c r="N155" s="68"/>
    </row>
    <row r="156" spans="4:14" x14ac:dyDescent="0.2">
      <c r="D156" s="68"/>
      <c r="E156" s="68"/>
      <c r="G156" s="68"/>
      <c r="H156" s="68"/>
      <c r="I156" s="68"/>
      <c r="J156" s="68"/>
      <c r="K156" s="68"/>
      <c r="L156" s="68"/>
      <c r="M156" s="68"/>
      <c r="N156" s="68"/>
    </row>
    <row r="157" spans="4:14" x14ac:dyDescent="0.2">
      <c r="D157" s="68"/>
      <c r="E157" s="68"/>
      <c r="G157" s="68"/>
      <c r="H157" s="68"/>
      <c r="I157" s="68"/>
      <c r="J157" s="68"/>
      <c r="K157" s="68"/>
      <c r="L157" s="68"/>
      <c r="M157" s="68"/>
      <c r="N157" s="68"/>
    </row>
    <row r="158" spans="4:14" x14ac:dyDescent="0.2">
      <c r="D158" s="68"/>
      <c r="E158" s="68"/>
      <c r="G158" s="68"/>
      <c r="H158" s="68"/>
      <c r="I158" s="68"/>
      <c r="J158" s="68"/>
      <c r="K158" s="68"/>
      <c r="L158" s="68"/>
      <c r="M158" s="68"/>
      <c r="N158" s="68"/>
    </row>
    <row r="159" spans="4:14" x14ac:dyDescent="0.2">
      <c r="D159" s="68"/>
      <c r="E159" s="68"/>
      <c r="G159" s="68"/>
      <c r="H159" s="68"/>
      <c r="I159" s="68"/>
      <c r="J159" s="68"/>
      <c r="K159" s="68"/>
      <c r="L159" s="68"/>
      <c r="M159" s="68"/>
      <c r="N159" s="68"/>
    </row>
    <row r="160" spans="4:14" x14ac:dyDescent="0.2">
      <c r="D160" s="68"/>
      <c r="E160" s="68"/>
      <c r="G160" s="68"/>
      <c r="H160" s="68"/>
      <c r="I160" s="68"/>
      <c r="J160" s="68"/>
      <c r="K160" s="68"/>
      <c r="L160" s="68"/>
      <c r="M160" s="68"/>
      <c r="N160" s="68"/>
    </row>
    <row r="161" spans="4:14" x14ac:dyDescent="0.2">
      <c r="D161" s="68"/>
      <c r="E161" s="68"/>
      <c r="G161" s="68"/>
      <c r="H161" s="68"/>
      <c r="I161" s="68"/>
      <c r="J161" s="68"/>
      <c r="K161" s="68"/>
      <c r="L161" s="68"/>
      <c r="M161" s="68"/>
      <c r="N161" s="68"/>
    </row>
    <row r="162" spans="4:14" x14ac:dyDescent="0.2">
      <c r="D162" s="68"/>
      <c r="E162" s="68"/>
      <c r="G162" s="68"/>
      <c r="H162" s="68"/>
      <c r="I162" s="68"/>
      <c r="J162" s="68"/>
      <c r="K162" s="68"/>
      <c r="L162" s="68"/>
      <c r="M162" s="68"/>
      <c r="N162" s="68"/>
    </row>
    <row r="163" spans="4:14" x14ac:dyDescent="0.2">
      <c r="D163" s="68"/>
      <c r="E163" s="68"/>
      <c r="G163" s="68"/>
      <c r="H163" s="68"/>
      <c r="I163" s="68"/>
      <c r="J163" s="68"/>
      <c r="K163" s="68"/>
      <c r="L163" s="68"/>
      <c r="M163" s="68"/>
      <c r="N163" s="68"/>
    </row>
    <row r="164" spans="4:14" x14ac:dyDescent="0.2">
      <c r="D164" s="68"/>
      <c r="E164" s="68"/>
      <c r="G164" s="68"/>
      <c r="H164" s="68"/>
      <c r="I164" s="68"/>
      <c r="J164" s="68"/>
      <c r="K164" s="68"/>
      <c r="L164" s="68"/>
      <c r="M164" s="68"/>
      <c r="N164" s="68"/>
    </row>
    <row r="165" spans="4:14" x14ac:dyDescent="0.2">
      <c r="D165" s="68"/>
      <c r="E165" s="68"/>
      <c r="G165" s="68"/>
      <c r="H165" s="68"/>
      <c r="I165" s="68"/>
      <c r="J165" s="68"/>
      <c r="K165" s="68"/>
      <c r="L165" s="68"/>
      <c r="M165" s="68"/>
      <c r="N165" s="68"/>
    </row>
    <row r="166" spans="4:14" x14ac:dyDescent="0.2">
      <c r="D166" s="68"/>
      <c r="E166" s="68"/>
      <c r="G166" s="68"/>
      <c r="H166" s="68"/>
      <c r="I166" s="68"/>
      <c r="J166" s="68"/>
      <c r="K166" s="68"/>
      <c r="L166" s="68"/>
      <c r="M166" s="68"/>
      <c r="N166" s="68"/>
    </row>
    <row r="167" spans="4:14" x14ac:dyDescent="0.2">
      <c r="D167" s="68"/>
      <c r="E167" s="68"/>
      <c r="G167" s="68"/>
      <c r="H167" s="68"/>
      <c r="I167" s="68"/>
      <c r="J167" s="68"/>
      <c r="K167" s="68"/>
      <c r="L167" s="68"/>
      <c r="M167" s="68"/>
      <c r="N167" s="68"/>
    </row>
    <row r="168" spans="4:14" x14ac:dyDescent="0.2">
      <c r="D168" s="68"/>
      <c r="E168" s="68"/>
      <c r="G168" s="68"/>
      <c r="H168" s="68"/>
      <c r="I168" s="68"/>
      <c r="J168" s="68"/>
      <c r="K168" s="68"/>
      <c r="L168" s="68"/>
      <c r="M168" s="68"/>
      <c r="N168" s="68"/>
    </row>
    <row r="169" spans="4:14" x14ac:dyDescent="0.2">
      <c r="D169" s="68"/>
      <c r="E169" s="68"/>
      <c r="G169" s="68"/>
      <c r="H169" s="68"/>
      <c r="I169" s="68"/>
      <c r="J169" s="68"/>
      <c r="K169" s="68"/>
      <c r="L169" s="68"/>
      <c r="M169" s="68"/>
      <c r="N169" s="68"/>
    </row>
    <row r="170" spans="4:14" x14ac:dyDescent="0.2">
      <c r="D170" s="68"/>
      <c r="E170" s="68"/>
      <c r="G170" s="68"/>
      <c r="H170" s="68"/>
      <c r="I170" s="68"/>
      <c r="J170" s="68"/>
      <c r="K170" s="68"/>
      <c r="L170" s="68"/>
      <c r="M170" s="68"/>
      <c r="N170" s="68"/>
    </row>
    <row r="171" spans="4:14" x14ac:dyDescent="0.2">
      <c r="D171" s="68"/>
      <c r="E171" s="68"/>
      <c r="G171" s="68"/>
      <c r="H171" s="68"/>
      <c r="I171" s="68"/>
      <c r="J171" s="68"/>
      <c r="K171" s="68"/>
      <c r="L171" s="68"/>
      <c r="M171" s="68"/>
      <c r="N171" s="68"/>
    </row>
    <row r="172" spans="4:14" x14ac:dyDescent="0.2">
      <c r="D172" s="68"/>
      <c r="E172" s="68"/>
      <c r="G172" s="68"/>
      <c r="H172" s="68"/>
      <c r="I172" s="68"/>
      <c r="J172" s="68"/>
      <c r="K172" s="68"/>
      <c r="L172" s="68"/>
      <c r="M172" s="68"/>
      <c r="N172" s="68"/>
    </row>
    <row r="173" spans="4:14" x14ac:dyDescent="0.2">
      <c r="D173" s="68"/>
      <c r="E173" s="68"/>
      <c r="G173" s="68"/>
      <c r="H173" s="68"/>
      <c r="I173" s="68"/>
      <c r="J173" s="68"/>
      <c r="K173" s="68"/>
      <c r="L173" s="68"/>
      <c r="M173" s="68"/>
      <c r="N173" s="68"/>
    </row>
    <row r="174" spans="4:14" x14ac:dyDescent="0.2">
      <c r="D174" s="68"/>
      <c r="E174" s="68"/>
      <c r="G174" s="68"/>
      <c r="H174" s="68"/>
      <c r="I174" s="68"/>
      <c r="J174" s="68"/>
      <c r="K174" s="68"/>
      <c r="L174" s="68"/>
      <c r="M174" s="68"/>
      <c r="N174" s="68"/>
    </row>
    <row r="175" spans="4:14" x14ac:dyDescent="0.2">
      <c r="D175" s="68"/>
      <c r="E175" s="68"/>
      <c r="G175" s="68"/>
      <c r="H175" s="68"/>
      <c r="I175" s="68"/>
      <c r="J175" s="68"/>
      <c r="K175" s="68"/>
      <c r="L175" s="68"/>
      <c r="M175" s="68"/>
      <c r="N175" s="68"/>
    </row>
    <row r="176" spans="4:14" x14ac:dyDescent="0.2">
      <c r="D176" s="68"/>
      <c r="E176" s="68"/>
      <c r="G176" s="68"/>
      <c r="H176" s="68"/>
      <c r="I176" s="68"/>
      <c r="J176" s="68"/>
      <c r="K176" s="68"/>
      <c r="L176" s="68"/>
      <c r="M176" s="68"/>
      <c r="N176" s="68"/>
    </row>
    <row r="177" spans="4:14" x14ac:dyDescent="0.2">
      <c r="D177" s="68"/>
      <c r="E177" s="68"/>
      <c r="G177" s="68"/>
      <c r="H177" s="68"/>
      <c r="I177" s="68"/>
      <c r="J177" s="68"/>
      <c r="K177" s="68"/>
      <c r="L177" s="68"/>
      <c r="M177" s="68"/>
      <c r="N177" s="68"/>
    </row>
    <row r="178" spans="4:14" x14ac:dyDescent="0.2">
      <c r="D178" s="68"/>
      <c r="E178" s="68"/>
      <c r="G178" s="68"/>
      <c r="H178" s="68"/>
      <c r="I178" s="68"/>
      <c r="J178" s="68"/>
      <c r="K178" s="68"/>
      <c r="L178" s="68"/>
      <c r="M178" s="68"/>
      <c r="N178" s="68"/>
    </row>
    <row r="179" spans="4:14" x14ac:dyDescent="0.2">
      <c r="D179" s="68"/>
      <c r="E179" s="68"/>
      <c r="G179" s="68"/>
      <c r="H179" s="68"/>
      <c r="I179" s="68"/>
      <c r="J179" s="68"/>
      <c r="K179" s="68"/>
      <c r="L179" s="68"/>
      <c r="M179" s="68"/>
      <c r="N179" s="68"/>
    </row>
    <row r="180" spans="4:14" x14ac:dyDescent="0.2">
      <c r="D180" s="68"/>
      <c r="E180" s="68"/>
      <c r="G180" s="68"/>
      <c r="H180" s="68"/>
      <c r="I180" s="68"/>
      <c r="J180" s="68"/>
      <c r="K180" s="68"/>
      <c r="L180" s="68"/>
      <c r="M180" s="68"/>
      <c r="N180" s="68"/>
    </row>
    <row r="181" spans="4:14" x14ac:dyDescent="0.2">
      <c r="D181" s="68"/>
      <c r="E181" s="68"/>
      <c r="G181" s="68"/>
      <c r="H181" s="68"/>
      <c r="I181" s="68"/>
      <c r="J181" s="68"/>
      <c r="K181" s="68"/>
      <c r="L181" s="68"/>
      <c r="M181" s="68"/>
      <c r="N181" s="68"/>
    </row>
    <row r="182" spans="4:14" x14ac:dyDescent="0.2">
      <c r="D182" s="68"/>
      <c r="E182" s="68"/>
      <c r="G182" s="68"/>
      <c r="H182" s="68"/>
      <c r="I182" s="68"/>
      <c r="J182" s="68"/>
      <c r="K182" s="68"/>
      <c r="L182" s="68"/>
      <c r="M182" s="68"/>
      <c r="N182" s="68"/>
    </row>
    <row r="183" spans="4:14" x14ac:dyDescent="0.2">
      <c r="D183" s="68"/>
      <c r="E183" s="68"/>
      <c r="G183" s="68"/>
      <c r="H183" s="68"/>
      <c r="I183" s="68"/>
      <c r="J183" s="68"/>
      <c r="K183" s="68"/>
      <c r="L183" s="68"/>
      <c r="M183" s="68"/>
      <c r="N183" s="68"/>
    </row>
    <row r="184" spans="4:14" x14ac:dyDescent="0.2">
      <c r="D184" s="68"/>
      <c r="E184" s="68"/>
      <c r="G184" s="68"/>
      <c r="H184" s="68"/>
      <c r="I184" s="68"/>
      <c r="J184" s="68"/>
      <c r="K184" s="68"/>
      <c r="L184" s="68"/>
      <c r="M184" s="68"/>
      <c r="N184" s="68"/>
    </row>
    <row r="185" spans="4:14" x14ac:dyDescent="0.2">
      <c r="D185" s="68"/>
      <c r="E185" s="68"/>
      <c r="G185" s="68"/>
      <c r="H185" s="68"/>
      <c r="I185" s="68"/>
      <c r="J185" s="68"/>
      <c r="K185" s="68"/>
      <c r="L185" s="68"/>
      <c r="M185" s="68"/>
      <c r="N185" s="68"/>
    </row>
    <row r="186" spans="4:14" x14ac:dyDescent="0.2">
      <c r="D186" s="68"/>
      <c r="E186" s="68"/>
      <c r="G186" s="68"/>
      <c r="H186" s="68"/>
      <c r="I186" s="68"/>
      <c r="J186" s="68"/>
      <c r="K186" s="68"/>
      <c r="L186" s="68"/>
      <c r="M186" s="68"/>
      <c r="N186" s="68"/>
    </row>
    <row r="187" spans="4:14" x14ac:dyDescent="0.2">
      <c r="D187" s="68"/>
      <c r="E187" s="68"/>
      <c r="G187" s="68"/>
      <c r="H187" s="68"/>
      <c r="I187" s="68"/>
      <c r="J187" s="68"/>
      <c r="K187" s="68"/>
      <c r="L187" s="68"/>
      <c r="M187" s="68"/>
      <c r="N187" s="68"/>
    </row>
    <row r="188" spans="4:14" x14ac:dyDescent="0.2">
      <c r="D188" s="68"/>
      <c r="E188" s="68"/>
      <c r="G188" s="68"/>
      <c r="H188" s="68"/>
      <c r="I188" s="68"/>
      <c r="J188" s="68"/>
      <c r="K188" s="68"/>
      <c r="L188" s="68"/>
      <c r="M188" s="68"/>
      <c r="N188" s="68"/>
    </row>
    <row r="189" spans="4:14" x14ac:dyDescent="0.2">
      <c r="D189" s="68"/>
      <c r="E189" s="68"/>
      <c r="G189" s="68"/>
      <c r="H189" s="68"/>
      <c r="I189" s="68"/>
      <c r="J189" s="68"/>
      <c r="K189" s="68"/>
      <c r="L189" s="68"/>
      <c r="M189" s="68"/>
      <c r="N189" s="68"/>
    </row>
    <row r="190" spans="4:14" x14ac:dyDescent="0.2">
      <c r="D190" s="68"/>
      <c r="E190" s="68"/>
      <c r="G190" s="68"/>
      <c r="H190" s="68"/>
      <c r="I190" s="68"/>
      <c r="J190" s="68"/>
      <c r="K190" s="68"/>
      <c r="L190" s="68"/>
      <c r="M190" s="68"/>
      <c r="N190" s="68"/>
    </row>
    <row r="191" spans="4:14" x14ac:dyDescent="0.2">
      <c r="D191" s="68"/>
      <c r="E191" s="68"/>
      <c r="G191" s="68"/>
      <c r="H191" s="68"/>
      <c r="I191" s="68"/>
      <c r="J191" s="68"/>
      <c r="K191" s="68"/>
      <c r="L191" s="68"/>
      <c r="M191" s="68"/>
      <c r="N191" s="68"/>
    </row>
    <row r="192" spans="4:14" x14ac:dyDescent="0.2">
      <c r="D192" s="68"/>
      <c r="E192" s="68"/>
      <c r="G192" s="68"/>
      <c r="H192" s="68"/>
      <c r="I192" s="68"/>
      <c r="J192" s="68"/>
      <c r="K192" s="68"/>
      <c r="L192" s="68"/>
      <c r="M192" s="68"/>
      <c r="N192" s="68"/>
    </row>
    <row r="193" spans="4:14" x14ac:dyDescent="0.2">
      <c r="D193" s="68"/>
      <c r="E193" s="68"/>
      <c r="G193" s="68"/>
      <c r="H193" s="68"/>
      <c r="I193" s="68"/>
      <c r="J193" s="68"/>
      <c r="K193" s="68"/>
      <c r="L193" s="68"/>
      <c r="M193" s="68"/>
      <c r="N193" s="68"/>
    </row>
    <row r="194" spans="4:14" x14ac:dyDescent="0.2">
      <c r="D194" s="68"/>
      <c r="E194" s="68"/>
      <c r="G194" s="68"/>
      <c r="H194" s="68"/>
      <c r="I194" s="68"/>
      <c r="J194" s="68"/>
      <c r="K194" s="68"/>
      <c r="L194" s="68"/>
      <c r="M194" s="68"/>
      <c r="N194" s="68"/>
    </row>
    <row r="195" spans="4:14" x14ac:dyDescent="0.2">
      <c r="D195" s="68"/>
      <c r="E195" s="68"/>
      <c r="G195" s="68"/>
      <c r="H195" s="68"/>
      <c r="I195" s="68"/>
      <c r="J195" s="68"/>
      <c r="K195" s="68"/>
      <c r="L195" s="68"/>
      <c r="M195" s="68"/>
      <c r="N195" s="68"/>
    </row>
    <row r="196" spans="4:14" x14ac:dyDescent="0.2">
      <c r="D196" s="68"/>
      <c r="E196" s="68"/>
      <c r="G196" s="68"/>
      <c r="H196" s="68"/>
      <c r="I196" s="68"/>
      <c r="J196" s="68"/>
      <c r="K196" s="68"/>
      <c r="L196" s="68"/>
      <c r="M196" s="68"/>
      <c r="N196" s="68"/>
    </row>
    <row r="197" spans="4:14" x14ac:dyDescent="0.2">
      <c r="D197" s="68"/>
      <c r="E197" s="68"/>
      <c r="G197" s="68"/>
      <c r="H197" s="68"/>
      <c r="I197" s="68"/>
      <c r="J197" s="68"/>
      <c r="K197" s="68"/>
      <c r="L197" s="68"/>
      <c r="M197" s="68"/>
      <c r="N197" s="68"/>
    </row>
    <row r="198" spans="4:14" x14ac:dyDescent="0.2">
      <c r="D198" s="68"/>
      <c r="E198" s="68"/>
      <c r="G198" s="68"/>
      <c r="H198" s="68"/>
      <c r="I198" s="68"/>
      <c r="J198" s="68"/>
      <c r="K198" s="68"/>
      <c r="L198" s="68"/>
      <c r="M198" s="68"/>
      <c r="N198" s="68"/>
    </row>
    <row r="199" spans="4:14" x14ac:dyDescent="0.2">
      <c r="D199" s="68"/>
      <c r="E199" s="68"/>
      <c r="G199" s="68"/>
      <c r="H199" s="68"/>
      <c r="I199" s="68"/>
      <c r="J199" s="68"/>
      <c r="K199" s="68"/>
      <c r="L199" s="68"/>
      <c r="M199" s="68"/>
      <c r="N199" s="68"/>
    </row>
    <row r="200" spans="4:14" x14ac:dyDescent="0.2">
      <c r="D200" s="68"/>
      <c r="E200" s="68"/>
      <c r="G200" s="68"/>
      <c r="H200" s="68"/>
      <c r="I200" s="68"/>
      <c r="J200" s="68"/>
      <c r="K200" s="68"/>
      <c r="L200" s="68"/>
      <c r="M200" s="68"/>
      <c r="N200" s="68"/>
    </row>
    <row r="201" spans="4:14" x14ac:dyDescent="0.2">
      <c r="D201" s="68"/>
      <c r="E201" s="68"/>
      <c r="G201" s="68"/>
      <c r="H201" s="68"/>
      <c r="I201" s="68"/>
      <c r="J201" s="68"/>
      <c r="K201" s="68"/>
      <c r="L201" s="68"/>
      <c r="M201" s="68"/>
      <c r="N201" s="68"/>
    </row>
    <row r="202" spans="4:14" x14ac:dyDescent="0.2">
      <c r="D202" s="68"/>
      <c r="E202" s="68"/>
      <c r="G202" s="68"/>
      <c r="H202" s="68"/>
      <c r="I202" s="68"/>
      <c r="J202" s="68"/>
      <c r="K202" s="68"/>
      <c r="L202" s="68"/>
      <c r="M202" s="68"/>
      <c r="N202" s="68"/>
    </row>
    <row r="203" spans="4:14" x14ac:dyDescent="0.2">
      <c r="D203" s="68"/>
      <c r="E203" s="68"/>
      <c r="G203" s="68"/>
      <c r="H203" s="68"/>
      <c r="I203" s="68"/>
      <c r="J203" s="68"/>
      <c r="K203" s="68"/>
      <c r="L203" s="68"/>
      <c r="M203" s="68"/>
      <c r="N203" s="68"/>
    </row>
    <row r="204" spans="4:14" x14ac:dyDescent="0.2">
      <c r="D204" s="68"/>
      <c r="E204" s="68"/>
      <c r="G204" s="68"/>
      <c r="H204" s="68"/>
      <c r="I204" s="68"/>
      <c r="J204" s="68"/>
      <c r="K204" s="68"/>
      <c r="L204" s="68"/>
      <c r="M204" s="68"/>
      <c r="N204" s="68"/>
    </row>
    <row r="205" spans="4:14" x14ac:dyDescent="0.2">
      <c r="D205" s="68"/>
      <c r="E205" s="68"/>
      <c r="G205" s="68"/>
      <c r="H205" s="68"/>
      <c r="I205" s="68"/>
      <c r="J205" s="68"/>
      <c r="K205" s="68"/>
      <c r="L205" s="68"/>
      <c r="M205" s="68"/>
      <c r="N205" s="68"/>
    </row>
    <row r="206" spans="4:14" x14ac:dyDescent="0.2">
      <c r="D206" s="68"/>
      <c r="E206" s="68"/>
      <c r="G206" s="68"/>
      <c r="H206" s="68"/>
      <c r="I206" s="68"/>
      <c r="J206" s="68"/>
      <c r="K206" s="68"/>
      <c r="L206" s="68"/>
      <c r="M206" s="68"/>
      <c r="N206" s="68"/>
    </row>
    <row r="207" spans="4:14" x14ac:dyDescent="0.2">
      <c r="D207" s="68"/>
      <c r="E207" s="68"/>
      <c r="G207" s="68"/>
      <c r="H207" s="68"/>
      <c r="I207" s="68"/>
      <c r="J207" s="68"/>
      <c r="K207" s="68"/>
      <c r="L207" s="68"/>
      <c r="M207" s="68"/>
      <c r="N207" s="68"/>
    </row>
    <row r="208" spans="4:14" x14ac:dyDescent="0.2">
      <c r="D208" s="68"/>
      <c r="E208" s="68"/>
      <c r="G208" s="68"/>
      <c r="H208" s="68"/>
      <c r="I208" s="68"/>
      <c r="J208" s="68"/>
      <c r="K208" s="68"/>
      <c r="L208" s="68"/>
      <c r="M208" s="68"/>
      <c r="N208" s="68"/>
    </row>
    <row r="209" spans="4:14" x14ac:dyDescent="0.2">
      <c r="D209" s="68"/>
      <c r="E209" s="68"/>
      <c r="G209" s="68"/>
      <c r="H209" s="68"/>
      <c r="I209" s="68"/>
      <c r="J209" s="68"/>
      <c r="K209" s="68"/>
      <c r="L209" s="68"/>
      <c r="M209" s="68"/>
      <c r="N209" s="68"/>
    </row>
    <row r="210" spans="4:14" x14ac:dyDescent="0.2">
      <c r="D210" s="68"/>
      <c r="E210" s="68"/>
      <c r="G210" s="68"/>
      <c r="H210" s="68"/>
      <c r="I210" s="68"/>
      <c r="J210" s="68"/>
      <c r="K210" s="68"/>
      <c r="L210" s="68"/>
      <c r="M210" s="68"/>
      <c r="N210" s="68"/>
    </row>
    <row r="211" spans="4:14" x14ac:dyDescent="0.2">
      <c r="D211" s="68"/>
      <c r="E211" s="68"/>
      <c r="G211" s="68"/>
      <c r="H211" s="68"/>
      <c r="I211" s="68"/>
      <c r="J211" s="68"/>
      <c r="K211" s="68"/>
      <c r="L211" s="68"/>
      <c r="M211" s="68"/>
      <c r="N211" s="68"/>
    </row>
    <row r="212" spans="4:14" x14ac:dyDescent="0.2">
      <c r="D212" s="68"/>
      <c r="E212" s="68"/>
      <c r="G212" s="68"/>
      <c r="H212" s="68"/>
      <c r="I212" s="68"/>
      <c r="J212" s="68"/>
      <c r="K212" s="68"/>
      <c r="L212" s="68"/>
      <c r="M212" s="68"/>
      <c r="N212" s="68"/>
    </row>
    <row r="213" spans="4:14" x14ac:dyDescent="0.2">
      <c r="D213" s="68"/>
      <c r="E213" s="68"/>
      <c r="G213" s="68"/>
      <c r="H213" s="68"/>
      <c r="I213" s="68"/>
      <c r="J213" s="68"/>
      <c r="K213" s="68"/>
      <c r="L213" s="68"/>
      <c r="M213" s="68"/>
      <c r="N213" s="68"/>
    </row>
    <row r="214" spans="4:14" x14ac:dyDescent="0.2">
      <c r="D214" s="68"/>
      <c r="E214" s="68"/>
      <c r="G214" s="68"/>
      <c r="H214" s="68"/>
      <c r="I214" s="68"/>
      <c r="J214" s="68"/>
      <c r="K214" s="68"/>
      <c r="L214" s="68"/>
      <c r="M214" s="68"/>
      <c r="N214" s="68"/>
    </row>
    <row r="215" spans="4:14" x14ac:dyDescent="0.2">
      <c r="D215" s="68"/>
      <c r="E215" s="68"/>
      <c r="G215" s="68"/>
      <c r="H215" s="68"/>
      <c r="I215" s="68"/>
      <c r="J215" s="68"/>
      <c r="K215" s="68"/>
      <c r="L215" s="68"/>
      <c r="M215" s="68"/>
      <c r="N215" s="68"/>
    </row>
    <row r="216" spans="4:14" x14ac:dyDescent="0.2">
      <c r="D216" s="68"/>
      <c r="E216" s="68"/>
      <c r="G216" s="68"/>
      <c r="H216" s="68"/>
      <c r="I216" s="68"/>
      <c r="J216" s="68"/>
      <c r="K216" s="68"/>
      <c r="L216" s="68"/>
      <c r="M216" s="68"/>
      <c r="N216" s="68"/>
    </row>
    <row r="217" spans="4:14" x14ac:dyDescent="0.2">
      <c r="D217" s="68"/>
      <c r="E217" s="68"/>
      <c r="G217" s="68"/>
      <c r="H217" s="68"/>
      <c r="I217" s="68"/>
      <c r="J217" s="68"/>
      <c r="K217" s="68"/>
      <c r="L217" s="68"/>
      <c r="M217" s="68"/>
      <c r="N217" s="68"/>
    </row>
    <row r="218" spans="4:14" x14ac:dyDescent="0.2">
      <c r="D218" s="68"/>
      <c r="E218" s="68"/>
      <c r="G218" s="68"/>
      <c r="H218" s="68"/>
      <c r="I218" s="68"/>
      <c r="J218" s="68"/>
      <c r="K218" s="68"/>
      <c r="L218" s="68"/>
      <c r="M218" s="68"/>
      <c r="N218" s="68"/>
    </row>
    <row r="219" spans="4:14" x14ac:dyDescent="0.2">
      <c r="D219" s="68"/>
      <c r="E219" s="68"/>
      <c r="G219" s="68"/>
      <c r="H219" s="68"/>
      <c r="I219" s="68"/>
      <c r="J219" s="68"/>
      <c r="K219" s="68"/>
      <c r="L219" s="68"/>
      <c r="M219" s="68"/>
      <c r="N219" s="68"/>
    </row>
    <row r="220" spans="4:14" x14ac:dyDescent="0.2">
      <c r="D220" s="68"/>
      <c r="E220" s="68"/>
      <c r="G220" s="68"/>
      <c r="H220" s="68"/>
      <c r="I220" s="68"/>
      <c r="J220" s="68"/>
      <c r="K220" s="68"/>
      <c r="L220" s="68"/>
      <c r="M220" s="68"/>
      <c r="N220" s="68"/>
    </row>
    <row r="221" spans="4:14" x14ac:dyDescent="0.2">
      <c r="D221" s="68"/>
      <c r="E221" s="68"/>
      <c r="G221" s="68"/>
      <c r="H221" s="68"/>
      <c r="I221" s="68"/>
      <c r="J221" s="68"/>
      <c r="K221" s="68"/>
      <c r="L221" s="68"/>
      <c r="M221" s="68"/>
      <c r="N221" s="68"/>
    </row>
    <row r="222" spans="4:14" x14ac:dyDescent="0.2">
      <c r="D222" s="68"/>
      <c r="E222" s="68"/>
      <c r="G222" s="68"/>
      <c r="H222" s="68"/>
      <c r="I222" s="68"/>
      <c r="J222" s="68"/>
      <c r="K222" s="68"/>
      <c r="L222" s="68"/>
      <c r="M222" s="68"/>
      <c r="N222" s="68"/>
    </row>
    <row r="223" spans="4:14" x14ac:dyDescent="0.2">
      <c r="D223" s="68"/>
      <c r="E223" s="68"/>
      <c r="G223" s="68"/>
      <c r="H223" s="68"/>
      <c r="I223" s="68"/>
      <c r="J223" s="68"/>
      <c r="K223" s="68"/>
      <c r="L223" s="68"/>
      <c r="M223" s="68"/>
      <c r="N223" s="68"/>
    </row>
    <row r="224" spans="4:14" x14ac:dyDescent="0.2">
      <c r="D224" s="68"/>
      <c r="E224" s="68"/>
      <c r="G224" s="68"/>
      <c r="H224" s="68"/>
      <c r="I224" s="68"/>
      <c r="J224" s="68"/>
      <c r="K224" s="68"/>
      <c r="L224" s="68"/>
      <c r="M224" s="68"/>
      <c r="N224" s="68"/>
    </row>
    <row r="225" spans="4:14" x14ac:dyDescent="0.2">
      <c r="D225" s="68"/>
      <c r="E225" s="68"/>
      <c r="G225" s="68"/>
      <c r="H225" s="68"/>
      <c r="I225" s="68"/>
      <c r="J225" s="68"/>
      <c r="K225" s="68"/>
      <c r="L225" s="68"/>
      <c r="M225" s="68"/>
      <c r="N225" s="68"/>
    </row>
    <row r="226" spans="4:14" x14ac:dyDescent="0.2">
      <c r="D226" s="68"/>
      <c r="E226" s="68"/>
      <c r="G226" s="68"/>
      <c r="H226" s="68"/>
      <c r="I226" s="68"/>
      <c r="J226" s="68"/>
      <c r="K226" s="68"/>
      <c r="L226" s="68"/>
      <c r="M226" s="68"/>
      <c r="N226" s="68"/>
    </row>
    <row r="227" spans="4:14" x14ac:dyDescent="0.2">
      <c r="D227" s="68"/>
      <c r="E227" s="68"/>
      <c r="G227" s="68"/>
      <c r="H227" s="68"/>
      <c r="I227" s="68"/>
      <c r="J227" s="68"/>
      <c r="K227" s="68"/>
      <c r="L227" s="68"/>
      <c r="M227" s="68"/>
      <c r="N227" s="68"/>
    </row>
    <row r="228" spans="4:14" x14ac:dyDescent="0.2">
      <c r="D228" s="68"/>
      <c r="E228" s="68"/>
      <c r="G228" s="68"/>
      <c r="H228" s="68"/>
      <c r="I228" s="68"/>
      <c r="J228" s="68"/>
      <c r="K228" s="68"/>
      <c r="L228" s="68"/>
      <c r="M228" s="68"/>
      <c r="N228" s="68"/>
    </row>
    <row r="229" spans="4:14" x14ac:dyDescent="0.2">
      <c r="D229" s="68"/>
      <c r="E229" s="68"/>
      <c r="G229" s="68"/>
      <c r="H229" s="68"/>
      <c r="I229" s="68"/>
      <c r="J229" s="68"/>
      <c r="K229" s="68"/>
      <c r="L229" s="68"/>
      <c r="M229" s="68"/>
      <c r="N229" s="68"/>
    </row>
    <row r="230" spans="4:14" x14ac:dyDescent="0.2">
      <c r="D230" s="68"/>
      <c r="E230" s="68"/>
      <c r="G230" s="68"/>
      <c r="H230" s="68"/>
      <c r="I230" s="68"/>
      <c r="J230" s="68"/>
      <c r="K230" s="68"/>
      <c r="L230" s="68"/>
      <c r="M230" s="68"/>
      <c r="N230" s="68"/>
    </row>
    <row r="231" spans="4:14" x14ac:dyDescent="0.2">
      <c r="D231" s="68"/>
      <c r="E231" s="68"/>
      <c r="G231" s="68"/>
      <c r="H231" s="68"/>
      <c r="I231" s="68"/>
      <c r="J231" s="68"/>
      <c r="K231" s="68"/>
      <c r="L231" s="68"/>
      <c r="M231" s="68"/>
      <c r="N231" s="68"/>
    </row>
    <row r="232" spans="4:14" x14ac:dyDescent="0.2">
      <c r="D232" s="68"/>
      <c r="E232" s="68"/>
      <c r="G232" s="68"/>
      <c r="H232" s="68"/>
      <c r="I232" s="68"/>
      <c r="J232" s="68"/>
      <c r="K232" s="68"/>
      <c r="L232" s="68"/>
      <c r="M232" s="68"/>
      <c r="N232" s="68"/>
    </row>
    <row r="233" spans="4:14" x14ac:dyDescent="0.2">
      <c r="D233" s="68"/>
      <c r="E233" s="68"/>
      <c r="G233" s="68"/>
      <c r="H233" s="68"/>
      <c r="I233" s="68"/>
      <c r="J233" s="68"/>
      <c r="K233" s="68"/>
      <c r="L233" s="68"/>
      <c r="M233" s="68"/>
      <c r="N233" s="68"/>
    </row>
    <row r="234" spans="4:14" x14ac:dyDescent="0.2">
      <c r="D234" s="68"/>
      <c r="E234" s="68"/>
      <c r="G234" s="68"/>
      <c r="H234" s="68"/>
      <c r="I234" s="68"/>
      <c r="J234" s="68"/>
      <c r="K234" s="68"/>
      <c r="L234" s="68"/>
      <c r="M234" s="68"/>
      <c r="N234" s="68"/>
    </row>
    <row r="235" spans="4:14" x14ac:dyDescent="0.2">
      <c r="D235" s="68"/>
      <c r="E235" s="68"/>
      <c r="G235" s="68"/>
      <c r="H235" s="68"/>
      <c r="I235" s="68"/>
      <c r="J235" s="68"/>
      <c r="K235" s="68"/>
      <c r="L235" s="68"/>
      <c r="M235" s="68"/>
      <c r="N235" s="68"/>
    </row>
    <row r="236" spans="4:14" x14ac:dyDescent="0.2">
      <c r="D236" s="68"/>
      <c r="E236" s="68"/>
      <c r="G236" s="68"/>
      <c r="H236" s="68"/>
      <c r="I236" s="68"/>
      <c r="J236" s="68"/>
      <c r="K236" s="68"/>
      <c r="L236" s="68"/>
      <c r="M236" s="68"/>
      <c r="N236" s="68"/>
    </row>
    <row r="237" spans="4:14" x14ac:dyDescent="0.2">
      <c r="D237" s="68"/>
      <c r="E237" s="68"/>
      <c r="G237" s="68"/>
      <c r="H237" s="68"/>
      <c r="I237" s="68"/>
      <c r="J237" s="68"/>
      <c r="K237" s="68"/>
      <c r="L237" s="68"/>
      <c r="M237" s="68"/>
      <c r="N237" s="68"/>
    </row>
    <row r="238" spans="4:14" x14ac:dyDescent="0.2">
      <c r="D238" s="68"/>
      <c r="E238" s="68"/>
      <c r="G238" s="68"/>
      <c r="H238" s="68"/>
      <c r="I238" s="68"/>
      <c r="J238" s="68"/>
      <c r="K238" s="68"/>
      <c r="L238" s="68"/>
      <c r="M238" s="68"/>
      <c r="N238" s="68"/>
    </row>
    <row r="239" spans="4:14" x14ac:dyDescent="0.2">
      <c r="D239" s="68"/>
      <c r="E239" s="68"/>
      <c r="G239" s="68"/>
      <c r="H239" s="68"/>
      <c r="I239" s="68"/>
      <c r="J239" s="68"/>
      <c r="K239" s="68"/>
      <c r="L239" s="68"/>
      <c r="M239" s="68"/>
      <c r="N239" s="68"/>
    </row>
    <row r="240" spans="4:14" x14ac:dyDescent="0.2">
      <c r="D240" s="68"/>
      <c r="E240" s="68"/>
      <c r="G240" s="68"/>
      <c r="H240" s="68"/>
      <c r="I240" s="68"/>
      <c r="J240" s="68"/>
      <c r="K240" s="68"/>
      <c r="L240" s="68"/>
      <c r="M240" s="68"/>
      <c r="N240" s="68"/>
    </row>
    <row r="241" spans="4:14" x14ac:dyDescent="0.2">
      <c r="D241" s="68"/>
      <c r="E241" s="68"/>
      <c r="G241" s="68"/>
      <c r="H241" s="68"/>
      <c r="I241" s="68"/>
      <c r="J241" s="68"/>
      <c r="K241" s="68"/>
      <c r="L241" s="68"/>
      <c r="M241" s="68"/>
      <c r="N241" s="68"/>
    </row>
    <row r="242" spans="4:14" x14ac:dyDescent="0.2">
      <c r="D242" s="68"/>
      <c r="E242" s="68"/>
      <c r="G242" s="68"/>
      <c r="H242" s="68"/>
      <c r="I242" s="68"/>
      <c r="J242" s="68"/>
      <c r="K242" s="68"/>
      <c r="L242" s="68"/>
      <c r="M242" s="68"/>
      <c r="N242" s="68"/>
    </row>
    <row r="243" spans="4:14" x14ac:dyDescent="0.2">
      <c r="D243" s="68"/>
      <c r="E243" s="68"/>
      <c r="G243" s="68"/>
      <c r="H243" s="68"/>
      <c r="I243" s="68"/>
      <c r="J243" s="68"/>
      <c r="K243" s="68"/>
      <c r="L243" s="68"/>
      <c r="M243" s="68"/>
      <c r="N243" s="68"/>
    </row>
    <row r="244" spans="4:14" x14ac:dyDescent="0.2">
      <c r="D244" s="68"/>
      <c r="E244" s="68"/>
      <c r="G244" s="68"/>
      <c r="H244" s="68"/>
      <c r="I244" s="68"/>
      <c r="J244" s="68"/>
      <c r="K244" s="68"/>
      <c r="L244" s="68"/>
      <c r="M244" s="68"/>
      <c r="N244" s="68"/>
    </row>
    <row r="245" spans="4:14" x14ac:dyDescent="0.2">
      <c r="D245" s="68"/>
      <c r="E245" s="68"/>
      <c r="G245" s="68"/>
      <c r="H245" s="68"/>
      <c r="I245" s="68"/>
      <c r="J245" s="68"/>
      <c r="K245" s="68"/>
      <c r="L245" s="68"/>
      <c r="M245" s="68"/>
      <c r="N245" s="68"/>
    </row>
    <row r="246" spans="4:14" x14ac:dyDescent="0.2">
      <c r="D246" s="68"/>
      <c r="E246" s="68"/>
      <c r="G246" s="68"/>
      <c r="H246" s="68"/>
      <c r="I246" s="68"/>
      <c r="J246" s="68"/>
      <c r="K246" s="68"/>
      <c r="L246" s="68"/>
      <c r="M246" s="68"/>
      <c r="N246" s="68"/>
    </row>
    <row r="247" spans="4:14" x14ac:dyDescent="0.2">
      <c r="D247" s="68"/>
      <c r="E247" s="68"/>
      <c r="G247" s="68"/>
      <c r="H247" s="68"/>
      <c r="I247" s="68"/>
      <c r="J247" s="68"/>
      <c r="K247" s="68"/>
      <c r="L247" s="68"/>
      <c r="M247" s="68"/>
      <c r="N247" s="68"/>
    </row>
    <row r="248" spans="4:14" x14ac:dyDescent="0.2">
      <c r="D248" s="68"/>
      <c r="E248" s="68"/>
      <c r="G248" s="68"/>
      <c r="H248" s="68"/>
      <c r="I248" s="68"/>
      <c r="J248" s="68"/>
      <c r="K248" s="68"/>
      <c r="L248" s="68"/>
      <c r="M248" s="68"/>
      <c r="N248" s="68"/>
    </row>
    <row r="249" spans="4:14" x14ac:dyDescent="0.2">
      <c r="D249" s="68"/>
      <c r="E249" s="68"/>
      <c r="G249" s="68"/>
      <c r="H249" s="68"/>
      <c r="I249" s="68"/>
      <c r="J249" s="68"/>
      <c r="K249" s="68"/>
      <c r="L249" s="68"/>
      <c r="M249" s="68"/>
      <c r="N249" s="68"/>
    </row>
    <row r="250" spans="4:14" x14ac:dyDescent="0.2">
      <c r="D250" s="68"/>
      <c r="E250" s="68"/>
      <c r="G250" s="68"/>
      <c r="H250" s="68"/>
      <c r="I250" s="68"/>
      <c r="J250" s="68"/>
      <c r="K250" s="68"/>
      <c r="L250" s="68"/>
      <c r="M250" s="68"/>
      <c r="N250" s="68"/>
    </row>
    <row r="251" spans="4:14" x14ac:dyDescent="0.2">
      <c r="D251" s="68"/>
      <c r="E251" s="68"/>
      <c r="G251" s="68"/>
      <c r="H251" s="68"/>
      <c r="I251" s="68"/>
      <c r="J251" s="68"/>
      <c r="K251" s="68"/>
      <c r="L251" s="68"/>
      <c r="M251" s="68"/>
      <c r="N251" s="68"/>
    </row>
    <row r="252" spans="4:14" x14ac:dyDescent="0.2">
      <c r="D252" s="68"/>
      <c r="E252" s="68"/>
      <c r="G252" s="68"/>
      <c r="H252" s="68"/>
      <c r="I252" s="68"/>
      <c r="J252" s="68"/>
      <c r="K252" s="68"/>
      <c r="L252" s="68"/>
      <c r="M252" s="68"/>
      <c r="N252" s="68"/>
    </row>
    <row r="253" spans="4:14" x14ac:dyDescent="0.2">
      <c r="D253" s="68"/>
      <c r="E253" s="68"/>
      <c r="G253" s="68"/>
      <c r="H253" s="68"/>
      <c r="I253" s="68"/>
      <c r="J253" s="68"/>
      <c r="K253" s="68"/>
      <c r="L253" s="68"/>
      <c r="M253" s="68"/>
      <c r="N253" s="68"/>
    </row>
    <row r="254" spans="4:14" x14ac:dyDescent="0.2">
      <c r="D254" s="68"/>
      <c r="E254" s="68"/>
      <c r="G254" s="68"/>
      <c r="H254" s="68"/>
      <c r="I254" s="68"/>
      <c r="J254" s="68"/>
      <c r="K254" s="68"/>
      <c r="L254" s="68"/>
      <c r="M254" s="68"/>
      <c r="N254" s="68"/>
    </row>
    <row r="255" spans="4:14" x14ac:dyDescent="0.2">
      <c r="D255" s="68"/>
      <c r="E255" s="68"/>
      <c r="G255" s="68"/>
      <c r="H255" s="68"/>
      <c r="I255" s="68"/>
      <c r="J255" s="68"/>
      <c r="K255" s="68"/>
      <c r="L255" s="68"/>
      <c r="M255" s="68"/>
      <c r="N255" s="68"/>
    </row>
    <row r="256" spans="4:14" x14ac:dyDescent="0.2">
      <c r="D256" s="68"/>
      <c r="E256" s="68"/>
      <c r="G256" s="68"/>
      <c r="H256" s="68"/>
      <c r="I256" s="68"/>
      <c r="J256" s="68"/>
      <c r="K256" s="68"/>
      <c r="L256" s="68"/>
      <c r="M256" s="68"/>
      <c r="N256" s="68"/>
    </row>
    <row r="257" spans="4:14" x14ac:dyDescent="0.2">
      <c r="D257" s="68"/>
      <c r="E257" s="68"/>
      <c r="G257" s="68"/>
      <c r="H257" s="68"/>
      <c r="I257" s="68"/>
      <c r="J257" s="68"/>
      <c r="K257" s="68"/>
      <c r="L257" s="68"/>
      <c r="M257" s="68"/>
      <c r="N257" s="68"/>
    </row>
    <row r="258" spans="4:14" x14ac:dyDescent="0.2">
      <c r="D258" s="68"/>
      <c r="E258" s="68"/>
      <c r="G258" s="68"/>
      <c r="H258" s="68"/>
      <c r="I258" s="68"/>
      <c r="J258" s="68"/>
      <c r="K258" s="68"/>
      <c r="L258" s="68"/>
      <c r="M258" s="68"/>
      <c r="N258" s="68"/>
    </row>
    <row r="259" spans="4:14" x14ac:dyDescent="0.2">
      <c r="D259" s="68"/>
      <c r="E259" s="68"/>
      <c r="G259" s="68"/>
      <c r="H259" s="68"/>
      <c r="I259" s="68"/>
      <c r="J259" s="68"/>
      <c r="K259" s="68"/>
      <c r="L259" s="68"/>
      <c r="M259" s="68"/>
      <c r="N259" s="68"/>
    </row>
    <row r="260" spans="4:14" x14ac:dyDescent="0.2">
      <c r="D260" s="68"/>
      <c r="E260" s="68"/>
      <c r="G260" s="68"/>
      <c r="H260" s="68"/>
      <c r="I260" s="68"/>
      <c r="J260" s="68"/>
      <c r="K260" s="68"/>
      <c r="L260" s="68"/>
      <c r="M260" s="68"/>
      <c r="N260" s="68"/>
    </row>
    <row r="261" spans="4:14" x14ac:dyDescent="0.2">
      <c r="D261" s="68"/>
      <c r="E261" s="68"/>
      <c r="G261" s="68"/>
      <c r="H261" s="68"/>
      <c r="I261" s="68"/>
      <c r="J261" s="68"/>
      <c r="K261" s="68"/>
      <c r="L261" s="68"/>
      <c r="M261" s="68"/>
      <c r="N261" s="68"/>
    </row>
    <row r="262" spans="4:14" x14ac:dyDescent="0.2">
      <c r="D262" s="68"/>
      <c r="E262" s="68"/>
      <c r="G262" s="68"/>
      <c r="H262" s="68"/>
      <c r="I262" s="68"/>
      <c r="J262" s="68"/>
      <c r="K262" s="68"/>
      <c r="L262" s="68"/>
      <c r="M262" s="68"/>
      <c r="N262" s="68"/>
    </row>
    <row r="263" spans="4:14" x14ac:dyDescent="0.2">
      <c r="D263" s="68"/>
      <c r="E263" s="68"/>
      <c r="G263" s="68"/>
      <c r="H263" s="68"/>
      <c r="I263" s="68"/>
      <c r="J263" s="68"/>
      <c r="K263" s="68"/>
      <c r="L263" s="68"/>
      <c r="M263" s="68"/>
      <c r="N263" s="68"/>
    </row>
    <row r="264" spans="4:14" x14ac:dyDescent="0.2">
      <c r="D264" s="68"/>
      <c r="E264" s="68"/>
      <c r="G264" s="68"/>
      <c r="H264" s="68"/>
      <c r="I264" s="68"/>
      <c r="J264" s="68"/>
      <c r="K264" s="68"/>
      <c r="L264" s="68"/>
      <c r="M264" s="68"/>
      <c r="N264" s="68"/>
    </row>
    <row r="265" spans="4:14" x14ac:dyDescent="0.2">
      <c r="D265" s="68"/>
      <c r="E265" s="68"/>
      <c r="G265" s="68"/>
      <c r="H265" s="68"/>
      <c r="I265" s="68"/>
      <c r="J265" s="68"/>
      <c r="K265" s="68"/>
      <c r="L265" s="68"/>
      <c r="M265" s="68"/>
      <c r="N265" s="68"/>
    </row>
    <row r="266" spans="4:14" x14ac:dyDescent="0.2">
      <c r="D266" s="68"/>
      <c r="E266" s="68"/>
      <c r="G266" s="68"/>
      <c r="H266" s="68"/>
      <c r="I266" s="68"/>
      <c r="J266" s="68"/>
      <c r="K266" s="68"/>
      <c r="L266" s="68"/>
      <c r="M266" s="68"/>
      <c r="N266" s="68"/>
    </row>
    <row r="267" spans="4:14" x14ac:dyDescent="0.2">
      <c r="D267" s="68"/>
      <c r="E267" s="68"/>
      <c r="G267" s="68"/>
      <c r="H267" s="68"/>
      <c r="I267" s="68"/>
      <c r="J267" s="68"/>
      <c r="K267" s="68"/>
      <c r="L267" s="68"/>
      <c r="M267" s="68"/>
      <c r="N267" s="68"/>
    </row>
    <row r="268" spans="4:14" x14ac:dyDescent="0.2">
      <c r="D268" s="68"/>
      <c r="E268" s="68"/>
      <c r="G268" s="68"/>
      <c r="H268" s="68"/>
      <c r="I268" s="68"/>
      <c r="J268" s="68"/>
      <c r="K268" s="68"/>
      <c r="L268" s="68"/>
      <c r="M268" s="68"/>
      <c r="N268" s="68"/>
    </row>
    <row r="269" spans="4:14" x14ac:dyDescent="0.2">
      <c r="D269" s="68"/>
      <c r="E269" s="68"/>
      <c r="G269" s="68"/>
      <c r="H269" s="68"/>
      <c r="I269" s="68"/>
      <c r="J269" s="68"/>
      <c r="K269" s="68"/>
      <c r="L269" s="68"/>
      <c r="M269" s="68"/>
      <c r="N269" s="68"/>
    </row>
    <row r="270" spans="4:14" x14ac:dyDescent="0.2">
      <c r="D270" s="68"/>
      <c r="E270" s="68"/>
      <c r="G270" s="68"/>
      <c r="H270" s="68"/>
      <c r="I270" s="68"/>
      <c r="J270" s="68"/>
      <c r="K270" s="68"/>
      <c r="L270" s="68"/>
      <c r="M270" s="68"/>
      <c r="N270" s="68"/>
    </row>
    <row r="271" spans="4:14" x14ac:dyDescent="0.2">
      <c r="D271" s="68"/>
      <c r="E271" s="68"/>
      <c r="G271" s="68"/>
      <c r="H271" s="68"/>
      <c r="I271" s="68"/>
      <c r="J271" s="68"/>
      <c r="K271" s="68"/>
      <c r="L271" s="68"/>
      <c r="M271" s="68"/>
      <c r="N271" s="68"/>
    </row>
    <row r="272" spans="4:14" x14ac:dyDescent="0.2">
      <c r="D272" s="68"/>
      <c r="E272" s="68"/>
      <c r="G272" s="68"/>
      <c r="H272" s="68"/>
      <c r="I272" s="68"/>
      <c r="J272" s="68"/>
      <c r="K272" s="68"/>
      <c r="L272" s="68"/>
      <c r="M272" s="68"/>
      <c r="N272" s="68"/>
    </row>
    <row r="273" spans="4:14" x14ac:dyDescent="0.2">
      <c r="D273" s="68"/>
      <c r="E273" s="68"/>
      <c r="G273" s="68"/>
      <c r="H273" s="68"/>
      <c r="I273" s="68"/>
      <c r="J273" s="68"/>
      <c r="K273" s="68"/>
      <c r="L273" s="68"/>
      <c r="M273" s="68"/>
      <c r="N273" s="68"/>
    </row>
    <row r="274" spans="4:14" x14ac:dyDescent="0.2">
      <c r="D274" s="68"/>
      <c r="E274" s="68"/>
      <c r="G274" s="68"/>
      <c r="H274" s="68"/>
      <c r="I274" s="68"/>
      <c r="J274" s="68"/>
      <c r="K274" s="68"/>
      <c r="L274" s="68"/>
      <c r="M274" s="68"/>
      <c r="N274" s="68"/>
    </row>
    <row r="275" spans="4:14" x14ac:dyDescent="0.2">
      <c r="D275" s="68"/>
      <c r="E275" s="68"/>
      <c r="G275" s="68"/>
      <c r="H275" s="68"/>
      <c r="I275" s="68"/>
      <c r="J275" s="68"/>
      <c r="K275" s="68"/>
      <c r="L275" s="68"/>
      <c r="M275" s="68"/>
      <c r="N275" s="68"/>
    </row>
    <row r="276" spans="4:14" x14ac:dyDescent="0.2">
      <c r="D276" s="68"/>
      <c r="E276" s="68"/>
      <c r="G276" s="68"/>
      <c r="H276" s="68"/>
      <c r="I276" s="68"/>
      <c r="J276" s="68"/>
      <c r="K276" s="68"/>
      <c r="L276" s="68"/>
      <c r="M276" s="68"/>
      <c r="N276" s="68"/>
    </row>
    <row r="277" spans="4:14" x14ac:dyDescent="0.2">
      <c r="D277" s="68"/>
      <c r="E277" s="68"/>
      <c r="G277" s="68"/>
      <c r="H277" s="68"/>
      <c r="I277" s="68"/>
      <c r="J277" s="68"/>
      <c r="K277" s="68"/>
      <c r="L277" s="68"/>
      <c r="M277" s="68"/>
      <c r="N277" s="68"/>
    </row>
    <row r="278" spans="4:14" x14ac:dyDescent="0.2">
      <c r="D278" s="68"/>
      <c r="E278" s="68"/>
      <c r="G278" s="68"/>
      <c r="H278" s="68"/>
      <c r="I278" s="68"/>
      <c r="J278" s="68"/>
      <c r="K278" s="68"/>
      <c r="L278" s="68"/>
      <c r="M278" s="68"/>
      <c r="N278" s="68"/>
    </row>
    <row r="279" spans="4:14" x14ac:dyDescent="0.2">
      <c r="D279" s="68"/>
      <c r="E279" s="68"/>
      <c r="G279" s="68"/>
      <c r="H279" s="68"/>
      <c r="I279" s="68"/>
      <c r="J279" s="68"/>
      <c r="K279" s="68"/>
      <c r="L279" s="68"/>
      <c r="M279" s="68"/>
      <c r="N279" s="68"/>
    </row>
    <row r="280" spans="4:14" x14ac:dyDescent="0.2">
      <c r="D280" s="68"/>
      <c r="E280" s="68"/>
      <c r="G280" s="68"/>
      <c r="H280" s="68"/>
      <c r="I280" s="68"/>
      <c r="J280" s="68"/>
      <c r="K280" s="68"/>
      <c r="L280" s="68"/>
      <c r="M280" s="68"/>
      <c r="N280" s="68"/>
    </row>
    <row r="281" spans="4:14" x14ac:dyDescent="0.2">
      <c r="D281" s="68"/>
      <c r="E281" s="68"/>
      <c r="G281" s="68"/>
      <c r="H281" s="68"/>
      <c r="I281" s="68"/>
      <c r="J281" s="68"/>
      <c r="K281" s="68"/>
      <c r="L281" s="68"/>
      <c r="M281" s="68"/>
      <c r="N281" s="68"/>
    </row>
    <row r="282" spans="4:14" x14ac:dyDescent="0.2">
      <c r="D282" s="68"/>
      <c r="E282" s="68"/>
      <c r="G282" s="68"/>
      <c r="H282" s="68"/>
      <c r="I282" s="68"/>
      <c r="J282" s="68"/>
      <c r="K282" s="68"/>
      <c r="L282" s="68"/>
      <c r="M282" s="68"/>
      <c r="N282" s="68"/>
    </row>
    <row r="283" spans="4:14" x14ac:dyDescent="0.2">
      <c r="D283" s="68"/>
      <c r="E283" s="68"/>
      <c r="G283" s="68"/>
      <c r="H283" s="68"/>
      <c r="I283" s="68"/>
      <c r="J283" s="68"/>
      <c r="K283" s="68"/>
      <c r="L283" s="68"/>
      <c r="M283" s="68"/>
      <c r="N283" s="68"/>
    </row>
    <row r="284" spans="4:14" x14ac:dyDescent="0.2">
      <c r="D284" s="68"/>
      <c r="E284" s="68"/>
      <c r="G284" s="68"/>
      <c r="H284" s="68"/>
      <c r="I284" s="68"/>
      <c r="J284" s="68"/>
      <c r="K284" s="68"/>
      <c r="L284" s="68"/>
      <c r="M284" s="68"/>
      <c r="N284" s="68"/>
    </row>
    <row r="285" spans="4:14" x14ac:dyDescent="0.2">
      <c r="D285" s="68"/>
      <c r="E285" s="68"/>
      <c r="G285" s="68"/>
      <c r="H285" s="68"/>
      <c r="I285" s="68"/>
      <c r="J285" s="68"/>
      <c r="K285" s="68"/>
      <c r="L285" s="68"/>
      <c r="M285" s="68"/>
      <c r="N285" s="68"/>
    </row>
    <row r="286" spans="4:14" x14ac:dyDescent="0.2">
      <c r="D286" s="68"/>
      <c r="E286" s="68"/>
      <c r="G286" s="68"/>
      <c r="H286" s="68"/>
      <c r="I286" s="68"/>
      <c r="J286" s="68"/>
      <c r="K286" s="68"/>
      <c r="L286" s="68"/>
      <c r="M286" s="68"/>
      <c r="N286" s="68"/>
    </row>
    <row r="287" spans="4:14" x14ac:dyDescent="0.2">
      <c r="D287" s="68"/>
      <c r="E287" s="68"/>
      <c r="G287" s="68"/>
      <c r="H287" s="68"/>
      <c r="I287" s="68"/>
      <c r="J287" s="68"/>
      <c r="K287" s="68"/>
      <c r="L287" s="68"/>
      <c r="M287" s="68"/>
      <c r="N287" s="68"/>
    </row>
    <row r="288" spans="4:14" x14ac:dyDescent="0.2">
      <c r="D288" s="68"/>
      <c r="E288" s="68"/>
      <c r="G288" s="68"/>
      <c r="H288" s="68"/>
      <c r="I288" s="68"/>
      <c r="J288" s="68"/>
      <c r="K288" s="68"/>
      <c r="L288" s="68"/>
      <c r="M288" s="68"/>
      <c r="N288" s="68"/>
    </row>
    <row r="289" spans="4:14" x14ac:dyDescent="0.2">
      <c r="D289" s="68"/>
      <c r="E289" s="68"/>
      <c r="G289" s="68"/>
      <c r="H289" s="68"/>
      <c r="I289" s="68"/>
      <c r="J289" s="68"/>
      <c r="K289" s="68"/>
      <c r="L289" s="68"/>
      <c r="M289" s="68"/>
      <c r="N289" s="68"/>
    </row>
    <row r="290" spans="4:14" x14ac:dyDescent="0.2">
      <c r="D290" s="68"/>
      <c r="E290" s="68"/>
      <c r="G290" s="68"/>
      <c r="H290" s="68"/>
      <c r="I290" s="68"/>
      <c r="J290" s="68"/>
      <c r="K290" s="68"/>
      <c r="L290" s="68"/>
      <c r="M290" s="68"/>
      <c r="N290" s="68"/>
    </row>
    <row r="291" spans="4:14" x14ac:dyDescent="0.2">
      <c r="D291" s="68"/>
      <c r="E291" s="68"/>
      <c r="G291" s="68"/>
      <c r="H291" s="68"/>
      <c r="I291" s="68"/>
      <c r="J291" s="68"/>
      <c r="K291" s="68"/>
      <c r="L291" s="68"/>
      <c r="M291" s="68"/>
      <c r="N291" s="68"/>
    </row>
    <row r="292" spans="4:14" x14ac:dyDescent="0.2">
      <c r="D292" s="68"/>
      <c r="E292" s="68"/>
      <c r="G292" s="68"/>
      <c r="H292" s="68"/>
      <c r="I292" s="68"/>
      <c r="J292" s="68"/>
      <c r="K292" s="68"/>
      <c r="L292" s="68"/>
      <c r="M292" s="68"/>
      <c r="N292" s="68"/>
    </row>
  </sheetData>
  <mergeCells count="6">
    <mergeCell ref="C9:U9"/>
    <mergeCell ref="C10:E10"/>
    <mergeCell ref="G10:I10"/>
    <mergeCell ref="K10:M10"/>
    <mergeCell ref="O10:Q10"/>
    <mergeCell ref="S10:U10"/>
  </mergeCells>
  <pageMargins left="0.7" right="0.7" top="0.75" bottom="0.75" header="0.3" footer="0.3"/>
  <pageSetup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945C6E-1FFA-4AEF-9826-2374D5906173}">
  <dimension ref="A1:G293"/>
  <sheetViews>
    <sheetView showGridLines="0" showRowColHeaders="0" zoomScale="98" zoomScaleNormal="98" workbookViewId="0">
      <pane xSplit="2" topLeftCell="C1" activePane="topRight" state="frozen"/>
      <selection activeCell="D11" sqref="D11"/>
      <selection pane="topRight" activeCell="B6" sqref="B6"/>
    </sheetView>
  </sheetViews>
  <sheetFormatPr defaultColWidth="12" defaultRowHeight="12.75" x14ac:dyDescent="0.2"/>
  <cols>
    <col min="1" max="1" width="12" style="65"/>
    <col min="2" max="2" width="38" style="65" customWidth="1"/>
    <col min="3" max="6" width="11.28515625" style="65" customWidth="1"/>
    <col min="7" max="7" width="11.28515625" style="159" customWidth="1"/>
    <col min="8" max="16384" width="12" style="65"/>
  </cols>
  <sheetData>
    <row r="1" spans="1:7" s="64" customFormat="1" ht="16.5" customHeight="1" x14ac:dyDescent="0.25">
      <c r="G1" s="167"/>
    </row>
    <row r="2" spans="1:7" s="64" customFormat="1" ht="16.5" customHeight="1" x14ac:dyDescent="0.25">
      <c r="G2" s="167"/>
    </row>
    <row r="3" spans="1:7" s="64" customFormat="1" ht="16.5" customHeight="1" x14ac:dyDescent="0.25">
      <c r="G3" s="167"/>
    </row>
    <row r="4" spans="1:7" s="64" customFormat="1" ht="16.5" customHeight="1" x14ac:dyDescent="0.25">
      <c r="G4" s="167"/>
    </row>
    <row r="5" spans="1:7" s="64" customFormat="1" ht="16.5" customHeight="1" x14ac:dyDescent="0.25">
      <c r="A5" s="107" t="s">
        <v>5</v>
      </c>
      <c r="B5" s="110" t="s">
        <v>195</v>
      </c>
      <c r="D5" s="66"/>
      <c r="E5" s="66"/>
      <c r="F5" s="66"/>
      <c r="G5" s="157"/>
    </row>
    <row r="6" spans="1:7" s="64" customFormat="1" ht="12" customHeight="1" x14ac:dyDescent="0.2">
      <c r="A6" s="107"/>
      <c r="B6" s="105" t="s">
        <v>219</v>
      </c>
      <c r="D6" s="66"/>
      <c r="E6" s="66"/>
      <c r="F6" s="66"/>
      <c r="G6" s="157"/>
    </row>
    <row r="7" spans="1:7" s="64" customFormat="1" ht="12" customHeight="1" x14ac:dyDescent="0.2">
      <c r="A7" s="107"/>
      <c r="B7" s="105"/>
      <c r="D7" s="66"/>
      <c r="E7" s="66"/>
      <c r="F7" s="66"/>
      <c r="G7" s="157"/>
    </row>
    <row r="8" spans="1:7" s="64" customFormat="1" ht="12" customHeight="1" x14ac:dyDescent="0.2">
      <c r="A8" s="107"/>
      <c r="B8" s="105"/>
      <c r="D8" s="66"/>
      <c r="E8" s="66"/>
      <c r="F8" s="66"/>
      <c r="G8" s="157"/>
    </row>
    <row r="9" spans="1:7" s="64" customFormat="1" ht="24.75" customHeight="1" x14ac:dyDescent="0.25">
      <c r="B9" s="7"/>
      <c r="C9" s="531" t="s">
        <v>194</v>
      </c>
      <c r="D9" s="531"/>
      <c r="E9" s="531"/>
      <c r="F9" s="531"/>
      <c r="G9" s="531"/>
    </row>
    <row r="10" spans="1:7" s="64" customFormat="1" ht="24.75" customHeight="1" x14ac:dyDescent="0.25">
      <c r="B10" s="7"/>
      <c r="C10" s="530"/>
      <c r="D10" s="530"/>
      <c r="E10" s="530"/>
      <c r="F10" s="530"/>
      <c r="G10" s="530"/>
    </row>
    <row r="11" spans="1:7" s="64" customFormat="1" ht="25.5" customHeight="1" x14ac:dyDescent="0.2">
      <c r="B11" s="111" t="s">
        <v>29</v>
      </c>
      <c r="C11" s="108" t="s">
        <v>56</v>
      </c>
      <c r="D11" s="108" t="s">
        <v>57</v>
      </c>
      <c r="E11" s="108" t="s">
        <v>58</v>
      </c>
      <c r="F11" s="108" t="s">
        <v>59</v>
      </c>
      <c r="G11" s="156" t="s">
        <v>60</v>
      </c>
    </row>
    <row r="12" spans="1:7" s="64" customFormat="1" ht="14.25" customHeight="1" x14ac:dyDescent="0.2">
      <c r="B12" s="142" t="str">
        <f>'Beneficiarios CSI_idade (17)'!B12</f>
        <v>Portugal</v>
      </c>
      <c r="C12" s="90">
        <f>'Beneficiarios CSI_idade (07)'!C12/'Beneficiarios CSI_idade (07)'!H12</f>
        <v>1.7675339366515839E-5</v>
      </c>
      <c r="D12" s="96">
        <f>'Beneficiarios CSI_idade (07)'!D12/'Beneficiarios CSI_idade (07)'!H12</f>
        <v>0.27569994343891402</v>
      </c>
      <c r="E12" s="96">
        <f>'Beneficiarios CSI_idade (07)'!E12/'Beneficiarios CSI_idade (07)'!H12</f>
        <v>0.29169612556561086</v>
      </c>
      <c r="F12" s="96">
        <f>'Beneficiarios CSI_idade (07)'!F12/'Beneficiarios CSI_idade (07)'!H12</f>
        <v>0.25319923642533937</v>
      </c>
      <c r="G12" s="91">
        <f>'Beneficiarios CSI_idade (07)'!G12/'Beneficiarios CSI_idade (07)'!H12</f>
        <v>0.17938701923076922</v>
      </c>
    </row>
    <row r="13" spans="1:7" s="64" customFormat="1" ht="14.25" customHeight="1" x14ac:dyDescent="0.2">
      <c r="B13" s="3" t="str">
        <f>'Beneficiarios CSI_idade (17)'!B13</f>
        <v>Área Metropolitana de Lisboa</v>
      </c>
      <c r="C13" s="92">
        <f>'Beneficiarios CSI_idade (07)'!C13/'Beneficiarios CSI_idade (07)'!H13</f>
        <v>0</v>
      </c>
      <c r="D13" s="97">
        <f>'Beneficiarios CSI_idade (07)'!D13/'Beneficiarios CSI_idade (07)'!H13</f>
        <v>0.27082461280870657</v>
      </c>
      <c r="E13" s="97">
        <f>'Beneficiarios CSI_idade (07)'!E13/'Beneficiarios CSI_idade (07)'!H13</f>
        <v>0.27909167015487651</v>
      </c>
      <c r="F13" s="97">
        <f>'Beneficiarios CSI_idade (07)'!F13/'Beneficiarios CSI_idade (07)'!H13</f>
        <v>0.25041858518208454</v>
      </c>
      <c r="G13" s="93">
        <f>'Beneficiarios CSI_idade (07)'!G13/'Beneficiarios CSI_idade (07)'!H13</f>
        <v>0.19966513185433235</v>
      </c>
    </row>
    <row r="14" spans="1:7" s="64" customFormat="1" ht="14.25" customHeight="1" x14ac:dyDescent="0.2">
      <c r="B14" s="3" t="str">
        <f>'Beneficiarios CSI_idade (17)'!B14</f>
        <v>Distrito de Lisboa</v>
      </c>
      <c r="C14" s="92">
        <f>'Beneficiarios CSI_idade (07)'!C14/'Beneficiarios CSI_idade (07)'!H14</f>
        <v>0</v>
      </c>
      <c r="D14" s="97">
        <f>'Beneficiarios CSI_idade (07)'!D14/'Beneficiarios CSI_idade (07)'!H14</f>
        <v>0.26868397026216251</v>
      </c>
      <c r="E14" s="97">
        <f>'Beneficiarios CSI_idade (07)'!E14/'Beneficiarios CSI_idade (07)'!H14</f>
        <v>0.28433546367549239</v>
      </c>
      <c r="F14" s="97">
        <f>'Beneficiarios CSI_idade (07)'!F14/'Beneficiarios CSI_idade (07)'!H14</f>
        <v>0.25303247684883268</v>
      </c>
      <c r="G14" s="93">
        <f>'Beneficiarios CSI_idade (07)'!G14/'Beneficiarios CSI_idade (07)'!H14</f>
        <v>0.19394808921351245</v>
      </c>
    </row>
    <row r="15" spans="1:7" s="64" customFormat="1" ht="14.25" customHeight="1" x14ac:dyDescent="0.2">
      <c r="B15" s="3" t="str">
        <f>'Beneficiarios CSI_idade (17)'!B15</f>
        <v>Concelho de Lisboa</v>
      </c>
      <c r="C15" s="94">
        <f>'Beneficiarios CSI_idade (07)'!C15/'Beneficiarios CSI_idade (07)'!H15</f>
        <v>0</v>
      </c>
      <c r="D15" s="98">
        <f>'Beneficiarios CSI_idade (07)'!D15/'Beneficiarios CSI_idade (07)'!H15</f>
        <v>0.23839351510685336</v>
      </c>
      <c r="E15" s="98">
        <f>'Beneficiarios CSI_idade (07)'!E15/'Beneficiarios CSI_idade (07)'!H15</f>
        <v>0.26676492262343404</v>
      </c>
      <c r="F15" s="98">
        <f>'Beneficiarios CSI_idade (07)'!F15/'Beneficiarios CSI_idade (07)'!H15</f>
        <v>0.25423728813559321</v>
      </c>
      <c r="G15" s="95">
        <f>'Beneficiarios CSI_idade (07)'!G15/'Beneficiarios CSI_idade (07)'!H15</f>
        <v>0.24060427413411939</v>
      </c>
    </row>
    <row r="16" spans="1:7" s="64" customFormat="1" ht="14.25" customHeight="1" x14ac:dyDescent="0.2">
      <c r="B16" s="28" t="str">
        <f>'Beneficiarios CSI_idade (17)'!B16</f>
        <v>Ajuda</v>
      </c>
      <c r="C16" s="92">
        <f>'Beneficiarios CSI_idade (07)'!C16/'Beneficiarios CSI_idade (07)'!H16</f>
        <v>0</v>
      </c>
      <c r="D16" s="97">
        <f>'Beneficiarios CSI_idade (07)'!D16/'Beneficiarios CSI_idade (07)'!H16</f>
        <v>0.22680412371134021</v>
      </c>
      <c r="E16" s="97">
        <f>'Beneficiarios CSI_idade (07)'!E16/'Beneficiarios CSI_idade (07)'!H16</f>
        <v>0.26804123711340205</v>
      </c>
      <c r="F16" s="97">
        <f>'Beneficiarios CSI_idade (07)'!F16/'Beneficiarios CSI_idade (07)'!H16</f>
        <v>0.28865979381443296</v>
      </c>
      <c r="G16" s="93">
        <f>'Beneficiarios CSI_idade (07)'!G16/'Beneficiarios CSI_idade (07)'!H16</f>
        <v>0.21649484536082475</v>
      </c>
    </row>
    <row r="17" spans="2:7" s="64" customFormat="1" ht="14.25" customHeight="1" x14ac:dyDescent="0.2">
      <c r="B17" s="28" t="str">
        <f>'Beneficiarios CSI_idade (17)'!B17</f>
        <v>Alcântara</v>
      </c>
      <c r="C17" s="92">
        <f>'Beneficiarios CSI_idade (07)'!C17/'Beneficiarios CSI_idade (07)'!H17</f>
        <v>0</v>
      </c>
      <c r="D17" s="97">
        <f>'Beneficiarios CSI_idade (07)'!D17/'Beneficiarios CSI_idade (07)'!H17</f>
        <v>0.20253164556962025</v>
      </c>
      <c r="E17" s="97">
        <f>'Beneficiarios CSI_idade (07)'!E17/'Beneficiarios CSI_idade (07)'!H17</f>
        <v>0.379746835443038</v>
      </c>
      <c r="F17" s="97">
        <f>'Beneficiarios CSI_idade (07)'!F17/'Beneficiarios CSI_idade (07)'!H17</f>
        <v>0.21518987341772153</v>
      </c>
      <c r="G17" s="93">
        <f>'Beneficiarios CSI_idade (07)'!G17/'Beneficiarios CSI_idade (07)'!H17</f>
        <v>0.20253164556962025</v>
      </c>
    </row>
    <row r="18" spans="2:7" s="64" customFormat="1" ht="14.25" customHeight="1" x14ac:dyDescent="0.2">
      <c r="B18" s="28" t="str">
        <f>'Beneficiarios CSI_idade (17)'!B18</f>
        <v>Alvalade</v>
      </c>
      <c r="C18" s="92">
        <f>'Beneficiarios CSI_idade (07)'!C18/'Beneficiarios CSI_idade (07)'!H18</f>
        <v>0</v>
      </c>
      <c r="D18" s="97">
        <f>'Beneficiarios CSI_idade (07)'!D18/'Beneficiarios CSI_idade (07)'!H18</f>
        <v>0.18939393939393939</v>
      </c>
      <c r="E18" s="97">
        <f>'Beneficiarios CSI_idade (07)'!E18/'Beneficiarios CSI_idade (07)'!H18</f>
        <v>0.2196969696969697</v>
      </c>
      <c r="F18" s="97">
        <f>'Beneficiarios CSI_idade (07)'!F18/'Beneficiarios CSI_idade (07)'!H18</f>
        <v>0.30303030303030304</v>
      </c>
      <c r="G18" s="93">
        <f>'Beneficiarios CSI_idade (07)'!G18/'Beneficiarios CSI_idade (07)'!H18</f>
        <v>0.2878787878787879</v>
      </c>
    </row>
    <row r="19" spans="2:7" s="64" customFormat="1" ht="14.25" customHeight="1" x14ac:dyDescent="0.2">
      <c r="B19" s="28" t="str">
        <f>'Beneficiarios CSI_idade (17)'!B19</f>
        <v>Areeiro</v>
      </c>
      <c r="C19" s="92">
        <f>'Beneficiarios CSI_idade (07)'!C19/'Beneficiarios CSI_idade (07)'!H19</f>
        <v>0</v>
      </c>
      <c r="D19" s="97">
        <f>'Beneficiarios CSI_idade (07)'!D19/'Beneficiarios CSI_idade (07)'!H19</f>
        <v>0.18699186991869918</v>
      </c>
      <c r="E19" s="97">
        <f>'Beneficiarios CSI_idade (07)'!E19/'Beneficiarios CSI_idade (07)'!H19</f>
        <v>0.23577235772357724</v>
      </c>
      <c r="F19" s="97">
        <f>'Beneficiarios CSI_idade (07)'!F19/'Beneficiarios CSI_idade (07)'!H19</f>
        <v>0.27642276422764228</v>
      </c>
      <c r="G19" s="93">
        <f>'Beneficiarios CSI_idade (07)'!G19/'Beneficiarios CSI_idade (07)'!H19</f>
        <v>0.30081300813008133</v>
      </c>
    </row>
    <row r="20" spans="2:7" s="64" customFormat="1" ht="14.25" customHeight="1" x14ac:dyDescent="0.2">
      <c r="B20" s="28" t="str">
        <f>'Beneficiarios CSI_idade (17)'!B20</f>
        <v>Arroios</v>
      </c>
      <c r="C20" s="92">
        <f>'Beneficiarios CSI_idade (07)'!C20/'Beneficiarios CSI_idade (07)'!H20</f>
        <v>0</v>
      </c>
      <c r="D20" s="97">
        <f>'Beneficiarios CSI_idade (07)'!D20/'Beneficiarios CSI_idade (07)'!H20</f>
        <v>0.18250950570342206</v>
      </c>
      <c r="E20" s="97">
        <f>'Beneficiarios CSI_idade (07)'!E20/'Beneficiarios CSI_idade (07)'!H20</f>
        <v>0.28517110266159695</v>
      </c>
      <c r="F20" s="97">
        <f>'Beneficiarios CSI_idade (07)'!F20/'Beneficiarios CSI_idade (07)'!H20</f>
        <v>0.2585551330798479</v>
      </c>
      <c r="G20" s="93">
        <f>'Beneficiarios CSI_idade (07)'!G20/'Beneficiarios CSI_idade (07)'!H20</f>
        <v>0.27376425855513309</v>
      </c>
    </row>
    <row r="21" spans="2:7" s="64" customFormat="1" ht="14.25" customHeight="1" x14ac:dyDescent="0.2">
      <c r="B21" s="28" t="str">
        <f>'Beneficiarios CSI_idade (17)'!B21</f>
        <v>Avenidas Novas</v>
      </c>
      <c r="C21" s="92">
        <f>'Beneficiarios CSI_idade (07)'!C21/'Beneficiarios CSI_idade (07)'!H21</f>
        <v>0</v>
      </c>
      <c r="D21" s="97">
        <f>'Beneficiarios CSI_idade (07)'!D21/'Beneficiarios CSI_idade (07)'!H21</f>
        <v>0.19130434782608696</v>
      </c>
      <c r="E21" s="97">
        <f>'Beneficiarios CSI_idade (07)'!E21/'Beneficiarios CSI_idade (07)'!H21</f>
        <v>0.2608695652173913</v>
      </c>
      <c r="F21" s="97">
        <f>'Beneficiarios CSI_idade (07)'!F21/'Beneficiarios CSI_idade (07)'!H21</f>
        <v>0.24347826086956523</v>
      </c>
      <c r="G21" s="93">
        <f>'Beneficiarios CSI_idade (07)'!G21/'Beneficiarios CSI_idade (07)'!H21</f>
        <v>0.30434782608695654</v>
      </c>
    </row>
    <row r="22" spans="2:7" s="64" customFormat="1" ht="14.25" customHeight="1" x14ac:dyDescent="0.2">
      <c r="B22" s="28" t="str">
        <f>'Beneficiarios CSI_idade (17)'!B22</f>
        <v>Beato</v>
      </c>
      <c r="C22" s="92">
        <f>'Beneficiarios CSI_idade (07)'!C22/'Beneficiarios CSI_idade (07)'!H22</f>
        <v>0</v>
      </c>
      <c r="D22" s="97">
        <f>'Beneficiarios CSI_idade (07)'!D22/'Beneficiarios CSI_idade (07)'!H22</f>
        <v>0.3188405797101449</v>
      </c>
      <c r="E22" s="97">
        <f>'Beneficiarios CSI_idade (07)'!E22/'Beneficiarios CSI_idade (07)'!H22</f>
        <v>0.20289855072463769</v>
      </c>
      <c r="F22" s="97">
        <f>'Beneficiarios CSI_idade (07)'!F22/'Beneficiarios CSI_idade (07)'!H22</f>
        <v>0.2318840579710145</v>
      </c>
      <c r="G22" s="93">
        <f>'Beneficiarios CSI_idade (07)'!G22/'Beneficiarios CSI_idade (07)'!H22</f>
        <v>0.24637681159420291</v>
      </c>
    </row>
    <row r="23" spans="2:7" s="64" customFormat="1" ht="14.25" customHeight="1" x14ac:dyDescent="0.2">
      <c r="B23" s="28" t="str">
        <f>'Beneficiarios CSI_idade (17)'!B23</f>
        <v>Belém</v>
      </c>
      <c r="C23" s="92">
        <f>'Beneficiarios CSI_idade (07)'!C23/'Beneficiarios CSI_idade (07)'!H23</f>
        <v>0</v>
      </c>
      <c r="D23" s="97">
        <f>'Beneficiarios CSI_idade (07)'!D23/'Beneficiarios CSI_idade (07)'!H23</f>
        <v>0.16</v>
      </c>
      <c r="E23" s="97">
        <f>'Beneficiarios CSI_idade (07)'!E23/'Beneficiarios CSI_idade (07)'!H23</f>
        <v>0.22</v>
      </c>
      <c r="F23" s="97">
        <f>'Beneficiarios CSI_idade (07)'!F23/'Beneficiarios CSI_idade (07)'!H23</f>
        <v>0.32</v>
      </c>
      <c r="G23" s="93">
        <f>'Beneficiarios CSI_idade (07)'!G23/'Beneficiarios CSI_idade (07)'!H23</f>
        <v>0.3</v>
      </c>
    </row>
    <row r="24" spans="2:7" s="64" customFormat="1" ht="14.25" customHeight="1" x14ac:dyDescent="0.2">
      <c r="B24" s="28" t="str">
        <f>'Beneficiarios CSI_idade (17)'!B24</f>
        <v>Benfica</v>
      </c>
      <c r="C24" s="92">
        <f>'Beneficiarios CSI_idade (07)'!C24/'Beneficiarios CSI_idade (07)'!H24</f>
        <v>0</v>
      </c>
      <c r="D24" s="97">
        <f>'Beneficiarios CSI_idade (07)'!D24/'Beneficiarios CSI_idade (07)'!H24</f>
        <v>0.3401360544217687</v>
      </c>
      <c r="E24" s="97">
        <f>'Beneficiarios CSI_idade (07)'!E24/'Beneficiarios CSI_idade (07)'!H24</f>
        <v>0.22448979591836735</v>
      </c>
      <c r="F24" s="97">
        <f>'Beneficiarios CSI_idade (07)'!F24/'Beneficiarios CSI_idade (07)'!H24</f>
        <v>0.23809523809523808</v>
      </c>
      <c r="G24" s="93">
        <f>'Beneficiarios CSI_idade (07)'!G24/'Beneficiarios CSI_idade (07)'!H24</f>
        <v>0.19727891156462585</v>
      </c>
    </row>
    <row r="25" spans="2:7" s="64" customFormat="1" ht="14.25" customHeight="1" x14ac:dyDescent="0.2">
      <c r="B25" s="28" t="str">
        <f>'Beneficiarios CSI_idade (17)'!B25</f>
        <v>Campo de Ourique</v>
      </c>
      <c r="C25" s="92">
        <f>'Beneficiarios CSI_idade (07)'!C25/'Beneficiarios CSI_idade (07)'!H25</f>
        <v>0</v>
      </c>
      <c r="D25" s="97">
        <f>'Beneficiarios CSI_idade (07)'!D25/'Beneficiarios CSI_idade (07)'!H25</f>
        <v>0.1864406779661017</v>
      </c>
      <c r="E25" s="97">
        <f>'Beneficiarios CSI_idade (07)'!E25/'Beneficiarios CSI_idade (07)'!H25</f>
        <v>0.28813559322033899</v>
      </c>
      <c r="F25" s="97">
        <f>'Beneficiarios CSI_idade (07)'!F25/'Beneficiarios CSI_idade (07)'!H25</f>
        <v>0.28813559322033899</v>
      </c>
      <c r="G25" s="93">
        <f>'Beneficiarios CSI_idade (07)'!G25/'Beneficiarios CSI_idade (07)'!H25</f>
        <v>0.23728813559322035</v>
      </c>
    </row>
    <row r="26" spans="2:7" s="64" customFormat="1" ht="14.25" customHeight="1" x14ac:dyDescent="0.2">
      <c r="B26" s="28" t="str">
        <f>'Beneficiarios CSI_idade (17)'!B26</f>
        <v>Campolide</v>
      </c>
      <c r="C26" s="92">
        <f>'Beneficiarios CSI_idade (07)'!C26/'Beneficiarios CSI_idade (07)'!H26</f>
        <v>0</v>
      </c>
      <c r="D26" s="97">
        <f>'Beneficiarios CSI_idade (07)'!D26/'Beneficiarios CSI_idade (07)'!H26</f>
        <v>0.10975609756097561</v>
      </c>
      <c r="E26" s="97">
        <f>'Beneficiarios CSI_idade (07)'!E26/'Beneficiarios CSI_idade (07)'!H26</f>
        <v>0.3048780487804878</v>
      </c>
      <c r="F26" s="97">
        <f>'Beneficiarios CSI_idade (07)'!F26/'Beneficiarios CSI_idade (07)'!H26</f>
        <v>0.32926829268292684</v>
      </c>
      <c r="G26" s="93">
        <f>'Beneficiarios CSI_idade (07)'!G26/'Beneficiarios CSI_idade (07)'!H26</f>
        <v>0.25609756097560976</v>
      </c>
    </row>
    <row r="27" spans="2:7" s="64" customFormat="1" ht="14.25" customHeight="1" x14ac:dyDescent="0.2">
      <c r="B27" s="28" t="str">
        <f>'Beneficiarios CSI_idade (17)'!B27</f>
        <v>Carnide</v>
      </c>
      <c r="C27" s="92">
        <f>'Beneficiarios CSI_idade (07)'!C27/'Beneficiarios CSI_idade (07)'!H27</f>
        <v>0</v>
      </c>
      <c r="D27" s="97">
        <f>'Beneficiarios CSI_idade (07)'!D27/'Beneficiarios CSI_idade (07)'!H27</f>
        <v>0.26582278481012656</v>
      </c>
      <c r="E27" s="97">
        <f>'Beneficiarios CSI_idade (07)'!E27/'Beneficiarios CSI_idade (07)'!H27</f>
        <v>0.25316455696202533</v>
      </c>
      <c r="F27" s="97">
        <f>'Beneficiarios CSI_idade (07)'!F27/'Beneficiarios CSI_idade (07)'!H27</f>
        <v>0.189873417721519</v>
      </c>
      <c r="G27" s="93">
        <f>'Beneficiarios CSI_idade (07)'!G27/'Beneficiarios CSI_idade (07)'!H27</f>
        <v>0.29113924050632911</v>
      </c>
    </row>
    <row r="28" spans="2:7" s="64" customFormat="1" ht="14.25" customHeight="1" x14ac:dyDescent="0.2">
      <c r="B28" s="28" t="str">
        <f>'Beneficiarios CSI_idade (17)'!B28</f>
        <v>Estrela</v>
      </c>
      <c r="C28" s="92">
        <f>'Beneficiarios CSI_idade (07)'!C28/'Beneficiarios CSI_idade (07)'!H28</f>
        <v>0</v>
      </c>
      <c r="D28" s="97">
        <f>'Beneficiarios CSI_idade (07)'!D28/'Beneficiarios CSI_idade (07)'!H28</f>
        <v>0.23076923076923078</v>
      </c>
      <c r="E28" s="97">
        <f>'Beneficiarios CSI_idade (07)'!E28/'Beneficiarios CSI_idade (07)'!H28</f>
        <v>0.28846153846153844</v>
      </c>
      <c r="F28" s="97">
        <f>'Beneficiarios CSI_idade (07)'!F28/'Beneficiarios CSI_idade (07)'!H28</f>
        <v>0.23076923076923078</v>
      </c>
      <c r="G28" s="93">
        <f>'Beneficiarios CSI_idade (07)'!G28/'Beneficiarios CSI_idade (07)'!H28</f>
        <v>0.25</v>
      </c>
    </row>
    <row r="29" spans="2:7" s="64" customFormat="1" ht="14.25" customHeight="1" x14ac:dyDescent="0.2">
      <c r="B29" s="28" t="str">
        <f>'Beneficiarios CSI_idade (17)'!B29</f>
        <v>Lumiar</v>
      </c>
      <c r="C29" s="92">
        <f>'Beneficiarios CSI_idade (07)'!C29/'Beneficiarios CSI_idade (07)'!H29</f>
        <v>0</v>
      </c>
      <c r="D29" s="97">
        <f>'Beneficiarios CSI_idade (07)'!D29/'Beneficiarios CSI_idade (07)'!H29</f>
        <v>0.23958333333333334</v>
      </c>
      <c r="E29" s="97">
        <f>'Beneficiarios CSI_idade (07)'!E29/'Beneficiarios CSI_idade (07)'!H29</f>
        <v>0.28125</v>
      </c>
      <c r="F29" s="97">
        <f>'Beneficiarios CSI_idade (07)'!F29/'Beneficiarios CSI_idade (07)'!H29</f>
        <v>0.28125</v>
      </c>
      <c r="G29" s="93">
        <f>'Beneficiarios CSI_idade (07)'!G29/'Beneficiarios CSI_idade (07)'!H29</f>
        <v>0.19791666666666666</v>
      </c>
    </row>
    <row r="30" spans="2:7" s="64" customFormat="1" ht="14.25" customHeight="1" x14ac:dyDescent="0.2">
      <c r="B30" s="28" t="str">
        <f>'Beneficiarios CSI_idade (17)'!B30</f>
        <v>Marvila</v>
      </c>
      <c r="C30" s="92">
        <f>'Beneficiarios CSI_idade (07)'!C30/'Beneficiarios CSI_idade (07)'!H30</f>
        <v>0</v>
      </c>
      <c r="D30" s="97">
        <f>'Beneficiarios CSI_idade (07)'!D30/'Beneficiarios CSI_idade (07)'!H30</f>
        <v>0.23762376237623761</v>
      </c>
      <c r="E30" s="97">
        <f>'Beneficiarios CSI_idade (07)'!E30/'Beneficiarios CSI_idade (07)'!H30</f>
        <v>0.29207920792079206</v>
      </c>
      <c r="F30" s="97">
        <f>'Beneficiarios CSI_idade (07)'!F30/'Beneficiarios CSI_idade (07)'!H30</f>
        <v>0.2722772277227723</v>
      </c>
      <c r="G30" s="93">
        <f>'Beneficiarios CSI_idade (07)'!G30/'Beneficiarios CSI_idade (07)'!H30</f>
        <v>0.19801980198019803</v>
      </c>
    </row>
    <row r="31" spans="2:7" s="64" customFormat="1" ht="14.25" customHeight="1" x14ac:dyDescent="0.2">
      <c r="B31" s="28" t="str">
        <f>'Beneficiarios CSI_idade (17)'!B31</f>
        <v>Misericórdia</v>
      </c>
      <c r="C31" s="92">
        <f>'Beneficiarios CSI_idade (07)'!C31/'Beneficiarios CSI_idade (07)'!H31</f>
        <v>0</v>
      </c>
      <c r="D31" s="97">
        <f>'Beneficiarios CSI_idade (07)'!D31/'Beneficiarios CSI_idade (07)'!H31</f>
        <v>0.2283464566929134</v>
      </c>
      <c r="E31" s="97">
        <f>'Beneficiarios CSI_idade (07)'!E31/'Beneficiarios CSI_idade (07)'!H31</f>
        <v>0.26771653543307089</v>
      </c>
      <c r="F31" s="97">
        <f>'Beneficiarios CSI_idade (07)'!F31/'Beneficiarios CSI_idade (07)'!H31</f>
        <v>0.2283464566929134</v>
      </c>
      <c r="G31" s="93">
        <f>'Beneficiarios CSI_idade (07)'!G31/'Beneficiarios CSI_idade (07)'!H31</f>
        <v>0.27559055118110237</v>
      </c>
    </row>
    <row r="32" spans="2:7" s="64" customFormat="1" ht="14.25" customHeight="1" x14ac:dyDescent="0.2">
      <c r="B32" s="28" t="str">
        <f>'Beneficiarios CSI_idade (17)'!B32</f>
        <v>Olivais</v>
      </c>
      <c r="C32" s="92">
        <f>'Beneficiarios CSI_idade (07)'!C32/'Beneficiarios CSI_idade (07)'!H32</f>
        <v>0</v>
      </c>
      <c r="D32" s="97">
        <f>'Beneficiarios CSI_idade (07)'!D32/'Beneficiarios CSI_idade (07)'!H32</f>
        <v>0.35947712418300654</v>
      </c>
      <c r="E32" s="97">
        <f>'Beneficiarios CSI_idade (07)'!E32/'Beneficiarios CSI_idade (07)'!H32</f>
        <v>0.28104575163398693</v>
      </c>
      <c r="F32" s="97">
        <f>'Beneficiarios CSI_idade (07)'!F32/'Beneficiarios CSI_idade (07)'!H32</f>
        <v>0.20261437908496732</v>
      </c>
      <c r="G32" s="93">
        <f>'Beneficiarios CSI_idade (07)'!G32/'Beneficiarios CSI_idade (07)'!H32</f>
        <v>0.15686274509803921</v>
      </c>
    </row>
    <row r="33" spans="2:7" s="64" customFormat="1" ht="14.25" customHeight="1" x14ac:dyDescent="0.2">
      <c r="B33" s="28" t="str">
        <f>'Beneficiarios CSI_idade (17)'!B33</f>
        <v>Parque das Nações</v>
      </c>
      <c r="C33" s="92">
        <f>'Beneficiarios CSI_idade (07)'!C33/'Beneficiarios CSI_idade (07)'!H33</f>
        <v>0</v>
      </c>
      <c r="D33" s="97">
        <f>'Beneficiarios CSI_idade (07)'!D33/'Beneficiarios CSI_idade (07)'!H33</f>
        <v>0.5</v>
      </c>
      <c r="E33" s="97">
        <f>'Beneficiarios CSI_idade (07)'!E33/'Beneficiarios CSI_idade (07)'!H33</f>
        <v>0.25</v>
      </c>
      <c r="F33" s="97">
        <f>'Beneficiarios CSI_idade (07)'!F33/'Beneficiarios CSI_idade (07)'!H33</f>
        <v>0.25</v>
      </c>
      <c r="G33" s="93">
        <f>'Beneficiarios CSI_idade (07)'!G33/'Beneficiarios CSI_idade (07)'!H33</f>
        <v>0</v>
      </c>
    </row>
    <row r="34" spans="2:7" s="64" customFormat="1" ht="14.25" customHeight="1" x14ac:dyDescent="0.2">
      <c r="B34" s="28" t="str">
        <f>'Beneficiarios CSI_idade (17)'!B34</f>
        <v>Penha de França</v>
      </c>
      <c r="C34" s="92">
        <f>'Beneficiarios CSI_idade (07)'!C34/'Beneficiarios CSI_idade (07)'!H34</f>
        <v>0</v>
      </c>
      <c r="D34" s="97">
        <f>'Beneficiarios CSI_idade (07)'!D34/'Beneficiarios CSI_idade (07)'!H34</f>
        <v>0.20786516853932585</v>
      </c>
      <c r="E34" s="97">
        <f>'Beneficiarios CSI_idade (07)'!E34/'Beneficiarios CSI_idade (07)'!H34</f>
        <v>0.29213483146067415</v>
      </c>
      <c r="F34" s="97">
        <f>'Beneficiarios CSI_idade (07)'!F34/'Beneficiarios CSI_idade (07)'!H34</f>
        <v>0.3258426966292135</v>
      </c>
      <c r="G34" s="93">
        <f>'Beneficiarios CSI_idade (07)'!G34/'Beneficiarios CSI_idade (07)'!H34</f>
        <v>0.17415730337078653</v>
      </c>
    </row>
    <row r="35" spans="2:7" s="64" customFormat="1" ht="14.25" customHeight="1" x14ac:dyDescent="0.2">
      <c r="B35" s="28" t="str">
        <f>'Beneficiarios CSI_idade (17)'!B35</f>
        <v>Santa Clara</v>
      </c>
      <c r="C35" s="92">
        <f>'Beneficiarios CSI_idade (07)'!C35/'Beneficiarios CSI_idade (07)'!H35</f>
        <v>0</v>
      </c>
      <c r="D35" s="97">
        <f>'Beneficiarios CSI_idade (07)'!D35/'Beneficiarios CSI_idade (07)'!H35</f>
        <v>0.34042553191489361</v>
      </c>
      <c r="E35" s="97">
        <f>'Beneficiarios CSI_idade (07)'!E35/'Beneficiarios CSI_idade (07)'!H35</f>
        <v>0.2978723404255319</v>
      </c>
      <c r="F35" s="97">
        <f>'Beneficiarios CSI_idade (07)'!F35/'Beneficiarios CSI_idade (07)'!H35</f>
        <v>0.18085106382978725</v>
      </c>
      <c r="G35" s="93">
        <f>'Beneficiarios CSI_idade (07)'!G35/'Beneficiarios CSI_idade (07)'!H35</f>
        <v>0.18085106382978725</v>
      </c>
    </row>
    <row r="36" spans="2:7" s="64" customFormat="1" ht="14.25" customHeight="1" x14ac:dyDescent="0.2">
      <c r="B36" s="28" t="str">
        <f>'Beneficiarios CSI_idade (17)'!B36</f>
        <v>Santa Maria Maior</v>
      </c>
      <c r="C36" s="92">
        <f>'Beneficiarios CSI_idade (07)'!C36/'Beneficiarios CSI_idade (07)'!H36</f>
        <v>0</v>
      </c>
      <c r="D36" s="97">
        <f>'Beneficiarios CSI_idade (07)'!D36/'Beneficiarios CSI_idade (07)'!H36</f>
        <v>0.31818181818181818</v>
      </c>
      <c r="E36" s="97">
        <f>'Beneficiarios CSI_idade (07)'!E36/'Beneficiarios CSI_idade (07)'!H36</f>
        <v>0.15909090909090909</v>
      </c>
      <c r="F36" s="97">
        <f>'Beneficiarios CSI_idade (07)'!F36/'Beneficiarios CSI_idade (07)'!H36</f>
        <v>0.25</v>
      </c>
      <c r="G36" s="93">
        <f>'Beneficiarios CSI_idade (07)'!G36/'Beneficiarios CSI_idade (07)'!H36</f>
        <v>0.27272727272727271</v>
      </c>
    </row>
    <row r="37" spans="2:7" s="64" customFormat="1" ht="14.25" customHeight="1" x14ac:dyDescent="0.2">
      <c r="B37" s="28" t="str">
        <f>'Beneficiarios CSI_idade (17)'!B37</f>
        <v>Santo António</v>
      </c>
      <c r="C37" s="92">
        <f>'Beneficiarios CSI_idade (07)'!C37/'Beneficiarios CSI_idade (07)'!H37</f>
        <v>0</v>
      </c>
      <c r="D37" s="97">
        <f>'Beneficiarios CSI_idade (07)'!D37/'Beneficiarios CSI_idade (07)'!H37</f>
        <v>0.22352941176470589</v>
      </c>
      <c r="E37" s="97">
        <f>'Beneficiarios CSI_idade (07)'!E37/'Beneficiarios CSI_idade (07)'!H37</f>
        <v>0.24705882352941178</v>
      </c>
      <c r="F37" s="97">
        <f>'Beneficiarios CSI_idade (07)'!F37/'Beneficiarios CSI_idade (07)'!H37</f>
        <v>0.25882352941176473</v>
      </c>
      <c r="G37" s="93">
        <f>'Beneficiarios CSI_idade (07)'!G37/'Beneficiarios CSI_idade (07)'!H37</f>
        <v>0.27058823529411763</v>
      </c>
    </row>
    <row r="38" spans="2:7" s="64" customFormat="1" ht="14.25" customHeight="1" x14ac:dyDescent="0.2">
      <c r="B38" s="28" t="str">
        <f>'Beneficiarios CSI_idade (17)'!B38</f>
        <v>São Domingos de Benfica</v>
      </c>
      <c r="C38" s="92">
        <f>'Beneficiarios CSI_idade (07)'!C38/'Beneficiarios CSI_idade (07)'!H38</f>
        <v>0</v>
      </c>
      <c r="D38" s="97">
        <f>'Beneficiarios CSI_idade (07)'!D38/'Beneficiarios CSI_idade (07)'!H38</f>
        <v>0.21505376344086022</v>
      </c>
      <c r="E38" s="97">
        <f>'Beneficiarios CSI_idade (07)'!E38/'Beneficiarios CSI_idade (07)'!H38</f>
        <v>0.27956989247311825</v>
      </c>
      <c r="F38" s="97">
        <f>'Beneficiarios CSI_idade (07)'!F38/'Beneficiarios CSI_idade (07)'!H38</f>
        <v>0.20430107526881722</v>
      </c>
      <c r="G38" s="93">
        <f>'Beneficiarios CSI_idade (07)'!G38/'Beneficiarios CSI_idade (07)'!H38</f>
        <v>0.30107526881720431</v>
      </c>
    </row>
    <row r="39" spans="2:7" s="64" customFormat="1" ht="14.25" customHeight="1" x14ac:dyDescent="0.2">
      <c r="B39" s="28" t="str">
        <f>'Beneficiarios CSI_idade (17)'!B39</f>
        <v>São Vicente</v>
      </c>
      <c r="C39" s="94">
        <f>'Beneficiarios CSI_idade (07)'!C39/'Beneficiarios CSI_idade (07)'!H39</f>
        <v>0</v>
      </c>
      <c r="D39" s="98">
        <f>'Beneficiarios CSI_idade (07)'!D39/'Beneficiarios CSI_idade (07)'!H39</f>
        <v>0.30434782608695654</v>
      </c>
      <c r="E39" s="98">
        <f>'Beneficiarios CSI_idade (07)'!E39/'Beneficiarios CSI_idade (07)'!H39</f>
        <v>0.28260869565217389</v>
      </c>
      <c r="F39" s="98">
        <f>'Beneficiarios CSI_idade (07)'!F39/'Beneficiarios CSI_idade (07)'!H39</f>
        <v>0.17391304347826086</v>
      </c>
      <c r="G39" s="95">
        <f>'Beneficiarios CSI_idade (07)'!G39/'Beneficiarios CSI_idade (07)'!H39</f>
        <v>0.2391304347826087</v>
      </c>
    </row>
    <row r="40" spans="2:7" s="1" customFormat="1" ht="15" x14ac:dyDescent="0.25">
      <c r="B40" s="31"/>
      <c r="C40" s="76"/>
      <c r="D40" s="141"/>
      <c r="E40" s="141"/>
      <c r="F40" s="141"/>
      <c r="G40" s="158"/>
    </row>
    <row r="41" spans="2:7" x14ac:dyDescent="0.2">
      <c r="B41" s="31"/>
      <c r="C41" s="76"/>
      <c r="D41" s="68"/>
      <c r="E41" s="68"/>
      <c r="F41" s="68"/>
    </row>
    <row r="42" spans="2:7" x14ac:dyDescent="0.2">
      <c r="D42" s="68"/>
      <c r="E42" s="68"/>
      <c r="F42" s="68"/>
    </row>
    <row r="43" spans="2:7" x14ac:dyDescent="0.2">
      <c r="D43" s="68"/>
      <c r="E43" s="68"/>
      <c r="F43" s="68"/>
    </row>
    <row r="44" spans="2:7" x14ac:dyDescent="0.2">
      <c r="D44" s="68"/>
      <c r="E44" s="68"/>
      <c r="F44" s="68"/>
    </row>
    <row r="45" spans="2:7" x14ac:dyDescent="0.2">
      <c r="D45" s="68"/>
      <c r="E45" s="68"/>
      <c r="F45" s="68"/>
    </row>
    <row r="46" spans="2:7" x14ac:dyDescent="0.2">
      <c r="D46" s="68"/>
      <c r="E46" s="68"/>
      <c r="F46" s="68"/>
    </row>
    <row r="47" spans="2:7" x14ac:dyDescent="0.2">
      <c r="D47" s="68"/>
      <c r="E47" s="68"/>
      <c r="F47" s="68"/>
    </row>
    <row r="48" spans="2:7" x14ac:dyDescent="0.2">
      <c r="D48" s="68"/>
      <c r="E48" s="68"/>
      <c r="F48" s="68"/>
    </row>
    <row r="49" spans="4:6" x14ac:dyDescent="0.2">
      <c r="D49" s="68"/>
      <c r="E49" s="68"/>
      <c r="F49" s="68"/>
    </row>
    <row r="50" spans="4:6" x14ac:dyDescent="0.2">
      <c r="D50" s="68"/>
      <c r="E50" s="68"/>
      <c r="F50" s="68"/>
    </row>
    <row r="51" spans="4:6" x14ac:dyDescent="0.2">
      <c r="D51" s="68"/>
      <c r="E51" s="68"/>
      <c r="F51" s="68"/>
    </row>
    <row r="52" spans="4:6" x14ac:dyDescent="0.2">
      <c r="D52" s="68"/>
      <c r="E52" s="68"/>
      <c r="F52" s="68"/>
    </row>
    <row r="53" spans="4:6" x14ac:dyDescent="0.2">
      <c r="D53" s="68"/>
      <c r="E53" s="68"/>
      <c r="F53" s="68"/>
    </row>
    <row r="54" spans="4:6" x14ac:dyDescent="0.2">
      <c r="D54" s="68"/>
      <c r="E54" s="68"/>
      <c r="F54" s="68"/>
    </row>
    <row r="55" spans="4:6" x14ac:dyDescent="0.2">
      <c r="D55" s="68"/>
      <c r="E55" s="68"/>
      <c r="F55" s="68"/>
    </row>
    <row r="56" spans="4:6" x14ac:dyDescent="0.2">
      <c r="D56" s="68"/>
      <c r="E56" s="68"/>
      <c r="F56" s="68"/>
    </row>
    <row r="57" spans="4:6" x14ac:dyDescent="0.2">
      <c r="D57" s="68"/>
      <c r="E57" s="68"/>
      <c r="F57" s="68"/>
    </row>
    <row r="58" spans="4:6" x14ac:dyDescent="0.2">
      <c r="D58" s="68"/>
      <c r="E58" s="68"/>
      <c r="F58" s="68"/>
    </row>
    <row r="59" spans="4:6" x14ac:dyDescent="0.2">
      <c r="D59" s="68"/>
      <c r="E59" s="68"/>
      <c r="F59" s="68"/>
    </row>
    <row r="60" spans="4:6" x14ac:dyDescent="0.2">
      <c r="D60" s="68"/>
      <c r="E60" s="68"/>
      <c r="F60" s="68"/>
    </row>
    <row r="61" spans="4:6" x14ac:dyDescent="0.2">
      <c r="D61" s="68"/>
      <c r="E61" s="68"/>
      <c r="F61" s="68"/>
    </row>
    <row r="62" spans="4:6" x14ac:dyDescent="0.2">
      <c r="D62" s="68"/>
      <c r="E62" s="68"/>
      <c r="F62" s="68"/>
    </row>
    <row r="63" spans="4:6" x14ac:dyDescent="0.2">
      <c r="D63" s="68"/>
      <c r="E63" s="68"/>
      <c r="F63" s="68"/>
    </row>
    <row r="64" spans="4:6" x14ac:dyDescent="0.2">
      <c r="D64" s="68"/>
      <c r="E64" s="68"/>
      <c r="F64" s="68"/>
    </row>
    <row r="65" spans="4:6" x14ac:dyDescent="0.2">
      <c r="D65" s="68"/>
      <c r="E65" s="68"/>
      <c r="F65" s="68"/>
    </row>
    <row r="66" spans="4:6" x14ac:dyDescent="0.2">
      <c r="D66" s="68"/>
      <c r="E66" s="68"/>
      <c r="F66" s="68"/>
    </row>
    <row r="67" spans="4:6" x14ac:dyDescent="0.2">
      <c r="D67" s="68"/>
      <c r="E67" s="68"/>
      <c r="F67" s="68"/>
    </row>
    <row r="68" spans="4:6" x14ac:dyDescent="0.2">
      <c r="D68" s="68"/>
      <c r="E68" s="68"/>
      <c r="F68" s="68"/>
    </row>
    <row r="69" spans="4:6" x14ac:dyDescent="0.2">
      <c r="D69" s="68"/>
      <c r="E69" s="68"/>
      <c r="F69" s="68"/>
    </row>
    <row r="70" spans="4:6" x14ac:dyDescent="0.2">
      <c r="D70" s="68"/>
      <c r="E70" s="68"/>
      <c r="F70" s="68"/>
    </row>
    <row r="71" spans="4:6" x14ac:dyDescent="0.2">
      <c r="D71" s="68"/>
      <c r="E71" s="68"/>
      <c r="F71" s="68"/>
    </row>
    <row r="72" spans="4:6" x14ac:dyDescent="0.2">
      <c r="D72" s="68"/>
      <c r="E72" s="68"/>
      <c r="F72" s="68"/>
    </row>
    <row r="73" spans="4:6" x14ac:dyDescent="0.2">
      <c r="D73" s="68"/>
      <c r="E73" s="68"/>
      <c r="F73" s="68"/>
    </row>
    <row r="74" spans="4:6" x14ac:dyDescent="0.2">
      <c r="D74" s="68"/>
      <c r="E74" s="68"/>
      <c r="F74" s="68"/>
    </row>
    <row r="75" spans="4:6" x14ac:dyDescent="0.2">
      <c r="D75" s="68"/>
      <c r="E75" s="68"/>
      <c r="F75" s="68"/>
    </row>
    <row r="76" spans="4:6" x14ac:dyDescent="0.2">
      <c r="D76" s="68"/>
      <c r="E76" s="68"/>
      <c r="F76" s="68"/>
    </row>
    <row r="77" spans="4:6" x14ac:dyDescent="0.2">
      <c r="D77" s="68"/>
      <c r="E77" s="68"/>
      <c r="F77" s="68"/>
    </row>
    <row r="78" spans="4:6" x14ac:dyDescent="0.2">
      <c r="D78" s="68"/>
      <c r="E78" s="68"/>
      <c r="F78" s="68"/>
    </row>
    <row r="79" spans="4:6" x14ac:dyDescent="0.2">
      <c r="D79" s="68"/>
      <c r="E79" s="68"/>
      <c r="F79" s="68"/>
    </row>
    <row r="80" spans="4:6" x14ac:dyDescent="0.2">
      <c r="D80" s="68"/>
      <c r="E80" s="68"/>
      <c r="F80" s="68"/>
    </row>
    <row r="81" spans="4:6" x14ac:dyDescent="0.2">
      <c r="D81" s="68"/>
      <c r="E81" s="68"/>
      <c r="F81" s="68"/>
    </row>
    <row r="82" spans="4:6" x14ac:dyDescent="0.2">
      <c r="D82" s="68"/>
      <c r="E82" s="68"/>
      <c r="F82" s="68"/>
    </row>
    <row r="83" spans="4:6" x14ac:dyDescent="0.2">
      <c r="D83" s="68"/>
      <c r="E83" s="68"/>
      <c r="F83" s="68"/>
    </row>
    <row r="84" spans="4:6" x14ac:dyDescent="0.2">
      <c r="D84" s="68"/>
      <c r="E84" s="68"/>
      <c r="F84" s="68"/>
    </row>
    <row r="85" spans="4:6" x14ac:dyDescent="0.2">
      <c r="D85" s="68"/>
      <c r="E85" s="68"/>
      <c r="F85" s="68"/>
    </row>
    <row r="86" spans="4:6" x14ac:dyDescent="0.2">
      <c r="D86" s="68"/>
      <c r="E86" s="68"/>
      <c r="F86" s="68"/>
    </row>
    <row r="87" spans="4:6" x14ac:dyDescent="0.2">
      <c r="D87" s="68"/>
      <c r="E87" s="68"/>
      <c r="F87" s="68"/>
    </row>
    <row r="88" spans="4:6" x14ac:dyDescent="0.2">
      <c r="D88" s="68"/>
      <c r="E88" s="68"/>
      <c r="F88" s="68"/>
    </row>
    <row r="89" spans="4:6" x14ac:dyDescent="0.2">
      <c r="D89" s="68"/>
      <c r="E89" s="68"/>
      <c r="F89" s="68"/>
    </row>
    <row r="90" spans="4:6" x14ac:dyDescent="0.2">
      <c r="D90" s="68"/>
      <c r="E90" s="68"/>
      <c r="F90" s="68"/>
    </row>
    <row r="91" spans="4:6" x14ac:dyDescent="0.2">
      <c r="D91" s="68"/>
      <c r="E91" s="68"/>
      <c r="F91" s="68"/>
    </row>
    <row r="92" spans="4:6" x14ac:dyDescent="0.2">
      <c r="D92" s="68"/>
      <c r="E92" s="68"/>
      <c r="F92" s="68"/>
    </row>
    <row r="93" spans="4:6" x14ac:dyDescent="0.2">
      <c r="D93" s="68"/>
      <c r="E93" s="68"/>
      <c r="F93" s="68"/>
    </row>
    <row r="94" spans="4:6" x14ac:dyDescent="0.2">
      <c r="D94" s="68"/>
      <c r="E94" s="68"/>
      <c r="F94" s="68"/>
    </row>
    <row r="95" spans="4:6" x14ac:dyDescent="0.2">
      <c r="D95" s="68"/>
      <c r="E95" s="68"/>
      <c r="F95" s="68"/>
    </row>
    <row r="96" spans="4:6" x14ac:dyDescent="0.2">
      <c r="D96" s="68"/>
      <c r="E96" s="68"/>
      <c r="F96" s="68"/>
    </row>
    <row r="97" spans="4:6" x14ac:dyDescent="0.2">
      <c r="D97" s="68"/>
      <c r="E97" s="68"/>
      <c r="F97" s="68"/>
    </row>
    <row r="98" spans="4:6" x14ac:dyDescent="0.2">
      <c r="D98" s="68"/>
      <c r="E98" s="68"/>
      <c r="F98" s="68"/>
    </row>
    <row r="99" spans="4:6" x14ac:dyDescent="0.2">
      <c r="D99" s="68"/>
      <c r="E99" s="68"/>
      <c r="F99" s="68"/>
    </row>
    <row r="100" spans="4:6" x14ac:dyDescent="0.2">
      <c r="D100" s="68"/>
      <c r="E100" s="68"/>
      <c r="F100" s="68"/>
    </row>
    <row r="101" spans="4:6" x14ac:dyDescent="0.2">
      <c r="D101" s="68"/>
      <c r="E101" s="68"/>
      <c r="F101" s="68"/>
    </row>
    <row r="102" spans="4:6" x14ac:dyDescent="0.2">
      <c r="D102" s="68"/>
      <c r="E102" s="68"/>
      <c r="F102" s="68"/>
    </row>
    <row r="103" spans="4:6" x14ac:dyDescent="0.2">
      <c r="D103" s="68"/>
      <c r="E103" s="68"/>
      <c r="F103" s="68"/>
    </row>
    <row r="104" spans="4:6" x14ac:dyDescent="0.2">
      <c r="D104" s="68"/>
      <c r="E104" s="68"/>
      <c r="F104" s="68"/>
    </row>
    <row r="105" spans="4:6" x14ac:dyDescent="0.2">
      <c r="D105" s="68"/>
      <c r="E105" s="68"/>
      <c r="F105" s="68"/>
    </row>
    <row r="106" spans="4:6" x14ac:dyDescent="0.2">
      <c r="D106" s="68"/>
      <c r="E106" s="68"/>
      <c r="F106" s="68"/>
    </row>
    <row r="107" spans="4:6" x14ac:dyDescent="0.2">
      <c r="D107" s="68"/>
      <c r="E107" s="68"/>
      <c r="F107" s="68"/>
    </row>
    <row r="108" spans="4:6" x14ac:dyDescent="0.2">
      <c r="D108" s="68"/>
      <c r="E108" s="68"/>
      <c r="F108" s="68"/>
    </row>
    <row r="109" spans="4:6" x14ac:dyDescent="0.2">
      <c r="D109" s="68"/>
      <c r="E109" s="68"/>
      <c r="F109" s="68"/>
    </row>
    <row r="110" spans="4:6" x14ac:dyDescent="0.2">
      <c r="D110" s="68"/>
      <c r="E110" s="68"/>
      <c r="F110" s="68"/>
    </row>
    <row r="111" spans="4:6" x14ac:dyDescent="0.2">
      <c r="D111" s="68"/>
      <c r="E111" s="68"/>
      <c r="F111" s="68"/>
    </row>
    <row r="112" spans="4:6" x14ac:dyDescent="0.2">
      <c r="D112" s="68"/>
      <c r="E112" s="68"/>
      <c r="F112" s="68"/>
    </row>
    <row r="113" spans="4:6" x14ac:dyDescent="0.2">
      <c r="D113" s="68"/>
      <c r="E113" s="68"/>
      <c r="F113" s="68"/>
    </row>
    <row r="114" spans="4:6" x14ac:dyDescent="0.2">
      <c r="D114" s="68"/>
      <c r="E114" s="68"/>
      <c r="F114" s="68"/>
    </row>
    <row r="115" spans="4:6" x14ac:dyDescent="0.2">
      <c r="D115" s="68"/>
      <c r="E115" s="68"/>
      <c r="F115" s="68"/>
    </row>
    <row r="116" spans="4:6" x14ac:dyDescent="0.2">
      <c r="D116" s="68"/>
      <c r="E116" s="68"/>
      <c r="F116" s="68"/>
    </row>
    <row r="117" spans="4:6" x14ac:dyDescent="0.2">
      <c r="D117" s="68"/>
      <c r="E117" s="68"/>
      <c r="F117" s="68"/>
    </row>
    <row r="118" spans="4:6" x14ac:dyDescent="0.2">
      <c r="D118" s="68"/>
      <c r="E118" s="68"/>
      <c r="F118" s="68"/>
    </row>
    <row r="119" spans="4:6" x14ac:dyDescent="0.2">
      <c r="D119" s="68"/>
      <c r="E119" s="68"/>
      <c r="F119" s="68"/>
    </row>
    <row r="120" spans="4:6" x14ac:dyDescent="0.2">
      <c r="D120" s="68"/>
      <c r="E120" s="68"/>
      <c r="F120" s="68"/>
    </row>
    <row r="121" spans="4:6" x14ac:dyDescent="0.2">
      <c r="D121" s="68"/>
      <c r="E121" s="68"/>
      <c r="F121" s="68"/>
    </row>
    <row r="122" spans="4:6" x14ac:dyDescent="0.2">
      <c r="D122" s="68"/>
      <c r="E122" s="68"/>
      <c r="F122" s="68"/>
    </row>
    <row r="123" spans="4:6" x14ac:dyDescent="0.2">
      <c r="D123" s="68"/>
      <c r="E123" s="68"/>
      <c r="F123" s="68"/>
    </row>
    <row r="124" spans="4:6" x14ac:dyDescent="0.2">
      <c r="D124" s="68"/>
      <c r="E124" s="68"/>
      <c r="F124" s="68"/>
    </row>
    <row r="125" spans="4:6" x14ac:dyDescent="0.2">
      <c r="D125" s="68"/>
      <c r="E125" s="68"/>
      <c r="F125" s="68"/>
    </row>
    <row r="126" spans="4:6" x14ac:dyDescent="0.2">
      <c r="D126" s="68"/>
      <c r="E126" s="68"/>
      <c r="F126" s="68"/>
    </row>
    <row r="127" spans="4:6" x14ac:dyDescent="0.2">
      <c r="D127" s="68"/>
      <c r="E127" s="68"/>
      <c r="F127" s="68"/>
    </row>
    <row r="128" spans="4:6" x14ac:dyDescent="0.2">
      <c r="D128" s="68"/>
      <c r="E128" s="68"/>
      <c r="F128" s="68"/>
    </row>
    <row r="129" spans="4:6" x14ac:dyDescent="0.2">
      <c r="D129" s="68"/>
      <c r="E129" s="68"/>
      <c r="F129" s="68"/>
    </row>
    <row r="130" spans="4:6" x14ac:dyDescent="0.2">
      <c r="D130" s="68"/>
      <c r="E130" s="68"/>
      <c r="F130" s="68"/>
    </row>
    <row r="131" spans="4:6" x14ac:dyDescent="0.2">
      <c r="D131" s="68"/>
      <c r="E131" s="68"/>
      <c r="F131" s="68"/>
    </row>
    <row r="132" spans="4:6" x14ac:dyDescent="0.2">
      <c r="D132" s="68"/>
      <c r="E132" s="68"/>
      <c r="F132" s="68"/>
    </row>
    <row r="133" spans="4:6" x14ac:dyDescent="0.2">
      <c r="D133" s="68"/>
      <c r="E133" s="68"/>
      <c r="F133" s="68"/>
    </row>
    <row r="134" spans="4:6" x14ac:dyDescent="0.2">
      <c r="D134" s="68"/>
      <c r="E134" s="68"/>
      <c r="F134" s="68"/>
    </row>
    <row r="135" spans="4:6" x14ac:dyDescent="0.2">
      <c r="D135" s="68"/>
      <c r="E135" s="68"/>
      <c r="F135" s="68"/>
    </row>
    <row r="136" spans="4:6" x14ac:dyDescent="0.2">
      <c r="D136" s="68"/>
      <c r="E136" s="68"/>
      <c r="F136" s="68"/>
    </row>
    <row r="137" spans="4:6" x14ac:dyDescent="0.2">
      <c r="D137" s="68"/>
      <c r="E137" s="68"/>
      <c r="F137" s="68"/>
    </row>
    <row r="138" spans="4:6" x14ac:dyDescent="0.2">
      <c r="D138" s="68"/>
      <c r="E138" s="68"/>
      <c r="F138" s="68"/>
    </row>
    <row r="139" spans="4:6" x14ac:dyDescent="0.2">
      <c r="D139" s="68"/>
      <c r="E139" s="68"/>
      <c r="F139" s="68"/>
    </row>
    <row r="140" spans="4:6" x14ac:dyDescent="0.2">
      <c r="D140" s="68"/>
      <c r="E140" s="68"/>
      <c r="F140" s="68"/>
    </row>
    <row r="141" spans="4:6" x14ac:dyDescent="0.2">
      <c r="D141" s="68"/>
      <c r="E141" s="68"/>
      <c r="F141" s="68"/>
    </row>
    <row r="142" spans="4:6" x14ac:dyDescent="0.2">
      <c r="D142" s="68"/>
      <c r="E142" s="68"/>
      <c r="F142" s="68"/>
    </row>
    <row r="143" spans="4:6" x14ac:dyDescent="0.2">
      <c r="D143" s="68"/>
      <c r="E143" s="68"/>
      <c r="F143" s="68"/>
    </row>
    <row r="144" spans="4:6" x14ac:dyDescent="0.2">
      <c r="D144" s="68"/>
      <c r="E144" s="68"/>
      <c r="F144" s="68"/>
    </row>
    <row r="145" spans="4:6" x14ac:dyDescent="0.2">
      <c r="D145" s="68"/>
      <c r="E145" s="68"/>
      <c r="F145" s="68"/>
    </row>
    <row r="146" spans="4:6" x14ac:dyDescent="0.2">
      <c r="D146" s="68"/>
      <c r="E146" s="68"/>
      <c r="F146" s="68"/>
    </row>
    <row r="147" spans="4:6" x14ac:dyDescent="0.2">
      <c r="D147" s="68"/>
      <c r="E147" s="68"/>
      <c r="F147" s="68"/>
    </row>
    <row r="148" spans="4:6" x14ac:dyDescent="0.2">
      <c r="D148" s="68"/>
      <c r="E148" s="68"/>
      <c r="F148" s="68"/>
    </row>
    <row r="149" spans="4:6" x14ac:dyDescent="0.2">
      <c r="D149" s="68"/>
      <c r="E149" s="68"/>
      <c r="F149" s="68"/>
    </row>
    <row r="150" spans="4:6" x14ac:dyDescent="0.2">
      <c r="D150" s="68"/>
      <c r="E150" s="68"/>
      <c r="F150" s="68"/>
    </row>
    <row r="151" spans="4:6" x14ac:dyDescent="0.2">
      <c r="D151" s="68"/>
      <c r="E151" s="68"/>
      <c r="F151" s="68"/>
    </row>
    <row r="152" spans="4:6" x14ac:dyDescent="0.2">
      <c r="D152" s="68"/>
      <c r="E152" s="68"/>
      <c r="F152" s="68"/>
    </row>
    <row r="153" spans="4:6" x14ac:dyDescent="0.2">
      <c r="D153" s="68"/>
      <c r="E153" s="68"/>
      <c r="F153" s="68"/>
    </row>
    <row r="154" spans="4:6" x14ac:dyDescent="0.2">
      <c r="D154" s="68"/>
      <c r="E154" s="68"/>
      <c r="F154" s="68"/>
    </row>
    <row r="155" spans="4:6" x14ac:dyDescent="0.2">
      <c r="D155" s="68"/>
      <c r="E155" s="68"/>
      <c r="F155" s="68"/>
    </row>
    <row r="156" spans="4:6" x14ac:dyDescent="0.2">
      <c r="D156" s="68"/>
      <c r="E156" s="68"/>
      <c r="F156" s="68"/>
    </row>
    <row r="157" spans="4:6" x14ac:dyDescent="0.2">
      <c r="D157" s="68"/>
      <c r="E157" s="68"/>
      <c r="F157" s="68"/>
    </row>
    <row r="158" spans="4:6" x14ac:dyDescent="0.2">
      <c r="D158" s="68"/>
      <c r="E158" s="68"/>
      <c r="F158" s="68"/>
    </row>
    <row r="159" spans="4:6" x14ac:dyDescent="0.2">
      <c r="D159" s="68"/>
      <c r="E159" s="68"/>
      <c r="F159" s="68"/>
    </row>
    <row r="160" spans="4:6" x14ac:dyDescent="0.2">
      <c r="D160" s="68"/>
      <c r="E160" s="68"/>
      <c r="F160" s="68"/>
    </row>
    <row r="161" spans="4:6" x14ac:dyDescent="0.2">
      <c r="D161" s="68"/>
      <c r="E161" s="68"/>
      <c r="F161" s="68"/>
    </row>
    <row r="162" spans="4:6" x14ac:dyDescent="0.2">
      <c r="D162" s="68"/>
      <c r="E162" s="68"/>
      <c r="F162" s="68"/>
    </row>
    <row r="163" spans="4:6" x14ac:dyDescent="0.2">
      <c r="D163" s="68"/>
      <c r="E163" s="68"/>
      <c r="F163" s="68"/>
    </row>
    <row r="164" spans="4:6" x14ac:dyDescent="0.2">
      <c r="D164" s="68"/>
      <c r="E164" s="68"/>
      <c r="F164" s="68"/>
    </row>
    <row r="165" spans="4:6" x14ac:dyDescent="0.2">
      <c r="D165" s="68"/>
      <c r="E165" s="68"/>
      <c r="F165" s="68"/>
    </row>
    <row r="166" spans="4:6" x14ac:dyDescent="0.2">
      <c r="D166" s="68"/>
      <c r="E166" s="68"/>
      <c r="F166" s="68"/>
    </row>
    <row r="167" spans="4:6" x14ac:dyDescent="0.2">
      <c r="D167" s="68"/>
      <c r="E167" s="68"/>
      <c r="F167" s="68"/>
    </row>
    <row r="168" spans="4:6" x14ac:dyDescent="0.2">
      <c r="D168" s="68"/>
      <c r="E168" s="68"/>
      <c r="F168" s="68"/>
    </row>
    <row r="169" spans="4:6" x14ac:dyDescent="0.2">
      <c r="D169" s="68"/>
      <c r="E169" s="68"/>
      <c r="F169" s="68"/>
    </row>
    <row r="170" spans="4:6" x14ac:dyDescent="0.2">
      <c r="D170" s="68"/>
      <c r="E170" s="68"/>
      <c r="F170" s="68"/>
    </row>
    <row r="171" spans="4:6" x14ac:dyDescent="0.2">
      <c r="D171" s="68"/>
      <c r="E171" s="68"/>
      <c r="F171" s="68"/>
    </row>
    <row r="172" spans="4:6" x14ac:dyDescent="0.2">
      <c r="D172" s="68"/>
      <c r="E172" s="68"/>
      <c r="F172" s="68"/>
    </row>
    <row r="173" spans="4:6" x14ac:dyDescent="0.2">
      <c r="D173" s="68"/>
      <c r="E173" s="68"/>
      <c r="F173" s="68"/>
    </row>
    <row r="174" spans="4:6" x14ac:dyDescent="0.2">
      <c r="D174" s="68"/>
      <c r="E174" s="68"/>
      <c r="F174" s="68"/>
    </row>
    <row r="175" spans="4:6" x14ac:dyDescent="0.2">
      <c r="D175" s="68"/>
      <c r="E175" s="68"/>
      <c r="F175" s="68"/>
    </row>
    <row r="176" spans="4:6" x14ac:dyDescent="0.2">
      <c r="D176" s="68"/>
      <c r="E176" s="68"/>
      <c r="F176" s="68"/>
    </row>
    <row r="177" spans="4:6" x14ac:dyDescent="0.2">
      <c r="D177" s="68"/>
      <c r="E177" s="68"/>
      <c r="F177" s="68"/>
    </row>
    <row r="178" spans="4:6" x14ac:dyDescent="0.2">
      <c r="D178" s="68"/>
      <c r="E178" s="68"/>
      <c r="F178" s="68"/>
    </row>
    <row r="179" spans="4:6" x14ac:dyDescent="0.2">
      <c r="D179" s="68"/>
      <c r="E179" s="68"/>
      <c r="F179" s="68"/>
    </row>
    <row r="180" spans="4:6" x14ac:dyDescent="0.2">
      <c r="D180" s="68"/>
      <c r="E180" s="68"/>
      <c r="F180" s="68"/>
    </row>
    <row r="181" spans="4:6" x14ac:dyDescent="0.2">
      <c r="D181" s="68"/>
      <c r="E181" s="68"/>
      <c r="F181" s="68"/>
    </row>
    <row r="182" spans="4:6" x14ac:dyDescent="0.2">
      <c r="D182" s="68"/>
      <c r="E182" s="68"/>
      <c r="F182" s="68"/>
    </row>
    <row r="183" spans="4:6" x14ac:dyDescent="0.2">
      <c r="D183" s="68"/>
      <c r="E183" s="68"/>
      <c r="F183" s="68"/>
    </row>
    <row r="184" spans="4:6" x14ac:dyDescent="0.2">
      <c r="D184" s="68"/>
      <c r="E184" s="68"/>
      <c r="F184" s="68"/>
    </row>
    <row r="185" spans="4:6" x14ac:dyDescent="0.2">
      <c r="D185" s="68"/>
      <c r="E185" s="68"/>
      <c r="F185" s="68"/>
    </row>
    <row r="186" spans="4:6" x14ac:dyDescent="0.2">
      <c r="D186" s="68"/>
      <c r="E186" s="68"/>
      <c r="F186" s="68"/>
    </row>
    <row r="187" spans="4:6" x14ac:dyDescent="0.2">
      <c r="D187" s="68"/>
      <c r="E187" s="68"/>
      <c r="F187" s="68"/>
    </row>
    <row r="188" spans="4:6" x14ac:dyDescent="0.2">
      <c r="D188" s="68"/>
      <c r="E188" s="68"/>
      <c r="F188" s="68"/>
    </row>
    <row r="189" spans="4:6" x14ac:dyDescent="0.2">
      <c r="D189" s="68"/>
      <c r="E189" s="68"/>
      <c r="F189" s="68"/>
    </row>
    <row r="190" spans="4:6" x14ac:dyDescent="0.2">
      <c r="D190" s="68"/>
      <c r="E190" s="68"/>
      <c r="F190" s="68"/>
    </row>
    <row r="191" spans="4:6" x14ac:dyDescent="0.2">
      <c r="D191" s="68"/>
      <c r="E191" s="68"/>
      <c r="F191" s="68"/>
    </row>
    <row r="192" spans="4:6" x14ac:dyDescent="0.2">
      <c r="D192" s="68"/>
      <c r="E192" s="68"/>
      <c r="F192" s="68"/>
    </row>
    <row r="193" spans="4:6" x14ac:dyDescent="0.2">
      <c r="D193" s="68"/>
      <c r="E193" s="68"/>
      <c r="F193" s="68"/>
    </row>
    <row r="194" spans="4:6" x14ac:dyDescent="0.2">
      <c r="D194" s="68"/>
      <c r="E194" s="68"/>
      <c r="F194" s="68"/>
    </row>
    <row r="195" spans="4:6" x14ac:dyDescent="0.2">
      <c r="D195" s="68"/>
      <c r="E195" s="68"/>
      <c r="F195" s="68"/>
    </row>
    <row r="196" spans="4:6" x14ac:dyDescent="0.2">
      <c r="D196" s="68"/>
      <c r="E196" s="68"/>
      <c r="F196" s="68"/>
    </row>
    <row r="197" spans="4:6" x14ac:dyDescent="0.2">
      <c r="D197" s="68"/>
      <c r="E197" s="68"/>
      <c r="F197" s="68"/>
    </row>
    <row r="198" spans="4:6" x14ac:dyDescent="0.2">
      <c r="D198" s="68"/>
      <c r="E198" s="68"/>
      <c r="F198" s="68"/>
    </row>
    <row r="199" spans="4:6" x14ac:dyDescent="0.2">
      <c r="D199" s="68"/>
      <c r="E199" s="68"/>
      <c r="F199" s="68"/>
    </row>
    <row r="200" spans="4:6" x14ac:dyDescent="0.2">
      <c r="D200" s="68"/>
      <c r="E200" s="68"/>
      <c r="F200" s="68"/>
    </row>
    <row r="201" spans="4:6" x14ac:dyDescent="0.2">
      <c r="D201" s="68"/>
      <c r="E201" s="68"/>
      <c r="F201" s="68"/>
    </row>
    <row r="202" spans="4:6" x14ac:dyDescent="0.2">
      <c r="D202" s="68"/>
      <c r="E202" s="68"/>
      <c r="F202" s="68"/>
    </row>
    <row r="203" spans="4:6" x14ac:dyDescent="0.2">
      <c r="D203" s="68"/>
      <c r="E203" s="68"/>
      <c r="F203" s="68"/>
    </row>
    <row r="204" spans="4:6" x14ac:dyDescent="0.2">
      <c r="D204" s="68"/>
      <c r="E204" s="68"/>
      <c r="F204" s="68"/>
    </row>
    <row r="205" spans="4:6" x14ac:dyDescent="0.2">
      <c r="D205" s="68"/>
      <c r="E205" s="68"/>
      <c r="F205" s="68"/>
    </row>
    <row r="206" spans="4:6" x14ac:dyDescent="0.2">
      <c r="D206" s="68"/>
      <c r="E206" s="68"/>
      <c r="F206" s="68"/>
    </row>
    <row r="207" spans="4:6" x14ac:dyDescent="0.2">
      <c r="D207" s="68"/>
      <c r="E207" s="68"/>
      <c r="F207" s="68"/>
    </row>
    <row r="208" spans="4:6" x14ac:dyDescent="0.2">
      <c r="D208" s="68"/>
      <c r="E208" s="68"/>
      <c r="F208" s="68"/>
    </row>
    <row r="209" spans="4:6" x14ac:dyDescent="0.2">
      <c r="D209" s="68"/>
      <c r="E209" s="68"/>
      <c r="F209" s="68"/>
    </row>
    <row r="210" spans="4:6" x14ac:dyDescent="0.2">
      <c r="D210" s="68"/>
      <c r="E210" s="68"/>
      <c r="F210" s="68"/>
    </row>
    <row r="211" spans="4:6" x14ac:dyDescent="0.2">
      <c r="D211" s="68"/>
      <c r="E211" s="68"/>
      <c r="F211" s="68"/>
    </row>
    <row r="212" spans="4:6" x14ac:dyDescent="0.2">
      <c r="D212" s="68"/>
      <c r="E212" s="68"/>
      <c r="F212" s="68"/>
    </row>
    <row r="213" spans="4:6" x14ac:dyDescent="0.2">
      <c r="D213" s="68"/>
      <c r="E213" s="68"/>
      <c r="F213" s="68"/>
    </row>
    <row r="214" spans="4:6" x14ac:dyDescent="0.2">
      <c r="D214" s="68"/>
      <c r="E214" s="68"/>
      <c r="F214" s="68"/>
    </row>
    <row r="215" spans="4:6" x14ac:dyDescent="0.2">
      <c r="D215" s="68"/>
      <c r="E215" s="68"/>
      <c r="F215" s="68"/>
    </row>
    <row r="216" spans="4:6" x14ac:dyDescent="0.2">
      <c r="D216" s="68"/>
      <c r="E216" s="68"/>
      <c r="F216" s="68"/>
    </row>
    <row r="217" spans="4:6" x14ac:dyDescent="0.2">
      <c r="D217" s="68"/>
      <c r="E217" s="68"/>
      <c r="F217" s="68"/>
    </row>
    <row r="218" spans="4:6" x14ac:dyDescent="0.2">
      <c r="D218" s="68"/>
      <c r="E218" s="68"/>
      <c r="F218" s="68"/>
    </row>
    <row r="219" spans="4:6" x14ac:dyDescent="0.2">
      <c r="D219" s="68"/>
      <c r="E219" s="68"/>
      <c r="F219" s="68"/>
    </row>
    <row r="220" spans="4:6" x14ac:dyDescent="0.2">
      <c r="D220" s="68"/>
      <c r="E220" s="68"/>
      <c r="F220" s="68"/>
    </row>
    <row r="221" spans="4:6" x14ac:dyDescent="0.2">
      <c r="D221" s="68"/>
      <c r="E221" s="68"/>
      <c r="F221" s="68"/>
    </row>
    <row r="222" spans="4:6" x14ac:dyDescent="0.2">
      <c r="D222" s="68"/>
      <c r="E222" s="68"/>
      <c r="F222" s="68"/>
    </row>
    <row r="223" spans="4:6" x14ac:dyDescent="0.2">
      <c r="D223" s="68"/>
      <c r="E223" s="68"/>
      <c r="F223" s="68"/>
    </row>
    <row r="224" spans="4:6" x14ac:dyDescent="0.2">
      <c r="D224" s="68"/>
      <c r="E224" s="68"/>
      <c r="F224" s="68"/>
    </row>
    <row r="225" spans="4:6" x14ac:dyDescent="0.2">
      <c r="D225" s="68"/>
      <c r="E225" s="68"/>
      <c r="F225" s="68"/>
    </row>
    <row r="226" spans="4:6" x14ac:dyDescent="0.2">
      <c r="D226" s="68"/>
      <c r="E226" s="68"/>
      <c r="F226" s="68"/>
    </row>
    <row r="227" spans="4:6" x14ac:dyDescent="0.2">
      <c r="D227" s="68"/>
      <c r="E227" s="68"/>
      <c r="F227" s="68"/>
    </row>
    <row r="228" spans="4:6" x14ac:dyDescent="0.2">
      <c r="D228" s="68"/>
      <c r="E228" s="68"/>
      <c r="F228" s="68"/>
    </row>
    <row r="229" spans="4:6" x14ac:dyDescent="0.2">
      <c r="D229" s="68"/>
      <c r="E229" s="68"/>
      <c r="F229" s="68"/>
    </row>
    <row r="230" spans="4:6" x14ac:dyDescent="0.2">
      <c r="D230" s="68"/>
      <c r="E230" s="68"/>
      <c r="F230" s="68"/>
    </row>
    <row r="231" spans="4:6" x14ac:dyDescent="0.2">
      <c r="D231" s="68"/>
      <c r="E231" s="68"/>
      <c r="F231" s="68"/>
    </row>
    <row r="232" spans="4:6" x14ac:dyDescent="0.2">
      <c r="D232" s="68"/>
      <c r="E232" s="68"/>
      <c r="F232" s="68"/>
    </row>
    <row r="233" spans="4:6" x14ac:dyDescent="0.2">
      <c r="D233" s="68"/>
      <c r="E233" s="68"/>
      <c r="F233" s="68"/>
    </row>
    <row r="234" spans="4:6" x14ac:dyDescent="0.2">
      <c r="D234" s="68"/>
      <c r="E234" s="68"/>
      <c r="F234" s="68"/>
    </row>
    <row r="235" spans="4:6" x14ac:dyDescent="0.2">
      <c r="D235" s="68"/>
      <c r="E235" s="68"/>
      <c r="F235" s="68"/>
    </row>
    <row r="236" spans="4:6" x14ac:dyDescent="0.2">
      <c r="D236" s="68"/>
      <c r="E236" s="68"/>
      <c r="F236" s="68"/>
    </row>
    <row r="237" spans="4:6" x14ac:dyDescent="0.2">
      <c r="D237" s="68"/>
      <c r="E237" s="68"/>
      <c r="F237" s="68"/>
    </row>
    <row r="238" spans="4:6" x14ac:dyDescent="0.2">
      <c r="D238" s="68"/>
      <c r="E238" s="68"/>
      <c r="F238" s="68"/>
    </row>
    <row r="239" spans="4:6" x14ac:dyDescent="0.2">
      <c r="D239" s="68"/>
      <c r="E239" s="68"/>
      <c r="F239" s="68"/>
    </row>
    <row r="240" spans="4:6" x14ac:dyDescent="0.2">
      <c r="D240" s="68"/>
      <c r="E240" s="68"/>
      <c r="F240" s="68"/>
    </row>
    <row r="241" spans="4:6" x14ac:dyDescent="0.2">
      <c r="D241" s="68"/>
      <c r="E241" s="68"/>
      <c r="F241" s="68"/>
    </row>
    <row r="242" spans="4:6" x14ac:dyDescent="0.2">
      <c r="D242" s="68"/>
      <c r="E242" s="68"/>
      <c r="F242" s="68"/>
    </row>
    <row r="243" spans="4:6" x14ac:dyDescent="0.2">
      <c r="D243" s="68"/>
      <c r="E243" s="68"/>
      <c r="F243" s="68"/>
    </row>
    <row r="244" spans="4:6" x14ac:dyDescent="0.2">
      <c r="D244" s="68"/>
      <c r="E244" s="68"/>
      <c r="F244" s="68"/>
    </row>
    <row r="245" spans="4:6" x14ac:dyDescent="0.2">
      <c r="D245" s="68"/>
      <c r="E245" s="68"/>
      <c r="F245" s="68"/>
    </row>
    <row r="246" spans="4:6" x14ac:dyDescent="0.2">
      <c r="D246" s="68"/>
      <c r="E246" s="68"/>
      <c r="F246" s="68"/>
    </row>
    <row r="247" spans="4:6" x14ac:dyDescent="0.2">
      <c r="D247" s="68"/>
      <c r="E247" s="68"/>
      <c r="F247" s="68"/>
    </row>
    <row r="248" spans="4:6" x14ac:dyDescent="0.2">
      <c r="D248" s="68"/>
      <c r="E248" s="68"/>
      <c r="F248" s="68"/>
    </row>
    <row r="249" spans="4:6" x14ac:dyDescent="0.2">
      <c r="D249" s="68"/>
      <c r="E249" s="68"/>
      <c r="F249" s="68"/>
    </row>
    <row r="250" spans="4:6" x14ac:dyDescent="0.2">
      <c r="D250" s="68"/>
      <c r="E250" s="68"/>
      <c r="F250" s="68"/>
    </row>
    <row r="251" spans="4:6" x14ac:dyDescent="0.2">
      <c r="D251" s="68"/>
      <c r="E251" s="68"/>
      <c r="F251" s="68"/>
    </row>
    <row r="252" spans="4:6" x14ac:dyDescent="0.2">
      <c r="D252" s="68"/>
      <c r="E252" s="68"/>
      <c r="F252" s="68"/>
    </row>
    <row r="253" spans="4:6" x14ac:dyDescent="0.2">
      <c r="D253" s="68"/>
      <c r="E253" s="68"/>
      <c r="F253" s="68"/>
    </row>
    <row r="254" spans="4:6" x14ac:dyDescent="0.2">
      <c r="D254" s="68"/>
      <c r="E254" s="68"/>
      <c r="F254" s="68"/>
    </row>
    <row r="255" spans="4:6" x14ac:dyDescent="0.2">
      <c r="D255" s="68"/>
      <c r="E255" s="68"/>
      <c r="F255" s="68"/>
    </row>
    <row r="256" spans="4:6" x14ac:dyDescent="0.2">
      <c r="D256" s="68"/>
      <c r="E256" s="68"/>
      <c r="F256" s="68"/>
    </row>
    <row r="257" spans="4:6" x14ac:dyDescent="0.2">
      <c r="D257" s="68"/>
      <c r="E257" s="68"/>
      <c r="F257" s="68"/>
    </row>
    <row r="258" spans="4:6" x14ac:dyDescent="0.2">
      <c r="D258" s="68"/>
      <c r="E258" s="68"/>
      <c r="F258" s="68"/>
    </row>
    <row r="259" spans="4:6" x14ac:dyDescent="0.2">
      <c r="D259" s="68"/>
      <c r="E259" s="68"/>
      <c r="F259" s="68"/>
    </row>
    <row r="260" spans="4:6" x14ac:dyDescent="0.2">
      <c r="D260" s="68"/>
      <c r="E260" s="68"/>
      <c r="F260" s="68"/>
    </row>
    <row r="261" spans="4:6" x14ac:dyDescent="0.2">
      <c r="D261" s="68"/>
      <c r="E261" s="68"/>
      <c r="F261" s="68"/>
    </row>
    <row r="262" spans="4:6" x14ac:dyDescent="0.2">
      <c r="D262" s="68"/>
      <c r="E262" s="68"/>
      <c r="F262" s="68"/>
    </row>
    <row r="263" spans="4:6" x14ac:dyDescent="0.2">
      <c r="D263" s="68"/>
      <c r="E263" s="68"/>
      <c r="F263" s="68"/>
    </row>
    <row r="264" spans="4:6" x14ac:dyDescent="0.2">
      <c r="D264" s="68"/>
      <c r="E264" s="68"/>
      <c r="F264" s="68"/>
    </row>
    <row r="265" spans="4:6" x14ac:dyDescent="0.2">
      <c r="D265" s="68"/>
      <c r="E265" s="68"/>
      <c r="F265" s="68"/>
    </row>
    <row r="266" spans="4:6" x14ac:dyDescent="0.2">
      <c r="D266" s="68"/>
      <c r="E266" s="68"/>
      <c r="F266" s="68"/>
    </row>
    <row r="267" spans="4:6" x14ac:dyDescent="0.2">
      <c r="D267" s="68"/>
      <c r="E267" s="68"/>
      <c r="F267" s="68"/>
    </row>
    <row r="268" spans="4:6" x14ac:dyDescent="0.2">
      <c r="D268" s="68"/>
      <c r="E268" s="68"/>
      <c r="F268" s="68"/>
    </row>
    <row r="269" spans="4:6" x14ac:dyDescent="0.2">
      <c r="D269" s="68"/>
      <c r="E269" s="68"/>
      <c r="F269" s="68"/>
    </row>
    <row r="270" spans="4:6" x14ac:dyDescent="0.2">
      <c r="D270" s="68"/>
      <c r="E270" s="68"/>
      <c r="F270" s="68"/>
    </row>
    <row r="271" spans="4:6" x14ac:dyDescent="0.2">
      <c r="D271" s="68"/>
      <c r="E271" s="68"/>
      <c r="F271" s="68"/>
    </row>
    <row r="272" spans="4:6" x14ac:dyDescent="0.2">
      <c r="D272" s="68"/>
      <c r="E272" s="68"/>
      <c r="F272" s="68"/>
    </row>
    <row r="273" spans="4:6" x14ac:dyDescent="0.2">
      <c r="D273" s="68"/>
      <c r="E273" s="68"/>
      <c r="F273" s="68"/>
    </row>
    <row r="274" spans="4:6" x14ac:dyDescent="0.2">
      <c r="D274" s="68"/>
      <c r="E274" s="68"/>
      <c r="F274" s="68"/>
    </row>
    <row r="275" spans="4:6" x14ac:dyDescent="0.2">
      <c r="D275" s="68"/>
      <c r="E275" s="68"/>
      <c r="F275" s="68"/>
    </row>
    <row r="276" spans="4:6" x14ac:dyDescent="0.2">
      <c r="D276" s="68"/>
      <c r="E276" s="68"/>
      <c r="F276" s="68"/>
    </row>
    <row r="277" spans="4:6" x14ac:dyDescent="0.2">
      <c r="D277" s="68"/>
      <c r="E277" s="68"/>
      <c r="F277" s="68"/>
    </row>
    <row r="278" spans="4:6" x14ac:dyDescent="0.2">
      <c r="D278" s="68"/>
      <c r="E278" s="68"/>
      <c r="F278" s="68"/>
    </row>
    <row r="279" spans="4:6" x14ac:dyDescent="0.2">
      <c r="D279" s="68"/>
      <c r="E279" s="68"/>
      <c r="F279" s="68"/>
    </row>
    <row r="280" spans="4:6" x14ac:dyDescent="0.2">
      <c r="D280" s="68"/>
      <c r="E280" s="68"/>
      <c r="F280" s="68"/>
    </row>
    <row r="281" spans="4:6" x14ac:dyDescent="0.2">
      <c r="D281" s="68"/>
      <c r="E281" s="68"/>
      <c r="F281" s="68"/>
    </row>
    <row r="282" spans="4:6" x14ac:dyDescent="0.2">
      <c r="D282" s="68"/>
      <c r="E282" s="68"/>
      <c r="F282" s="68"/>
    </row>
    <row r="283" spans="4:6" x14ac:dyDescent="0.2">
      <c r="D283" s="68"/>
      <c r="E283" s="68"/>
      <c r="F283" s="68"/>
    </row>
    <row r="284" spans="4:6" x14ac:dyDescent="0.2">
      <c r="D284" s="68"/>
      <c r="E284" s="68"/>
      <c r="F284" s="68"/>
    </row>
    <row r="285" spans="4:6" x14ac:dyDescent="0.2">
      <c r="D285" s="68"/>
      <c r="E285" s="68"/>
      <c r="F285" s="68"/>
    </row>
    <row r="286" spans="4:6" x14ac:dyDescent="0.2">
      <c r="D286" s="68"/>
      <c r="E286" s="68"/>
      <c r="F286" s="68"/>
    </row>
    <row r="287" spans="4:6" x14ac:dyDescent="0.2">
      <c r="D287" s="68"/>
      <c r="E287" s="68"/>
      <c r="F287" s="68"/>
    </row>
    <row r="288" spans="4:6" x14ac:dyDescent="0.2">
      <c r="D288" s="68"/>
      <c r="E288" s="68"/>
      <c r="F288" s="68"/>
    </row>
    <row r="289" spans="4:6" x14ac:dyDescent="0.2">
      <c r="D289" s="68"/>
      <c r="E289" s="68"/>
      <c r="F289" s="68"/>
    </row>
    <row r="290" spans="4:6" x14ac:dyDescent="0.2">
      <c r="D290" s="68"/>
      <c r="E290" s="68"/>
      <c r="F290" s="68"/>
    </row>
    <row r="291" spans="4:6" x14ac:dyDescent="0.2">
      <c r="D291" s="68"/>
      <c r="E291" s="68"/>
      <c r="F291" s="68"/>
    </row>
    <row r="292" spans="4:6" x14ac:dyDescent="0.2">
      <c r="D292" s="68"/>
      <c r="E292" s="68"/>
      <c r="F292" s="68"/>
    </row>
    <row r="293" spans="4:6" x14ac:dyDescent="0.2">
      <c r="D293" s="68"/>
      <c r="E293" s="68"/>
      <c r="F293" s="68"/>
    </row>
  </sheetData>
  <mergeCells count="2">
    <mergeCell ref="C10:G10"/>
    <mergeCell ref="C9:G9"/>
  </mergeCells>
  <pageMargins left="0.7" right="0.7" top="0.75" bottom="0.75" header="0.3" footer="0.3"/>
  <pageSetup orientation="portrait" r:id="rId1"/>
  <drawing r:id="rId2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B00-000000000000}">
  <dimension ref="A1:P293"/>
  <sheetViews>
    <sheetView showGridLines="0" showRowColHeaders="0" workbookViewId="0">
      <selection activeCell="B6" sqref="B6"/>
    </sheetView>
  </sheetViews>
  <sheetFormatPr defaultColWidth="12" defaultRowHeight="12.75" x14ac:dyDescent="0.2"/>
  <cols>
    <col min="1" max="1" width="12" style="65"/>
    <col min="2" max="2" width="38" style="65" customWidth="1"/>
    <col min="3" max="4" width="8.7109375" style="65" customWidth="1"/>
    <col min="5" max="5" width="1.28515625" style="68" customWidth="1"/>
    <col min="6" max="7" width="8.7109375" style="65" customWidth="1"/>
    <col min="8" max="8" width="1.28515625" style="65" customWidth="1"/>
    <col min="9" max="9" width="8.7109375" style="65" customWidth="1"/>
    <col min="10" max="10" width="8.7109375" style="69" customWidth="1"/>
    <col min="11" max="11" width="1.28515625" style="65" customWidth="1"/>
    <col min="12" max="13" width="8.7109375" style="65" customWidth="1"/>
    <col min="14" max="14" width="1.28515625" style="65" customWidth="1"/>
    <col min="15" max="16384" width="12" style="65"/>
  </cols>
  <sheetData>
    <row r="1" spans="1:16" s="64" customFormat="1" ht="16.5" customHeight="1" x14ac:dyDescent="0.25">
      <c r="E1" s="66"/>
      <c r="J1" s="66"/>
    </row>
    <row r="2" spans="1:16" s="64" customFormat="1" ht="16.5" customHeight="1" x14ac:dyDescent="0.25">
      <c r="E2" s="66"/>
      <c r="J2" s="66"/>
    </row>
    <row r="3" spans="1:16" s="64" customFormat="1" ht="16.5" customHeight="1" x14ac:dyDescent="0.25">
      <c r="E3" s="66"/>
      <c r="J3" s="66"/>
    </row>
    <row r="4" spans="1:16" s="64" customFormat="1" ht="16.5" customHeight="1" x14ac:dyDescent="0.25">
      <c r="E4" s="66"/>
      <c r="J4" s="66"/>
    </row>
    <row r="5" spans="1:16" s="64" customFormat="1" ht="16.5" customHeight="1" x14ac:dyDescent="0.25">
      <c r="A5" s="107" t="s">
        <v>3</v>
      </c>
      <c r="B5" s="110" t="s">
        <v>132</v>
      </c>
      <c r="D5" s="66"/>
      <c r="J5" s="66"/>
    </row>
    <row r="6" spans="1:16" s="64" customFormat="1" ht="12" customHeight="1" x14ac:dyDescent="0.2">
      <c r="A6" s="107"/>
      <c r="B6" s="105" t="s">
        <v>219</v>
      </c>
      <c r="D6" s="66"/>
      <c r="J6" s="66"/>
    </row>
    <row r="7" spans="1:16" s="64" customFormat="1" ht="12" customHeight="1" x14ac:dyDescent="0.2">
      <c r="A7" s="107"/>
      <c r="B7" s="105"/>
      <c r="D7" s="66"/>
      <c r="J7" s="66"/>
    </row>
    <row r="8" spans="1:16" s="64" customFormat="1" ht="12" customHeight="1" x14ac:dyDescent="0.2">
      <c r="A8" s="107"/>
      <c r="B8" s="105"/>
      <c r="D8" s="66"/>
      <c r="J8" s="66"/>
    </row>
    <row r="9" spans="1:16" s="64" customFormat="1" ht="24.75" customHeight="1" x14ac:dyDescent="0.25">
      <c r="B9" s="7"/>
      <c r="C9" s="534" t="s">
        <v>131</v>
      </c>
      <c r="D9" s="534"/>
      <c r="E9" s="534"/>
      <c r="F9" s="534"/>
      <c r="G9" s="534"/>
      <c r="H9" s="534"/>
      <c r="I9" s="534"/>
      <c r="J9" s="534"/>
      <c r="K9" s="534"/>
      <c r="L9" s="534"/>
      <c r="M9" s="534"/>
      <c r="N9" s="534"/>
      <c r="O9" s="534"/>
      <c r="P9" s="534"/>
    </row>
    <row r="10" spans="1:16" s="64" customFormat="1" ht="24.75" customHeight="1" x14ac:dyDescent="0.25">
      <c r="B10" s="7"/>
      <c r="C10" s="530" t="s">
        <v>13</v>
      </c>
      <c r="D10" s="530"/>
      <c r="E10" s="40"/>
      <c r="F10" s="530" t="s">
        <v>15</v>
      </c>
      <c r="G10" s="530"/>
      <c r="H10" s="40"/>
      <c r="I10" s="530" t="s">
        <v>16</v>
      </c>
      <c r="J10" s="530"/>
      <c r="K10" s="41"/>
      <c r="L10" s="530" t="s">
        <v>14</v>
      </c>
      <c r="M10" s="530"/>
      <c r="O10" s="535" t="s">
        <v>110</v>
      </c>
      <c r="P10" s="535"/>
    </row>
    <row r="11" spans="1:16" s="64" customFormat="1" ht="14.25" customHeight="1" x14ac:dyDescent="0.25">
      <c r="B11" s="35" t="s">
        <v>29</v>
      </c>
      <c r="C11" s="108" t="s">
        <v>11</v>
      </c>
      <c r="D11" s="108" t="s">
        <v>12</v>
      </c>
      <c r="E11" s="41"/>
      <c r="F11" s="108" t="s">
        <v>11</v>
      </c>
      <c r="G11" s="108" t="s">
        <v>12</v>
      </c>
      <c r="H11" s="41"/>
      <c r="I11" s="108" t="s">
        <v>11</v>
      </c>
      <c r="J11" s="108" t="s">
        <v>12</v>
      </c>
      <c r="K11" s="41"/>
      <c r="L11" s="108" t="s">
        <v>11</v>
      </c>
      <c r="M11" s="108" t="s">
        <v>12</v>
      </c>
      <c r="O11" s="108" t="s">
        <v>11</v>
      </c>
      <c r="P11" s="108" t="s">
        <v>12</v>
      </c>
    </row>
    <row r="12" spans="1:16" s="64" customFormat="1" ht="14.25" customHeight="1" x14ac:dyDescent="0.2">
      <c r="B12" s="142" t="str">
        <f>'Beneficiarios CSI_genero (17)'!B12</f>
        <v>Portugal</v>
      </c>
      <c r="C12" s="90">
        <f>'Beneficiarios CSI_genero (17)'!C12/'Beneficiarios CSI_genero (17)'!E12</f>
        <v>0.7006184373907488</v>
      </c>
      <c r="D12" s="91">
        <f>'Beneficiarios CSI_genero (17)'!D12/'Beneficiarios CSI_genero (17)'!E12</f>
        <v>0.29938156260925125</v>
      </c>
      <c r="E12" s="83"/>
      <c r="F12" s="90">
        <f>'Beneficiarios CSI_genero (17)'!G12/'Beneficiarios CSI_genero (17)'!I12</f>
        <v>0.70038323767291888</v>
      </c>
      <c r="G12" s="91">
        <f>'Beneficiarios CSI_genero (17)'!H12/'Beneficiarios CSI_genero (17)'!I12</f>
        <v>0.29961676232708112</v>
      </c>
      <c r="H12" s="223"/>
      <c r="I12" s="90">
        <f>'Beneficiarios CSI_genero (17)'!K12/'Beneficiarios CSI_genero (17)'!M12</f>
        <v>0.70104630215106356</v>
      </c>
      <c r="J12" s="91">
        <f>'Beneficiarios CSI_genero (17)'!L12/'Beneficiarios CSI_genero (17)'!M12</f>
        <v>0.29895369784893638</v>
      </c>
      <c r="K12" s="224"/>
      <c r="L12" s="90">
        <f>'Beneficiarios CSI_genero (17)'!O12/'Beneficiarios CSI_genero (17)'!Q12</f>
        <v>0.70165443255761339</v>
      </c>
      <c r="M12" s="91">
        <f>'Beneficiarios CSI_genero (17)'!P12/'Beneficiarios CSI_genero (17)'!Q12</f>
        <v>0.29834556744238655</v>
      </c>
      <c r="N12" s="225"/>
      <c r="O12" s="90">
        <f>'Beneficiarios CSI_genero (17)'!S12/'Beneficiarios CSI_genero (17)'!U12</f>
        <v>0.69740334613869748</v>
      </c>
      <c r="P12" s="91">
        <f>'Beneficiarios CSI_genero (17)'!T12/'Beneficiarios CSI_genero (17)'!U12</f>
        <v>0.30259665386130247</v>
      </c>
    </row>
    <row r="13" spans="1:16" s="64" customFormat="1" ht="14.25" customHeight="1" x14ac:dyDescent="0.2">
      <c r="B13" s="3" t="str">
        <f>'Beneficiarios CSI_genero (17)'!B13</f>
        <v>Área Metropolitana de Lisboa</v>
      </c>
      <c r="C13" s="92">
        <f>'Beneficiarios CSI_genero (17)'!C13/'Beneficiarios CSI_genero (17)'!E13</f>
        <v>0.71201844364997158</v>
      </c>
      <c r="D13" s="93">
        <f>'Beneficiarios CSI_genero (17)'!D13/'Beneficiarios CSI_genero (17)'!E13</f>
        <v>0.28798155635002842</v>
      </c>
      <c r="E13" s="83"/>
      <c r="F13" s="92">
        <f>'Beneficiarios CSI_genero (17)'!G13/'Beneficiarios CSI_genero (17)'!I13</f>
        <v>0.71060011217049912</v>
      </c>
      <c r="G13" s="93">
        <f>'Beneficiarios CSI_genero (17)'!H13/'Beneficiarios CSI_genero (17)'!I13</f>
        <v>0.28939988782950082</v>
      </c>
      <c r="H13" s="223"/>
      <c r="I13" s="92">
        <f>'Beneficiarios CSI_genero (17)'!K13/'Beneficiarios CSI_genero (17)'!M13</f>
        <v>0.7110604257569747</v>
      </c>
      <c r="J13" s="93">
        <f>'Beneficiarios CSI_genero (17)'!L13/'Beneficiarios CSI_genero (17)'!M13</f>
        <v>0.28893957424302524</v>
      </c>
      <c r="K13" s="224"/>
      <c r="L13" s="92">
        <f>'Beneficiarios CSI_genero (17)'!O13/'Beneficiarios CSI_genero (17)'!Q13</f>
        <v>0.71132728771640563</v>
      </c>
      <c r="M13" s="93">
        <f>'Beneficiarios CSI_genero (17)'!P13/'Beneficiarios CSI_genero (17)'!Q13</f>
        <v>0.28867271228359437</v>
      </c>
      <c r="N13" s="225"/>
      <c r="O13" s="92">
        <f>'Beneficiarios CSI_genero (17)'!S13/'Beneficiarios CSI_genero (17)'!U13</f>
        <v>0.70712234529331941</v>
      </c>
      <c r="P13" s="93">
        <f>'Beneficiarios CSI_genero (17)'!T13/'Beneficiarios CSI_genero (17)'!U13</f>
        <v>0.29287765470668053</v>
      </c>
    </row>
    <row r="14" spans="1:16" s="64" customFormat="1" ht="14.25" customHeight="1" x14ac:dyDescent="0.2">
      <c r="B14" s="3" t="str">
        <f>'Beneficiarios CSI_genero (17)'!B14</f>
        <v>Distrito de Lisboa</v>
      </c>
      <c r="C14" s="92">
        <f>'Beneficiarios CSI_genero (17)'!C14/'Beneficiarios CSI_genero (17)'!E14</f>
        <v>0.71089522872602062</v>
      </c>
      <c r="D14" s="93">
        <f>'Beneficiarios CSI_genero (17)'!D14/'Beneficiarios CSI_genero (17)'!E14</f>
        <v>0.28910477127397932</v>
      </c>
      <c r="E14" s="83"/>
      <c r="F14" s="92">
        <f>'Beneficiarios CSI_genero (17)'!G14/'Beneficiarios CSI_genero (17)'!I14</f>
        <v>0.71018889293370546</v>
      </c>
      <c r="G14" s="93">
        <f>'Beneficiarios CSI_genero (17)'!H14/'Beneficiarios CSI_genero (17)'!I14</f>
        <v>0.28981110706629454</v>
      </c>
      <c r="H14" s="223"/>
      <c r="I14" s="92">
        <f>'Beneficiarios CSI_genero (17)'!K14/'Beneficiarios CSI_genero (17)'!M14</f>
        <v>0.71074111675126905</v>
      </c>
      <c r="J14" s="93">
        <f>'Beneficiarios CSI_genero (17)'!L14/'Beneficiarios CSI_genero (17)'!M14</f>
        <v>0.28925888324873095</v>
      </c>
      <c r="K14" s="224"/>
      <c r="L14" s="92">
        <f>'Beneficiarios CSI_genero (17)'!O14/'Beneficiarios CSI_genero (17)'!Q14</f>
        <v>0.71146873090242413</v>
      </c>
      <c r="M14" s="93">
        <f>'Beneficiarios CSI_genero (17)'!P14/'Beneficiarios CSI_genero (17)'!Q14</f>
        <v>0.28853126909757587</v>
      </c>
      <c r="N14" s="225"/>
      <c r="O14" s="92">
        <f>'Beneficiarios CSI_genero (17)'!S14/'Beneficiarios CSI_genero (17)'!U14</f>
        <v>0.70708765904300996</v>
      </c>
      <c r="P14" s="93">
        <f>'Beneficiarios CSI_genero (17)'!T14/'Beneficiarios CSI_genero (17)'!U14</f>
        <v>0.29291234095699009</v>
      </c>
    </row>
    <row r="15" spans="1:16" s="64" customFormat="1" ht="14.25" customHeight="1" x14ac:dyDescent="0.2">
      <c r="B15" s="3" t="str">
        <f>'Beneficiarios CSI_genero (17)'!B15</f>
        <v>Concelho de Lisboa</v>
      </c>
      <c r="C15" s="262">
        <f>'Beneficiarios CSI_genero (17)'!C15/'Beneficiarios CSI_genero (17)'!E15</f>
        <v>0.73003861003861004</v>
      </c>
      <c r="D15" s="263">
        <f>'Beneficiarios CSI_genero (17)'!D15/'Beneficiarios CSI_genero (17)'!E15</f>
        <v>0.26996138996138996</v>
      </c>
      <c r="E15" s="89"/>
      <c r="F15" s="262">
        <f>'Beneficiarios CSI_genero (17)'!G15/'Beneficiarios CSI_genero (17)'!I15</f>
        <v>0.72634310134310132</v>
      </c>
      <c r="G15" s="263">
        <f>'Beneficiarios CSI_genero (17)'!H15/'Beneficiarios CSI_genero (17)'!I15</f>
        <v>0.27365689865689868</v>
      </c>
      <c r="H15" s="230"/>
      <c r="I15" s="262">
        <f>'Beneficiarios CSI_genero (17)'!K15/'Beneficiarios CSI_genero (17)'!M15</f>
        <v>0.72547213265776145</v>
      </c>
      <c r="J15" s="263">
        <f>'Beneficiarios CSI_genero (17)'!L15/'Beneficiarios CSI_genero (17)'!M15</f>
        <v>0.27452786734223861</v>
      </c>
      <c r="K15" s="264"/>
      <c r="L15" s="262">
        <f>'Beneficiarios CSI_genero (17)'!O15/'Beneficiarios CSI_genero (17)'!Q15</f>
        <v>0.72446775686516507</v>
      </c>
      <c r="M15" s="263">
        <f>'Beneficiarios CSI_genero (17)'!P15/'Beneficiarios CSI_genero (17)'!Q15</f>
        <v>0.27553224313483493</v>
      </c>
      <c r="N15" s="226"/>
      <c r="O15" s="149">
        <f>'Beneficiarios CSI_genero (17)'!S15/'Beneficiarios CSI_genero (17)'!U15</f>
        <v>0.72194329592439455</v>
      </c>
      <c r="P15" s="150">
        <f>'Beneficiarios CSI_genero (17)'!T15/'Beneficiarios CSI_genero (17)'!U15</f>
        <v>0.27805670407560545</v>
      </c>
    </row>
    <row r="16" spans="1:16" s="64" customFormat="1" ht="14.25" customHeight="1" x14ac:dyDescent="0.2">
      <c r="B16" s="28" t="str">
        <f>'Beneficiarios CSI_genero (17)'!B16</f>
        <v>Ajuda</v>
      </c>
      <c r="C16" s="92">
        <f>'Beneficiarios CSI_genero (17)'!C16/'Beneficiarios CSI_genero (17)'!E16</f>
        <v>0.72307692307692306</v>
      </c>
      <c r="D16" s="93">
        <f>'Beneficiarios CSI_genero (17)'!D16/'Beneficiarios CSI_genero (17)'!E16</f>
        <v>0.27692307692307694</v>
      </c>
      <c r="E16" s="85"/>
      <c r="F16" s="92">
        <f>'Beneficiarios CSI_genero (17)'!G16/'Beneficiarios CSI_genero (17)'!I16</f>
        <v>0.71851851851851856</v>
      </c>
      <c r="G16" s="93">
        <f>'Beneficiarios CSI_genero (17)'!H16/'Beneficiarios CSI_genero (17)'!I16</f>
        <v>0.2814814814814815</v>
      </c>
      <c r="H16" s="227"/>
      <c r="I16" s="92">
        <f>'Beneficiarios CSI_genero (17)'!K16/'Beneficiarios CSI_genero (17)'!M16</f>
        <v>0.71969696969696972</v>
      </c>
      <c r="J16" s="93">
        <f>'Beneficiarios CSI_genero (17)'!L16/'Beneficiarios CSI_genero (17)'!M16</f>
        <v>0.28030303030303028</v>
      </c>
      <c r="K16" s="228"/>
      <c r="L16" s="92">
        <f>'Beneficiarios CSI_genero (17)'!O16/'Beneficiarios CSI_genero (17)'!Q16</f>
        <v>0.72348484848484851</v>
      </c>
      <c r="M16" s="93">
        <f>'Beneficiarios CSI_genero (17)'!P16/'Beneficiarios CSI_genero (17)'!Q16</f>
        <v>0.27651515151515149</v>
      </c>
      <c r="N16" s="225"/>
      <c r="O16" s="92">
        <f>'Beneficiarios CSI_genero (17)'!S16/'Beneficiarios CSI_genero (17)'!U16</f>
        <v>0.70909090909090911</v>
      </c>
      <c r="P16" s="93">
        <f>'Beneficiarios CSI_genero (17)'!T16/'Beneficiarios CSI_genero (17)'!U16</f>
        <v>0.29090909090909089</v>
      </c>
    </row>
    <row r="17" spans="2:16" s="64" customFormat="1" ht="14.25" customHeight="1" x14ac:dyDescent="0.2">
      <c r="B17" s="28" t="str">
        <f>'Beneficiarios CSI_genero (17)'!B17</f>
        <v>Alcântara</v>
      </c>
      <c r="C17" s="92">
        <f>'Beneficiarios CSI_genero (17)'!C17/'Beneficiarios CSI_genero (17)'!E17</f>
        <v>0.70666666666666667</v>
      </c>
      <c r="D17" s="93">
        <f>'Beneficiarios CSI_genero (17)'!D17/'Beneficiarios CSI_genero (17)'!E17</f>
        <v>0.29333333333333333</v>
      </c>
      <c r="E17" s="85"/>
      <c r="F17" s="92">
        <f>'Beneficiarios CSI_genero (17)'!G17/'Beneficiarios CSI_genero (17)'!I17</f>
        <v>0.69536423841059603</v>
      </c>
      <c r="G17" s="93">
        <f>'Beneficiarios CSI_genero (17)'!H17/'Beneficiarios CSI_genero (17)'!I17</f>
        <v>0.30463576158940397</v>
      </c>
      <c r="H17" s="227"/>
      <c r="I17" s="92">
        <f>'Beneficiarios CSI_genero (17)'!K17/'Beneficiarios CSI_genero (17)'!M17</f>
        <v>0.69536423841059603</v>
      </c>
      <c r="J17" s="93">
        <f>'Beneficiarios CSI_genero (17)'!L17/'Beneficiarios CSI_genero (17)'!M17</f>
        <v>0.30463576158940397</v>
      </c>
      <c r="K17" s="228"/>
      <c r="L17" s="92">
        <f>'Beneficiarios CSI_genero (17)'!O17/'Beneficiarios CSI_genero (17)'!Q17</f>
        <v>0.68211920529801329</v>
      </c>
      <c r="M17" s="93">
        <f>'Beneficiarios CSI_genero (17)'!P17/'Beneficiarios CSI_genero (17)'!Q17</f>
        <v>0.31788079470198677</v>
      </c>
      <c r="N17" s="225"/>
      <c r="O17" s="92">
        <f>'Beneficiarios CSI_genero (17)'!S17/'Beneficiarios CSI_genero (17)'!U17</f>
        <v>0.68789808917197448</v>
      </c>
      <c r="P17" s="93">
        <f>'Beneficiarios CSI_genero (17)'!T17/'Beneficiarios CSI_genero (17)'!U17</f>
        <v>0.31210191082802546</v>
      </c>
    </row>
    <row r="18" spans="2:16" s="64" customFormat="1" ht="14.25" customHeight="1" x14ac:dyDescent="0.2">
      <c r="B18" s="28" t="str">
        <f>'Beneficiarios CSI_genero (17)'!B18</f>
        <v>Alvalade</v>
      </c>
      <c r="C18" s="92">
        <f>'Beneficiarios CSI_genero (17)'!C18/'Beneficiarios CSI_genero (17)'!E18</f>
        <v>0.78767123287671237</v>
      </c>
      <c r="D18" s="93">
        <f>'Beneficiarios CSI_genero (17)'!D18/'Beneficiarios CSI_genero (17)'!E18</f>
        <v>0.21232876712328766</v>
      </c>
      <c r="E18" s="85"/>
      <c r="F18" s="92">
        <f>'Beneficiarios CSI_genero (17)'!G18/'Beneficiarios CSI_genero (17)'!I18</f>
        <v>0.78114478114478114</v>
      </c>
      <c r="G18" s="93">
        <f>'Beneficiarios CSI_genero (17)'!H18/'Beneficiarios CSI_genero (17)'!I18</f>
        <v>0.21885521885521886</v>
      </c>
      <c r="H18" s="227"/>
      <c r="I18" s="92">
        <f>'Beneficiarios CSI_genero (17)'!K18/'Beneficiarios CSI_genero (17)'!M18</f>
        <v>0.78156996587030714</v>
      </c>
      <c r="J18" s="93">
        <f>'Beneficiarios CSI_genero (17)'!L18/'Beneficiarios CSI_genero (17)'!M18</f>
        <v>0.21843003412969283</v>
      </c>
      <c r="K18" s="228"/>
      <c r="L18" s="92">
        <f>'Beneficiarios CSI_genero (17)'!O18/'Beneficiarios CSI_genero (17)'!Q18</f>
        <v>0.7773972602739726</v>
      </c>
      <c r="M18" s="93">
        <f>'Beneficiarios CSI_genero (17)'!P18/'Beneficiarios CSI_genero (17)'!Q18</f>
        <v>0.2226027397260274</v>
      </c>
      <c r="N18" s="225"/>
      <c r="O18" s="92">
        <f>'Beneficiarios CSI_genero (17)'!S18/'Beneficiarios CSI_genero (17)'!U18</f>
        <v>0.77333333333333332</v>
      </c>
      <c r="P18" s="93">
        <f>'Beneficiarios CSI_genero (17)'!T18/'Beneficiarios CSI_genero (17)'!U18</f>
        <v>0.22666666666666666</v>
      </c>
    </row>
    <row r="19" spans="2:16" s="64" customFormat="1" ht="14.25" customHeight="1" x14ac:dyDescent="0.2">
      <c r="B19" s="28" t="str">
        <f>'Beneficiarios CSI_genero (17)'!B19</f>
        <v>Areeiro</v>
      </c>
      <c r="C19" s="92">
        <f>'Beneficiarios CSI_genero (17)'!C19/'Beneficiarios CSI_genero (17)'!E19</f>
        <v>0.76699029126213591</v>
      </c>
      <c r="D19" s="93">
        <f>'Beneficiarios CSI_genero (17)'!D19/'Beneficiarios CSI_genero (17)'!E19</f>
        <v>0.23300970873786409</v>
      </c>
      <c r="E19" s="85"/>
      <c r="F19" s="92">
        <f>'Beneficiarios CSI_genero (17)'!G19/'Beneficiarios CSI_genero (17)'!I19</f>
        <v>0.76699029126213591</v>
      </c>
      <c r="G19" s="93">
        <f>'Beneficiarios CSI_genero (17)'!H19/'Beneficiarios CSI_genero (17)'!I19</f>
        <v>0.23300970873786409</v>
      </c>
      <c r="H19" s="227"/>
      <c r="I19" s="92">
        <f>'Beneficiarios CSI_genero (17)'!K19/'Beneficiarios CSI_genero (17)'!M19</f>
        <v>0.76470588235294112</v>
      </c>
      <c r="J19" s="93">
        <f>'Beneficiarios CSI_genero (17)'!L19/'Beneficiarios CSI_genero (17)'!M19</f>
        <v>0.23529411764705882</v>
      </c>
      <c r="K19" s="228"/>
      <c r="L19" s="92">
        <f>'Beneficiarios CSI_genero (17)'!O19/'Beneficiarios CSI_genero (17)'!Q19</f>
        <v>0.77114427860696522</v>
      </c>
      <c r="M19" s="93">
        <f>'Beneficiarios CSI_genero (17)'!P19/'Beneficiarios CSI_genero (17)'!Q19</f>
        <v>0.22885572139303484</v>
      </c>
      <c r="N19" s="225"/>
      <c r="O19" s="92">
        <f>'Beneficiarios CSI_genero (17)'!S19/'Beneficiarios CSI_genero (17)'!U19</f>
        <v>0.77033492822966509</v>
      </c>
      <c r="P19" s="93">
        <f>'Beneficiarios CSI_genero (17)'!T19/'Beneficiarios CSI_genero (17)'!U19</f>
        <v>0.22966507177033493</v>
      </c>
    </row>
    <row r="20" spans="2:16" s="64" customFormat="1" ht="14.25" customHeight="1" x14ac:dyDescent="0.2">
      <c r="B20" s="28" t="str">
        <f>'Beneficiarios CSI_genero (17)'!B20</f>
        <v>Arroios</v>
      </c>
      <c r="C20" s="92">
        <f>'Beneficiarios CSI_genero (17)'!C20/'Beneficiarios CSI_genero (17)'!E20</f>
        <v>0.67518248175182483</v>
      </c>
      <c r="D20" s="93">
        <f>'Beneficiarios CSI_genero (17)'!D20/'Beneficiarios CSI_genero (17)'!E20</f>
        <v>0.32481751824817517</v>
      </c>
      <c r="E20" s="85"/>
      <c r="F20" s="92">
        <f>'Beneficiarios CSI_genero (17)'!G20/'Beneficiarios CSI_genero (17)'!I20</f>
        <v>0.66727272727272724</v>
      </c>
      <c r="G20" s="93">
        <f>'Beneficiarios CSI_genero (17)'!H20/'Beneficiarios CSI_genero (17)'!I20</f>
        <v>0.3327272727272727</v>
      </c>
      <c r="H20" s="227"/>
      <c r="I20" s="92">
        <f>'Beneficiarios CSI_genero (17)'!K20/'Beneficiarios CSI_genero (17)'!M20</f>
        <v>0.6648351648351648</v>
      </c>
      <c r="J20" s="93">
        <f>'Beneficiarios CSI_genero (17)'!L20/'Beneficiarios CSI_genero (17)'!M20</f>
        <v>0.33516483516483514</v>
      </c>
      <c r="K20" s="228"/>
      <c r="L20" s="92">
        <f>'Beneficiarios CSI_genero (17)'!O20/'Beneficiarios CSI_genero (17)'!Q20</f>
        <v>0.65555555555555556</v>
      </c>
      <c r="M20" s="93">
        <f>'Beneficiarios CSI_genero (17)'!P20/'Beneficiarios CSI_genero (17)'!Q20</f>
        <v>0.34444444444444444</v>
      </c>
      <c r="N20" s="225"/>
      <c r="O20" s="92">
        <f>'Beneficiarios CSI_genero (17)'!S20/'Beneficiarios CSI_genero (17)'!U20</f>
        <v>0.65729349736379616</v>
      </c>
      <c r="P20" s="93">
        <f>'Beneficiarios CSI_genero (17)'!T20/'Beneficiarios CSI_genero (17)'!U20</f>
        <v>0.34270650263620389</v>
      </c>
    </row>
    <row r="21" spans="2:16" s="64" customFormat="1" ht="14.25" customHeight="1" x14ac:dyDescent="0.2">
      <c r="B21" s="28" t="str">
        <f>'Beneficiarios CSI_genero (17)'!B21</f>
        <v>Avenidas Novas</v>
      </c>
      <c r="C21" s="92">
        <f>'Beneficiarios CSI_genero (17)'!C21/'Beneficiarios CSI_genero (17)'!E21</f>
        <v>0.75600000000000001</v>
      </c>
      <c r="D21" s="93">
        <f>'Beneficiarios CSI_genero (17)'!D21/'Beneficiarios CSI_genero (17)'!E21</f>
        <v>0.24399999999999999</v>
      </c>
      <c r="E21" s="85"/>
      <c r="F21" s="92">
        <f>'Beneficiarios CSI_genero (17)'!G21/'Beneficiarios CSI_genero (17)'!I21</f>
        <v>0.76</v>
      </c>
      <c r="G21" s="93">
        <f>'Beneficiarios CSI_genero (17)'!H21/'Beneficiarios CSI_genero (17)'!I21</f>
        <v>0.24</v>
      </c>
      <c r="H21" s="227"/>
      <c r="I21" s="92">
        <f>'Beneficiarios CSI_genero (17)'!K21/'Beneficiarios CSI_genero (17)'!M21</f>
        <v>0.76400000000000001</v>
      </c>
      <c r="J21" s="93">
        <f>'Beneficiarios CSI_genero (17)'!L21/'Beneficiarios CSI_genero (17)'!M21</f>
        <v>0.23599999999999999</v>
      </c>
      <c r="K21" s="228"/>
      <c r="L21" s="92">
        <f>'Beneficiarios CSI_genero (17)'!O21/'Beneficiarios CSI_genero (17)'!Q21</f>
        <v>0.76494023904382469</v>
      </c>
      <c r="M21" s="93">
        <f>'Beneficiarios CSI_genero (17)'!P21/'Beneficiarios CSI_genero (17)'!Q21</f>
        <v>0.23505976095617531</v>
      </c>
      <c r="N21" s="225"/>
      <c r="O21" s="92">
        <f>'Beneficiarios CSI_genero (17)'!S21/'Beneficiarios CSI_genero (17)'!U21</f>
        <v>0.74615384615384617</v>
      </c>
      <c r="P21" s="93">
        <f>'Beneficiarios CSI_genero (17)'!T21/'Beneficiarios CSI_genero (17)'!U21</f>
        <v>0.25384615384615383</v>
      </c>
    </row>
    <row r="22" spans="2:16" s="64" customFormat="1" ht="14.25" customHeight="1" x14ac:dyDescent="0.2">
      <c r="B22" s="28" t="str">
        <f>'Beneficiarios CSI_genero (17)'!B22</f>
        <v>Beato</v>
      </c>
      <c r="C22" s="92">
        <f>'Beneficiarios CSI_genero (17)'!C22/'Beneficiarios CSI_genero (17)'!E22</f>
        <v>0.74647887323943662</v>
      </c>
      <c r="D22" s="93">
        <f>'Beneficiarios CSI_genero (17)'!D22/'Beneficiarios CSI_genero (17)'!E22</f>
        <v>0.25352112676056338</v>
      </c>
      <c r="E22" s="85"/>
      <c r="F22" s="92">
        <f>'Beneficiarios CSI_genero (17)'!G22/'Beneficiarios CSI_genero (17)'!I22</f>
        <v>0.7441860465116279</v>
      </c>
      <c r="G22" s="93">
        <f>'Beneficiarios CSI_genero (17)'!H22/'Beneficiarios CSI_genero (17)'!I22</f>
        <v>0.2558139534883721</v>
      </c>
      <c r="H22" s="227"/>
      <c r="I22" s="92">
        <f>'Beneficiarios CSI_genero (17)'!K22/'Beneficiarios CSI_genero (17)'!M22</f>
        <v>0.74162679425837319</v>
      </c>
      <c r="J22" s="93">
        <f>'Beneficiarios CSI_genero (17)'!L22/'Beneficiarios CSI_genero (17)'!M22</f>
        <v>0.25837320574162681</v>
      </c>
      <c r="K22" s="228"/>
      <c r="L22" s="92">
        <f>'Beneficiarios CSI_genero (17)'!O22/'Beneficiarios CSI_genero (17)'!Q22</f>
        <v>0.74519230769230771</v>
      </c>
      <c r="M22" s="93">
        <f>'Beneficiarios CSI_genero (17)'!P22/'Beneficiarios CSI_genero (17)'!Q22</f>
        <v>0.25480769230769229</v>
      </c>
      <c r="N22" s="225"/>
      <c r="O22" s="92">
        <f>'Beneficiarios CSI_genero (17)'!S22/'Beneficiarios CSI_genero (17)'!U22</f>
        <v>0.76036866359447008</v>
      </c>
      <c r="P22" s="93">
        <f>'Beneficiarios CSI_genero (17)'!T22/'Beneficiarios CSI_genero (17)'!U22</f>
        <v>0.23963133640552994</v>
      </c>
    </row>
    <row r="23" spans="2:16" s="64" customFormat="1" ht="14.25" customHeight="1" x14ac:dyDescent="0.2">
      <c r="B23" s="28" t="str">
        <f>'Beneficiarios CSI_genero (17)'!B23</f>
        <v>Belém</v>
      </c>
      <c r="C23" s="92">
        <f>'Beneficiarios CSI_genero (17)'!C23/'Beneficiarios CSI_genero (17)'!E23</f>
        <v>0.8125</v>
      </c>
      <c r="D23" s="93">
        <f>'Beneficiarios CSI_genero (17)'!D23/'Beneficiarios CSI_genero (17)'!E23</f>
        <v>0.1875</v>
      </c>
      <c r="E23" s="85"/>
      <c r="F23" s="92">
        <f>'Beneficiarios CSI_genero (17)'!G23/'Beneficiarios CSI_genero (17)'!I23</f>
        <v>0.8098591549295775</v>
      </c>
      <c r="G23" s="93">
        <f>'Beneficiarios CSI_genero (17)'!H23/'Beneficiarios CSI_genero (17)'!I23</f>
        <v>0.19014084507042253</v>
      </c>
      <c r="H23" s="227"/>
      <c r="I23" s="92">
        <f>'Beneficiarios CSI_genero (17)'!K23/'Beneficiarios CSI_genero (17)'!M23</f>
        <v>0.82638888888888884</v>
      </c>
      <c r="J23" s="93">
        <f>'Beneficiarios CSI_genero (17)'!L23/'Beneficiarios CSI_genero (17)'!M23</f>
        <v>0.1736111111111111</v>
      </c>
      <c r="K23" s="228"/>
      <c r="L23" s="92">
        <f>'Beneficiarios CSI_genero (17)'!O23/'Beneficiarios CSI_genero (17)'!Q23</f>
        <v>0.823943661971831</v>
      </c>
      <c r="M23" s="93">
        <f>'Beneficiarios CSI_genero (17)'!P23/'Beneficiarios CSI_genero (17)'!Q23</f>
        <v>0.176056338028169</v>
      </c>
      <c r="N23" s="225"/>
      <c r="O23" s="92">
        <f>'Beneficiarios CSI_genero (17)'!S23/'Beneficiarios CSI_genero (17)'!U23</f>
        <v>0.81208053691275173</v>
      </c>
      <c r="P23" s="93">
        <f>'Beneficiarios CSI_genero (17)'!T23/'Beneficiarios CSI_genero (17)'!U23</f>
        <v>0.18791946308724833</v>
      </c>
    </row>
    <row r="24" spans="2:16" s="64" customFormat="1" ht="14.25" customHeight="1" x14ac:dyDescent="0.2">
      <c r="B24" s="28" t="str">
        <f>'Beneficiarios CSI_genero (17)'!B24</f>
        <v>Benfica</v>
      </c>
      <c r="C24" s="92">
        <f>'Beneficiarios CSI_genero (17)'!C24/'Beneficiarios CSI_genero (17)'!E24</f>
        <v>0.74164810690423166</v>
      </c>
      <c r="D24" s="93">
        <f>'Beneficiarios CSI_genero (17)'!D24/'Beneficiarios CSI_genero (17)'!E24</f>
        <v>0.25835189309576839</v>
      </c>
      <c r="E24" s="85"/>
      <c r="F24" s="92">
        <f>'Beneficiarios CSI_genero (17)'!G24/'Beneficiarios CSI_genero (17)'!I24</f>
        <v>0.73638344226579522</v>
      </c>
      <c r="G24" s="93">
        <f>'Beneficiarios CSI_genero (17)'!H24/'Beneficiarios CSI_genero (17)'!I24</f>
        <v>0.26361655773420478</v>
      </c>
      <c r="H24" s="227"/>
      <c r="I24" s="92">
        <f>'Beneficiarios CSI_genero (17)'!K24/'Beneficiarios CSI_genero (17)'!M24</f>
        <v>0.73580786026200873</v>
      </c>
      <c r="J24" s="93">
        <f>'Beneficiarios CSI_genero (17)'!L24/'Beneficiarios CSI_genero (17)'!M24</f>
        <v>0.26419213973799127</v>
      </c>
      <c r="K24" s="228"/>
      <c r="L24" s="92">
        <f>'Beneficiarios CSI_genero (17)'!O24/'Beneficiarios CSI_genero (17)'!Q24</f>
        <v>0.73752711496746204</v>
      </c>
      <c r="M24" s="93">
        <f>'Beneficiarios CSI_genero (17)'!P24/'Beneficiarios CSI_genero (17)'!Q24</f>
        <v>0.26247288503253796</v>
      </c>
      <c r="N24" s="225"/>
      <c r="O24" s="92">
        <f>'Beneficiarios CSI_genero (17)'!S24/'Beneficiarios CSI_genero (17)'!U24</f>
        <v>0.74042553191489358</v>
      </c>
      <c r="P24" s="93">
        <f>'Beneficiarios CSI_genero (17)'!T24/'Beneficiarios CSI_genero (17)'!U24</f>
        <v>0.25957446808510637</v>
      </c>
    </row>
    <row r="25" spans="2:16" s="64" customFormat="1" ht="14.25" customHeight="1" x14ac:dyDescent="0.2">
      <c r="B25" s="28" t="str">
        <f>'Beneficiarios CSI_genero (17)'!B25</f>
        <v>Campo de Ourique</v>
      </c>
      <c r="C25" s="92">
        <f>'Beneficiarios CSI_genero (17)'!C25/'Beneficiarios CSI_genero (17)'!E25</f>
        <v>0.76209677419354838</v>
      </c>
      <c r="D25" s="93">
        <f>'Beneficiarios CSI_genero (17)'!D25/'Beneficiarios CSI_genero (17)'!E25</f>
        <v>0.23790322580645162</v>
      </c>
      <c r="E25" s="85"/>
      <c r="F25" s="92">
        <f>'Beneficiarios CSI_genero (17)'!G25/'Beneficiarios CSI_genero (17)'!I25</f>
        <v>0.76494023904382469</v>
      </c>
      <c r="G25" s="93">
        <f>'Beneficiarios CSI_genero (17)'!H25/'Beneficiarios CSI_genero (17)'!I25</f>
        <v>0.23505976095617531</v>
      </c>
      <c r="H25" s="227"/>
      <c r="I25" s="92">
        <f>'Beneficiarios CSI_genero (17)'!K25/'Beneficiarios CSI_genero (17)'!M25</f>
        <v>0.76095617529880477</v>
      </c>
      <c r="J25" s="93">
        <f>'Beneficiarios CSI_genero (17)'!L25/'Beneficiarios CSI_genero (17)'!M25</f>
        <v>0.23904382470119523</v>
      </c>
      <c r="K25" s="228"/>
      <c r="L25" s="92">
        <f>'Beneficiarios CSI_genero (17)'!O25/'Beneficiarios CSI_genero (17)'!Q25</f>
        <v>0.76131687242798352</v>
      </c>
      <c r="M25" s="93">
        <f>'Beneficiarios CSI_genero (17)'!P25/'Beneficiarios CSI_genero (17)'!Q25</f>
        <v>0.23868312757201646</v>
      </c>
      <c r="N25" s="225"/>
      <c r="O25" s="92">
        <f>'Beneficiarios CSI_genero (17)'!S25/'Beneficiarios CSI_genero (17)'!U25</f>
        <v>0.75954198473282442</v>
      </c>
      <c r="P25" s="93">
        <f>'Beneficiarios CSI_genero (17)'!T25/'Beneficiarios CSI_genero (17)'!U25</f>
        <v>0.24045801526717558</v>
      </c>
    </row>
    <row r="26" spans="2:16" s="64" customFormat="1" ht="14.25" customHeight="1" x14ac:dyDescent="0.2">
      <c r="B26" s="28" t="str">
        <f>'Beneficiarios CSI_genero (17)'!B26</f>
        <v>Campolide</v>
      </c>
      <c r="C26" s="92">
        <f>'Beneficiarios CSI_genero (17)'!C26/'Beneficiarios CSI_genero (17)'!E26</f>
        <v>0.66666666666666663</v>
      </c>
      <c r="D26" s="93">
        <f>'Beneficiarios CSI_genero (17)'!D26/'Beneficiarios CSI_genero (17)'!E26</f>
        <v>0.33333333333333331</v>
      </c>
      <c r="E26" s="85"/>
      <c r="F26" s="92">
        <f>'Beneficiarios CSI_genero (17)'!G26/'Beneficiarios CSI_genero (17)'!I26</f>
        <v>0.65697674418604646</v>
      </c>
      <c r="G26" s="93">
        <f>'Beneficiarios CSI_genero (17)'!H26/'Beneficiarios CSI_genero (17)'!I26</f>
        <v>0.34302325581395349</v>
      </c>
      <c r="H26" s="227"/>
      <c r="I26" s="92">
        <f>'Beneficiarios CSI_genero (17)'!K26/'Beneficiarios CSI_genero (17)'!M26</f>
        <v>0.66081871345029242</v>
      </c>
      <c r="J26" s="93">
        <f>'Beneficiarios CSI_genero (17)'!L26/'Beneficiarios CSI_genero (17)'!M26</f>
        <v>0.33918128654970758</v>
      </c>
      <c r="K26" s="228"/>
      <c r="L26" s="92">
        <f>'Beneficiarios CSI_genero (17)'!O26/'Beneficiarios CSI_genero (17)'!Q26</f>
        <v>0.66666666666666663</v>
      </c>
      <c r="M26" s="93">
        <f>'Beneficiarios CSI_genero (17)'!P26/'Beneficiarios CSI_genero (17)'!Q26</f>
        <v>0.33333333333333331</v>
      </c>
      <c r="N26" s="225"/>
      <c r="O26" s="92">
        <f>'Beneficiarios CSI_genero (17)'!S26/'Beneficiarios CSI_genero (17)'!U26</f>
        <v>0.6629213483146067</v>
      </c>
      <c r="P26" s="93">
        <f>'Beneficiarios CSI_genero (17)'!T26/'Beneficiarios CSI_genero (17)'!U26</f>
        <v>0.33707865168539325</v>
      </c>
    </row>
    <row r="27" spans="2:16" s="64" customFormat="1" ht="14.25" customHeight="1" x14ac:dyDescent="0.2">
      <c r="B27" s="28" t="str">
        <f>'Beneficiarios CSI_genero (17)'!B27</f>
        <v>Carnide</v>
      </c>
      <c r="C27" s="92">
        <f>'Beneficiarios CSI_genero (17)'!C27/'Beneficiarios CSI_genero (17)'!E27</f>
        <v>0.72625698324022347</v>
      </c>
      <c r="D27" s="93">
        <f>'Beneficiarios CSI_genero (17)'!D27/'Beneficiarios CSI_genero (17)'!E27</f>
        <v>0.27374301675977653</v>
      </c>
      <c r="E27" s="85"/>
      <c r="F27" s="92">
        <f>'Beneficiarios CSI_genero (17)'!G27/'Beneficiarios CSI_genero (17)'!I27</f>
        <v>0.7247191011235955</v>
      </c>
      <c r="G27" s="93">
        <f>'Beneficiarios CSI_genero (17)'!H27/'Beneficiarios CSI_genero (17)'!I27</f>
        <v>0.2752808988764045</v>
      </c>
      <c r="H27" s="227"/>
      <c r="I27" s="92">
        <f>'Beneficiarios CSI_genero (17)'!K27/'Beneficiarios CSI_genero (17)'!M27</f>
        <v>0.7247191011235955</v>
      </c>
      <c r="J27" s="93">
        <f>'Beneficiarios CSI_genero (17)'!L27/'Beneficiarios CSI_genero (17)'!M27</f>
        <v>0.2752808988764045</v>
      </c>
      <c r="K27" s="228"/>
      <c r="L27" s="92">
        <f>'Beneficiarios CSI_genero (17)'!O27/'Beneficiarios CSI_genero (17)'!Q27</f>
        <v>0.71751412429378536</v>
      </c>
      <c r="M27" s="93">
        <f>'Beneficiarios CSI_genero (17)'!P27/'Beneficiarios CSI_genero (17)'!Q27</f>
        <v>0.2824858757062147</v>
      </c>
      <c r="N27" s="225"/>
      <c r="O27" s="92">
        <f>'Beneficiarios CSI_genero (17)'!S27/'Beneficiarios CSI_genero (17)'!U27</f>
        <v>0.72432432432432436</v>
      </c>
      <c r="P27" s="93">
        <f>'Beneficiarios CSI_genero (17)'!T27/'Beneficiarios CSI_genero (17)'!U27</f>
        <v>0.27567567567567569</v>
      </c>
    </row>
    <row r="28" spans="2:16" s="64" customFormat="1" ht="14.25" customHeight="1" x14ac:dyDescent="0.2">
      <c r="B28" s="28" t="str">
        <f>'Beneficiarios CSI_genero (17)'!B28</f>
        <v>Estrela</v>
      </c>
      <c r="C28" s="92">
        <f>'Beneficiarios CSI_genero (17)'!C28/'Beneficiarios CSI_genero (17)'!E28</f>
        <v>0.80751173708920188</v>
      </c>
      <c r="D28" s="93">
        <f>'Beneficiarios CSI_genero (17)'!D28/'Beneficiarios CSI_genero (17)'!E28</f>
        <v>0.19248826291079812</v>
      </c>
      <c r="E28" s="85"/>
      <c r="F28" s="92">
        <f>'Beneficiarios CSI_genero (17)'!G28/'Beneficiarios CSI_genero (17)'!I28</f>
        <v>0.79629629629629628</v>
      </c>
      <c r="G28" s="93">
        <f>'Beneficiarios CSI_genero (17)'!H28/'Beneficiarios CSI_genero (17)'!I28</f>
        <v>0.20370370370370369</v>
      </c>
      <c r="H28" s="227"/>
      <c r="I28" s="92">
        <f>'Beneficiarios CSI_genero (17)'!K28/'Beneficiarios CSI_genero (17)'!M28</f>
        <v>0.78899082568807344</v>
      </c>
      <c r="J28" s="93">
        <f>'Beneficiarios CSI_genero (17)'!L28/'Beneficiarios CSI_genero (17)'!M28</f>
        <v>0.21100917431192662</v>
      </c>
      <c r="K28" s="228"/>
      <c r="L28" s="92">
        <f>'Beneficiarios CSI_genero (17)'!O28/'Beneficiarios CSI_genero (17)'!Q28</f>
        <v>0.79069767441860461</v>
      </c>
      <c r="M28" s="93">
        <f>'Beneficiarios CSI_genero (17)'!P28/'Beneficiarios CSI_genero (17)'!Q28</f>
        <v>0.20930232558139536</v>
      </c>
      <c r="N28" s="225"/>
      <c r="O28" s="92">
        <f>'Beneficiarios CSI_genero (17)'!S28/'Beneficiarios CSI_genero (17)'!U28</f>
        <v>0.78733031674208143</v>
      </c>
      <c r="P28" s="93">
        <f>'Beneficiarios CSI_genero (17)'!T28/'Beneficiarios CSI_genero (17)'!U28</f>
        <v>0.21266968325791855</v>
      </c>
    </row>
    <row r="29" spans="2:16" s="64" customFormat="1" ht="14.25" customHeight="1" x14ac:dyDescent="0.2">
      <c r="B29" s="28" t="str">
        <f>'Beneficiarios CSI_genero (17)'!B29</f>
        <v>Lumiar</v>
      </c>
      <c r="C29" s="92">
        <f>'Beneficiarios CSI_genero (17)'!C29/'Beneficiarios CSI_genero (17)'!E29</f>
        <v>0.74551971326164879</v>
      </c>
      <c r="D29" s="93">
        <f>'Beneficiarios CSI_genero (17)'!D29/'Beneficiarios CSI_genero (17)'!E29</f>
        <v>0.25448028673835127</v>
      </c>
      <c r="E29" s="85"/>
      <c r="F29" s="92">
        <f>'Beneficiarios CSI_genero (17)'!G29/'Beneficiarios CSI_genero (17)'!I29</f>
        <v>0.73519163763066198</v>
      </c>
      <c r="G29" s="93">
        <f>'Beneficiarios CSI_genero (17)'!H29/'Beneficiarios CSI_genero (17)'!I29</f>
        <v>0.26480836236933797</v>
      </c>
      <c r="H29" s="227"/>
      <c r="I29" s="92">
        <f>'Beneficiarios CSI_genero (17)'!K29/'Beneficiarios CSI_genero (17)'!M29</f>
        <v>0.72280701754385968</v>
      </c>
      <c r="J29" s="93">
        <f>'Beneficiarios CSI_genero (17)'!L29/'Beneficiarios CSI_genero (17)'!M29</f>
        <v>0.27719298245614032</v>
      </c>
      <c r="K29" s="228"/>
      <c r="L29" s="92">
        <f>'Beneficiarios CSI_genero (17)'!O29/'Beneficiarios CSI_genero (17)'!Q29</f>
        <v>0.72499999999999998</v>
      </c>
      <c r="M29" s="93">
        <f>'Beneficiarios CSI_genero (17)'!P29/'Beneficiarios CSI_genero (17)'!Q29</f>
        <v>0.27500000000000002</v>
      </c>
      <c r="N29" s="225"/>
      <c r="O29" s="92">
        <f>'Beneficiarios CSI_genero (17)'!S29/'Beneficiarios CSI_genero (17)'!U29</f>
        <v>0.734006734006734</v>
      </c>
      <c r="P29" s="93">
        <f>'Beneficiarios CSI_genero (17)'!T29/'Beneficiarios CSI_genero (17)'!U29</f>
        <v>0.265993265993266</v>
      </c>
    </row>
    <row r="30" spans="2:16" s="64" customFormat="1" ht="14.25" customHeight="1" x14ac:dyDescent="0.2">
      <c r="B30" s="28" t="str">
        <f>'Beneficiarios CSI_genero (17)'!B30</f>
        <v>Marvila</v>
      </c>
      <c r="C30" s="92">
        <f>'Beneficiarios CSI_genero (17)'!C30/'Beneficiarios CSI_genero (17)'!E30</f>
        <v>0.73113207547169812</v>
      </c>
      <c r="D30" s="93">
        <f>'Beneficiarios CSI_genero (17)'!D30/'Beneficiarios CSI_genero (17)'!E30</f>
        <v>0.26886792452830188</v>
      </c>
      <c r="E30" s="85"/>
      <c r="F30" s="92">
        <f>'Beneficiarios CSI_genero (17)'!G30/'Beneficiarios CSI_genero (17)'!I30</f>
        <v>0.73136645962732916</v>
      </c>
      <c r="G30" s="93">
        <f>'Beneficiarios CSI_genero (17)'!H30/'Beneficiarios CSI_genero (17)'!I30</f>
        <v>0.26863354037267079</v>
      </c>
      <c r="H30" s="227"/>
      <c r="I30" s="92">
        <f>'Beneficiarios CSI_genero (17)'!K30/'Beneficiarios CSI_genero (17)'!M30</f>
        <v>0.72585669781931461</v>
      </c>
      <c r="J30" s="93">
        <f>'Beneficiarios CSI_genero (17)'!L30/'Beneficiarios CSI_genero (17)'!M30</f>
        <v>0.27414330218068533</v>
      </c>
      <c r="K30" s="228"/>
      <c r="L30" s="92">
        <f>'Beneficiarios CSI_genero (17)'!O30/'Beneficiarios CSI_genero (17)'!Q30</f>
        <v>0.72248062015503878</v>
      </c>
      <c r="M30" s="93">
        <f>'Beneficiarios CSI_genero (17)'!P30/'Beneficiarios CSI_genero (17)'!Q30</f>
        <v>0.27751937984496122</v>
      </c>
      <c r="N30" s="225"/>
      <c r="O30" s="92">
        <f>'Beneficiarios CSI_genero (17)'!S30/'Beneficiarios CSI_genero (17)'!U30</f>
        <v>0.72418879056047203</v>
      </c>
      <c r="P30" s="93">
        <f>'Beneficiarios CSI_genero (17)'!T30/'Beneficiarios CSI_genero (17)'!U30</f>
        <v>0.27581120943952803</v>
      </c>
    </row>
    <row r="31" spans="2:16" s="64" customFormat="1" ht="14.25" customHeight="1" x14ac:dyDescent="0.2">
      <c r="B31" s="28" t="str">
        <f>'Beneficiarios CSI_genero (17)'!B31</f>
        <v>Misericórdia</v>
      </c>
      <c r="C31" s="92">
        <f>'Beneficiarios CSI_genero (17)'!C31/'Beneficiarios CSI_genero (17)'!E31</f>
        <v>0.69756097560975605</v>
      </c>
      <c r="D31" s="93">
        <f>'Beneficiarios CSI_genero (17)'!D31/'Beneficiarios CSI_genero (17)'!E31</f>
        <v>0.30243902439024389</v>
      </c>
      <c r="E31" s="85"/>
      <c r="F31" s="92">
        <f>'Beneficiarios CSI_genero (17)'!G31/'Beneficiarios CSI_genero (17)'!I31</f>
        <v>0.69458128078817738</v>
      </c>
      <c r="G31" s="93">
        <f>'Beneficiarios CSI_genero (17)'!H31/'Beneficiarios CSI_genero (17)'!I31</f>
        <v>0.30541871921182268</v>
      </c>
      <c r="H31" s="227"/>
      <c r="I31" s="92">
        <f>'Beneficiarios CSI_genero (17)'!K31/'Beneficiarios CSI_genero (17)'!M31</f>
        <v>0.69651741293532343</v>
      </c>
      <c r="J31" s="93">
        <f>'Beneficiarios CSI_genero (17)'!L31/'Beneficiarios CSI_genero (17)'!M31</f>
        <v>0.30348258706467662</v>
      </c>
      <c r="K31" s="228"/>
      <c r="L31" s="92">
        <f>'Beneficiarios CSI_genero (17)'!O31/'Beneficiarios CSI_genero (17)'!Q31</f>
        <v>0.69154228855721389</v>
      </c>
      <c r="M31" s="93">
        <f>'Beneficiarios CSI_genero (17)'!P31/'Beneficiarios CSI_genero (17)'!Q31</f>
        <v>0.30845771144278605</v>
      </c>
      <c r="N31" s="225"/>
      <c r="O31" s="92">
        <f>'Beneficiarios CSI_genero (17)'!S31/'Beneficiarios CSI_genero (17)'!U31</f>
        <v>0.69339622641509435</v>
      </c>
      <c r="P31" s="93">
        <f>'Beneficiarios CSI_genero (17)'!T31/'Beneficiarios CSI_genero (17)'!U31</f>
        <v>0.30660377358490565</v>
      </c>
    </row>
    <row r="32" spans="2:16" s="64" customFormat="1" ht="14.25" customHeight="1" x14ac:dyDescent="0.2">
      <c r="B32" s="28" t="str">
        <f>'Beneficiarios CSI_genero (17)'!B32</f>
        <v>Olivais</v>
      </c>
      <c r="C32" s="92">
        <f>'Beneficiarios CSI_genero (17)'!C32/'Beneficiarios CSI_genero (17)'!E32</f>
        <v>0.74780058651026393</v>
      </c>
      <c r="D32" s="93">
        <f>'Beneficiarios CSI_genero (17)'!D32/'Beneficiarios CSI_genero (17)'!E32</f>
        <v>0.25219941348973607</v>
      </c>
      <c r="E32" s="85"/>
      <c r="F32" s="92">
        <f>'Beneficiarios CSI_genero (17)'!G32/'Beneficiarios CSI_genero (17)'!I32</f>
        <v>0.75</v>
      </c>
      <c r="G32" s="93">
        <f>'Beneficiarios CSI_genero (17)'!H32/'Beneficiarios CSI_genero (17)'!I32</f>
        <v>0.25</v>
      </c>
      <c r="H32" s="227"/>
      <c r="I32" s="92">
        <f>'Beneficiarios CSI_genero (17)'!K32/'Beneficiarios CSI_genero (17)'!M32</f>
        <v>0.74857142857142855</v>
      </c>
      <c r="J32" s="93">
        <f>'Beneficiarios CSI_genero (17)'!L32/'Beneficiarios CSI_genero (17)'!M32</f>
        <v>0.25142857142857145</v>
      </c>
      <c r="K32" s="228"/>
      <c r="L32" s="92">
        <f>'Beneficiarios CSI_genero (17)'!O32/'Beneficiarios CSI_genero (17)'!Q32</f>
        <v>0.75</v>
      </c>
      <c r="M32" s="93">
        <f>'Beneficiarios CSI_genero (17)'!P32/'Beneficiarios CSI_genero (17)'!Q32</f>
        <v>0.25</v>
      </c>
      <c r="N32" s="225"/>
      <c r="O32" s="92">
        <f>'Beneficiarios CSI_genero (17)'!S32/'Beneficiarios CSI_genero (17)'!U32</f>
        <v>0.74380165289256195</v>
      </c>
      <c r="P32" s="93">
        <f>'Beneficiarios CSI_genero (17)'!T32/'Beneficiarios CSI_genero (17)'!U32</f>
        <v>0.256198347107438</v>
      </c>
    </row>
    <row r="33" spans="2:16" s="64" customFormat="1" ht="14.25" customHeight="1" x14ac:dyDescent="0.2">
      <c r="B33" s="28" t="str">
        <f>'Beneficiarios CSI_genero (17)'!B33</f>
        <v>Parque das Nações</v>
      </c>
      <c r="C33" s="92">
        <f>'Beneficiarios CSI_genero (17)'!C33/'Beneficiarios CSI_genero (17)'!E33</f>
        <v>0.6376811594202898</v>
      </c>
      <c r="D33" s="93">
        <f>'Beneficiarios CSI_genero (17)'!D33/'Beneficiarios CSI_genero (17)'!E33</f>
        <v>0.36231884057971014</v>
      </c>
      <c r="E33" s="85"/>
      <c r="F33" s="92">
        <f>'Beneficiarios CSI_genero (17)'!G33/'Beneficiarios CSI_genero (17)'!I33</f>
        <v>0.62857142857142856</v>
      </c>
      <c r="G33" s="93">
        <f>'Beneficiarios CSI_genero (17)'!H33/'Beneficiarios CSI_genero (17)'!I33</f>
        <v>0.37142857142857144</v>
      </c>
      <c r="H33" s="227"/>
      <c r="I33" s="92">
        <f>'Beneficiarios CSI_genero (17)'!K33/'Beneficiarios CSI_genero (17)'!M33</f>
        <v>0.61971830985915488</v>
      </c>
      <c r="J33" s="93">
        <f>'Beneficiarios CSI_genero (17)'!L33/'Beneficiarios CSI_genero (17)'!M33</f>
        <v>0.38028169014084506</v>
      </c>
      <c r="K33" s="228"/>
      <c r="L33" s="92">
        <f>'Beneficiarios CSI_genero (17)'!O33/'Beneficiarios CSI_genero (17)'!Q33</f>
        <v>0.625</v>
      </c>
      <c r="M33" s="93">
        <f>'Beneficiarios CSI_genero (17)'!P33/'Beneficiarios CSI_genero (17)'!Q33</f>
        <v>0.375</v>
      </c>
      <c r="N33" s="225"/>
      <c r="O33" s="92">
        <f>'Beneficiarios CSI_genero (17)'!S33/'Beneficiarios CSI_genero (17)'!U33</f>
        <v>0.63157894736842102</v>
      </c>
      <c r="P33" s="93">
        <f>'Beneficiarios CSI_genero (17)'!T33/'Beneficiarios CSI_genero (17)'!U33</f>
        <v>0.36842105263157893</v>
      </c>
    </row>
    <row r="34" spans="2:16" s="64" customFormat="1" ht="14.25" customHeight="1" x14ac:dyDescent="0.2">
      <c r="B34" s="28" t="str">
        <f>'Beneficiarios CSI_genero (17)'!B34</f>
        <v>Penha de França</v>
      </c>
      <c r="C34" s="92">
        <f>'Beneficiarios CSI_genero (17)'!C34/'Beneficiarios CSI_genero (17)'!E34</f>
        <v>0.71120689655172409</v>
      </c>
      <c r="D34" s="93">
        <f>'Beneficiarios CSI_genero (17)'!D34/'Beneficiarios CSI_genero (17)'!E34</f>
        <v>0.28879310344827586</v>
      </c>
      <c r="E34" s="85"/>
      <c r="F34" s="92">
        <f>'Beneficiarios CSI_genero (17)'!G34/'Beneficiarios CSI_genero (17)'!I34</f>
        <v>0.7097457627118644</v>
      </c>
      <c r="G34" s="93">
        <f>'Beneficiarios CSI_genero (17)'!H34/'Beneficiarios CSI_genero (17)'!I34</f>
        <v>0.2902542372881356</v>
      </c>
      <c r="H34" s="227"/>
      <c r="I34" s="92">
        <f>'Beneficiarios CSI_genero (17)'!K34/'Beneficiarios CSI_genero (17)'!M34</f>
        <v>0.70425531914893613</v>
      </c>
      <c r="J34" s="93">
        <f>'Beneficiarios CSI_genero (17)'!L34/'Beneficiarios CSI_genero (17)'!M34</f>
        <v>0.29574468085106381</v>
      </c>
      <c r="K34" s="228"/>
      <c r="L34" s="92">
        <f>'Beneficiarios CSI_genero (17)'!O34/'Beneficiarios CSI_genero (17)'!Q34</f>
        <v>0.70401691331923888</v>
      </c>
      <c r="M34" s="93">
        <f>'Beneficiarios CSI_genero (17)'!P34/'Beneficiarios CSI_genero (17)'!Q34</f>
        <v>0.29598308668076112</v>
      </c>
      <c r="N34" s="225"/>
      <c r="O34" s="92">
        <f>'Beneficiarios CSI_genero (17)'!S34/'Beneficiarios CSI_genero (17)'!U34</f>
        <v>0.70225872689938396</v>
      </c>
      <c r="P34" s="93">
        <f>'Beneficiarios CSI_genero (17)'!T34/'Beneficiarios CSI_genero (17)'!U34</f>
        <v>0.29774127310061604</v>
      </c>
    </row>
    <row r="35" spans="2:16" s="64" customFormat="1" ht="14.25" customHeight="1" x14ac:dyDescent="0.2">
      <c r="B35" s="28" t="str">
        <f>'Beneficiarios CSI_genero (17)'!B35</f>
        <v>Santa Clara</v>
      </c>
      <c r="C35" s="92">
        <f>'Beneficiarios CSI_genero (17)'!C35/'Beneficiarios CSI_genero (17)'!E35</f>
        <v>0.6910112359550562</v>
      </c>
      <c r="D35" s="93">
        <f>'Beneficiarios CSI_genero (17)'!D35/'Beneficiarios CSI_genero (17)'!E35</f>
        <v>0.3089887640449438</v>
      </c>
      <c r="E35" s="85"/>
      <c r="F35" s="92">
        <f>'Beneficiarios CSI_genero (17)'!G35/'Beneficiarios CSI_genero (17)'!I35</f>
        <v>0.6910112359550562</v>
      </c>
      <c r="G35" s="93">
        <f>'Beneficiarios CSI_genero (17)'!H35/'Beneficiarios CSI_genero (17)'!I35</f>
        <v>0.3089887640449438</v>
      </c>
      <c r="H35" s="227"/>
      <c r="I35" s="92">
        <f>'Beneficiarios CSI_genero (17)'!K35/'Beneficiarios CSI_genero (17)'!M35</f>
        <v>0.69747899159663862</v>
      </c>
      <c r="J35" s="93">
        <f>'Beneficiarios CSI_genero (17)'!L35/'Beneficiarios CSI_genero (17)'!M35</f>
        <v>0.30252100840336132</v>
      </c>
      <c r="K35" s="228"/>
      <c r="L35" s="92">
        <f>'Beneficiarios CSI_genero (17)'!O35/'Beneficiarios CSI_genero (17)'!Q35</f>
        <v>0.70028011204481788</v>
      </c>
      <c r="M35" s="93">
        <f>'Beneficiarios CSI_genero (17)'!P35/'Beneficiarios CSI_genero (17)'!Q35</f>
        <v>0.29971988795518206</v>
      </c>
      <c r="N35" s="225"/>
      <c r="O35" s="92">
        <f>'Beneficiarios CSI_genero (17)'!S35/'Beneficiarios CSI_genero (17)'!U35</f>
        <v>0.69066666666666665</v>
      </c>
      <c r="P35" s="93">
        <f>'Beneficiarios CSI_genero (17)'!T35/'Beneficiarios CSI_genero (17)'!U35</f>
        <v>0.30933333333333335</v>
      </c>
    </row>
    <row r="36" spans="2:16" s="64" customFormat="1" ht="14.25" customHeight="1" x14ac:dyDescent="0.2">
      <c r="B36" s="28" t="str">
        <f>'Beneficiarios CSI_genero (17)'!B36</f>
        <v>Santa Maria Maior</v>
      </c>
      <c r="C36" s="92">
        <f>'Beneficiarios CSI_genero (17)'!C36/'Beneficiarios CSI_genero (17)'!E36</f>
        <v>0.63934426229508201</v>
      </c>
      <c r="D36" s="93">
        <f>'Beneficiarios CSI_genero (17)'!D36/'Beneficiarios CSI_genero (17)'!E36</f>
        <v>0.36065573770491804</v>
      </c>
      <c r="E36" s="85"/>
      <c r="F36" s="92">
        <f>'Beneficiarios CSI_genero (17)'!G36/'Beneficiarios CSI_genero (17)'!I36</f>
        <v>0.63157894736842102</v>
      </c>
      <c r="G36" s="93">
        <f>'Beneficiarios CSI_genero (17)'!H36/'Beneficiarios CSI_genero (17)'!I36</f>
        <v>0.36842105263157893</v>
      </c>
      <c r="H36" s="227"/>
      <c r="I36" s="92">
        <f>'Beneficiarios CSI_genero (17)'!K36/'Beneficiarios CSI_genero (17)'!M36</f>
        <v>0.63070539419087135</v>
      </c>
      <c r="J36" s="93">
        <f>'Beneficiarios CSI_genero (17)'!L36/'Beneficiarios CSI_genero (17)'!M36</f>
        <v>0.36929460580912865</v>
      </c>
      <c r="K36" s="228"/>
      <c r="L36" s="92">
        <f>'Beneficiarios CSI_genero (17)'!O36/'Beneficiarios CSI_genero (17)'!Q36</f>
        <v>0.63404255319148939</v>
      </c>
      <c r="M36" s="93">
        <f>'Beneficiarios CSI_genero (17)'!P36/'Beneficiarios CSI_genero (17)'!Q36</f>
        <v>0.36595744680851061</v>
      </c>
      <c r="N36" s="225"/>
      <c r="O36" s="92">
        <f>'Beneficiarios CSI_genero (17)'!S36/'Beneficiarios CSI_genero (17)'!U36</f>
        <v>0.62992125984251968</v>
      </c>
      <c r="P36" s="93">
        <f>'Beneficiarios CSI_genero (17)'!T36/'Beneficiarios CSI_genero (17)'!U36</f>
        <v>0.37007874015748032</v>
      </c>
    </row>
    <row r="37" spans="2:16" s="64" customFormat="1" ht="14.25" customHeight="1" x14ac:dyDescent="0.2">
      <c r="B37" s="28" t="str">
        <f>'Beneficiarios CSI_genero (17)'!B37</f>
        <v>Santo António</v>
      </c>
      <c r="C37" s="92">
        <f>'Beneficiarios CSI_genero (17)'!C37/'Beneficiarios CSI_genero (17)'!E37</f>
        <v>0.69374999999999998</v>
      </c>
      <c r="D37" s="93">
        <f>'Beneficiarios CSI_genero (17)'!D37/'Beneficiarios CSI_genero (17)'!E37</f>
        <v>0.30625000000000002</v>
      </c>
      <c r="E37" s="85"/>
      <c r="F37" s="92">
        <f>'Beneficiarios CSI_genero (17)'!G37/'Beneficiarios CSI_genero (17)'!I37</f>
        <v>0.69565217391304346</v>
      </c>
      <c r="G37" s="93">
        <f>'Beneficiarios CSI_genero (17)'!H37/'Beneficiarios CSI_genero (17)'!I37</f>
        <v>0.30434782608695654</v>
      </c>
      <c r="H37" s="227"/>
      <c r="I37" s="92">
        <f>'Beneficiarios CSI_genero (17)'!K37/'Beneficiarios CSI_genero (17)'!M37</f>
        <v>0.70253164556962022</v>
      </c>
      <c r="J37" s="93">
        <f>'Beneficiarios CSI_genero (17)'!L37/'Beneficiarios CSI_genero (17)'!M37</f>
        <v>0.29746835443037972</v>
      </c>
      <c r="K37" s="228"/>
      <c r="L37" s="92">
        <f>'Beneficiarios CSI_genero (17)'!O37/'Beneficiarios CSI_genero (17)'!Q37</f>
        <v>0.7</v>
      </c>
      <c r="M37" s="93">
        <f>'Beneficiarios CSI_genero (17)'!P37/'Beneficiarios CSI_genero (17)'!Q37</f>
        <v>0.3</v>
      </c>
      <c r="N37" s="225"/>
      <c r="O37" s="92">
        <f>'Beneficiarios CSI_genero (17)'!S37/'Beneficiarios CSI_genero (17)'!U37</f>
        <v>0.69374999999999998</v>
      </c>
      <c r="P37" s="93">
        <f>'Beneficiarios CSI_genero (17)'!T37/'Beneficiarios CSI_genero (17)'!U37</f>
        <v>0.30625000000000002</v>
      </c>
    </row>
    <row r="38" spans="2:16" s="64" customFormat="1" ht="14.25" customHeight="1" x14ac:dyDescent="0.2">
      <c r="B38" s="28" t="str">
        <f>'Beneficiarios CSI_genero (17)'!B38</f>
        <v>São Domingos de Benfica</v>
      </c>
      <c r="C38" s="92">
        <f>'Beneficiarios CSI_genero (17)'!C38/'Beneficiarios CSI_genero (17)'!E38</f>
        <v>0.76020408163265307</v>
      </c>
      <c r="D38" s="93">
        <f>'Beneficiarios CSI_genero (17)'!D38/'Beneficiarios CSI_genero (17)'!E38</f>
        <v>0.23979591836734693</v>
      </c>
      <c r="E38" s="85"/>
      <c r="F38" s="92">
        <f>'Beneficiarios CSI_genero (17)'!G38/'Beneficiarios CSI_genero (17)'!I38</f>
        <v>0.74</v>
      </c>
      <c r="G38" s="93">
        <f>'Beneficiarios CSI_genero (17)'!H38/'Beneficiarios CSI_genero (17)'!I38</f>
        <v>0.26</v>
      </c>
      <c r="H38" s="227"/>
      <c r="I38" s="92">
        <f>'Beneficiarios CSI_genero (17)'!K38/'Beneficiarios CSI_genero (17)'!M38</f>
        <v>0.74242424242424243</v>
      </c>
      <c r="J38" s="93">
        <f>'Beneficiarios CSI_genero (17)'!L38/'Beneficiarios CSI_genero (17)'!M38</f>
        <v>0.25757575757575757</v>
      </c>
      <c r="K38" s="228"/>
      <c r="L38" s="92">
        <f>'Beneficiarios CSI_genero (17)'!O38/'Beneficiarios CSI_genero (17)'!Q38</f>
        <v>0.73604060913705582</v>
      </c>
      <c r="M38" s="93">
        <f>'Beneficiarios CSI_genero (17)'!P38/'Beneficiarios CSI_genero (17)'!Q38</f>
        <v>0.26395939086294418</v>
      </c>
      <c r="N38" s="225"/>
      <c r="O38" s="92">
        <f>'Beneficiarios CSI_genero (17)'!S38/'Beneficiarios CSI_genero (17)'!U38</f>
        <v>0.72946859903381644</v>
      </c>
      <c r="P38" s="93">
        <f>'Beneficiarios CSI_genero (17)'!T38/'Beneficiarios CSI_genero (17)'!U38</f>
        <v>0.27053140096618356</v>
      </c>
    </row>
    <row r="39" spans="2:16" s="64" customFormat="1" ht="14.25" customHeight="1" x14ac:dyDescent="0.2">
      <c r="B39" s="176" t="str">
        <f>'Beneficiarios CSI_genero (17)'!B39</f>
        <v xml:space="preserve">      São Vicente</v>
      </c>
      <c r="C39" s="149">
        <f>'Beneficiarios CSI_genero (17)'!C39/'Beneficiarios CSI_genero (17)'!E39</f>
        <v>0.8125</v>
      </c>
      <c r="D39" s="95">
        <f>'Beneficiarios CSI_genero (17)'!D39/'Beneficiarios CSI_genero (17)'!E39</f>
        <v>0.1875</v>
      </c>
      <c r="E39" s="145"/>
      <c r="F39" s="94">
        <f>'Beneficiarios CSI_genero (17)'!G39/'Beneficiarios CSI_genero (17)'!I39</f>
        <v>0.81642512077294682</v>
      </c>
      <c r="G39" s="95">
        <f>'Beneficiarios CSI_genero (17)'!H39/'Beneficiarios CSI_genero (17)'!I39</f>
        <v>0.18357487922705315</v>
      </c>
      <c r="H39" s="227"/>
      <c r="I39" s="94">
        <f>'Beneficiarios CSI_genero (17)'!K39/'Beneficiarios CSI_genero (17)'!M39</f>
        <v>0.82266009852216748</v>
      </c>
      <c r="J39" s="95">
        <f>'Beneficiarios CSI_genero (17)'!L39/'Beneficiarios CSI_genero (17)'!M39</f>
        <v>0.17733990147783252</v>
      </c>
      <c r="K39" s="228"/>
      <c r="L39" s="94">
        <f>'Beneficiarios CSI_genero (17)'!O39/'Beneficiarios CSI_genero (17)'!Q39</f>
        <v>0.82089552238805974</v>
      </c>
      <c r="M39" s="95">
        <f>'Beneficiarios CSI_genero (17)'!P39/'Beneficiarios CSI_genero (17)'!Q39</f>
        <v>0.17910447761194029</v>
      </c>
      <c r="N39" s="225"/>
      <c r="O39" s="94">
        <f>'Beneficiarios CSI_genero (17)'!S39/'Beneficiarios CSI_genero (17)'!U39</f>
        <v>0.80094786729857825</v>
      </c>
      <c r="P39" s="95">
        <f>'Beneficiarios CSI_genero (17)'!T39/'Beneficiarios CSI_genero (17)'!U39</f>
        <v>0.1990521327014218</v>
      </c>
    </row>
    <row r="40" spans="2:16" s="1" customFormat="1" ht="15" x14ac:dyDescent="0.25">
      <c r="B40" s="31"/>
      <c r="C40" s="76"/>
      <c r="D40" s="141"/>
      <c r="E40" s="141"/>
      <c r="F40" s="141"/>
      <c r="G40" s="141"/>
      <c r="H40" s="141"/>
      <c r="I40" s="141"/>
      <c r="J40" s="141"/>
      <c r="K40" s="141"/>
      <c r="L40" s="141"/>
      <c r="M40" s="76"/>
    </row>
    <row r="41" spans="2:16" x14ac:dyDescent="0.2">
      <c r="B41" s="31"/>
      <c r="C41" s="76"/>
      <c r="D41" s="68"/>
      <c r="F41" s="68"/>
      <c r="G41" s="68"/>
      <c r="H41" s="68"/>
      <c r="I41" s="68"/>
      <c r="J41" s="68"/>
      <c r="K41" s="68"/>
    </row>
    <row r="42" spans="2:16" x14ac:dyDescent="0.2">
      <c r="D42" s="68"/>
      <c r="F42" s="68"/>
      <c r="G42" s="68"/>
      <c r="H42" s="68"/>
      <c r="I42" s="68"/>
      <c r="J42" s="68"/>
      <c r="K42" s="68"/>
    </row>
    <row r="43" spans="2:16" x14ac:dyDescent="0.2">
      <c r="D43" s="68"/>
      <c r="F43" s="68"/>
      <c r="G43" s="68"/>
      <c r="H43" s="68"/>
      <c r="I43" s="68"/>
      <c r="J43" s="68"/>
      <c r="K43" s="68"/>
    </row>
    <row r="44" spans="2:16" x14ac:dyDescent="0.2">
      <c r="D44" s="68"/>
      <c r="F44" s="68"/>
      <c r="G44" s="68"/>
      <c r="H44" s="68"/>
      <c r="I44" s="68"/>
      <c r="J44" s="68"/>
      <c r="K44" s="68"/>
    </row>
    <row r="45" spans="2:16" x14ac:dyDescent="0.2">
      <c r="D45" s="68"/>
      <c r="F45" s="68"/>
      <c r="G45" s="68"/>
      <c r="H45" s="68"/>
      <c r="I45" s="68"/>
      <c r="J45" s="68"/>
      <c r="K45" s="68"/>
    </row>
    <row r="46" spans="2:16" x14ac:dyDescent="0.2">
      <c r="D46" s="68"/>
      <c r="F46" s="68"/>
      <c r="G46" s="68"/>
      <c r="H46" s="68"/>
      <c r="I46" s="68"/>
      <c r="J46" s="68"/>
      <c r="K46" s="68"/>
    </row>
    <row r="47" spans="2:16" x14ac:dyDescent="0.2">
      <c r="D47" s="68"/>
      <c r="F47" s="68"/>
      <c r="G47" s="68"/>
      <c r="H47" s="68"/>
      <c r="I47" s="68"/>
      <c r="J47" s="68"/>
      <c r="K47" s="68"/>
    </row>
    <row r="48" spans="2:16" x14ac:dyDescent="0.2">
      <c r="D48" s="68"/>
      <c r="F48" s="68"/>
      <c r="G48" s="68"/>
      <c r="H48" s="68"/>
      <c r="I48" s="68"/>
      <c r="J48" s="68"/>
      <c r="K48" s="68"/>
    </row>
    <row r="49" spans="4:11" x14ac:dyDescent="0.2">
      <c r="D49" s="68"/>
      <c r="F49" s="68"/>
      <c r="G49" s="68"/>
      <c r="H49" s="68"/>
      <c r="I49" s="68"/>
      <c r="J49" s="68"/>
      <c r="K49" s="68"/>
    </row>
    <row r="50" spans="4:11" x14ac:dyDescent="0.2">
      <c r="D50" s="68"/>
      <c r="F50" s="68"/>
      <c r="G50" s="68"/>
      <c r="H50" s="68"/>
      <c r="I50" s="68"/>
      <c r="J50" s="68"/>
      <c r="K50" s="68"/>
    </row>
    <row r="51" spans="4:11" x14ac:dyDescent="0.2">
      <c r="D51" s="68"/>
      <c r="F51" s="68"/>
      <c r="G51" s="68"/>
      <c r="H51" s="68"/>
      <c r="I51" s="68"/>
      <c r="J51" s="68"/>
      <c r="K51" s="68"/>
    </row>
    <row r="52" spans="4:11" x14ac:dyDescent="0.2">
      <c r="D52" s="68"/>
      <c r="F52" s="68"/>
      <c r="G52" s="68"/>
      <c r="H52" s="68"/>
      <c r="I52" s="68"/>
      <c r="J52" s="68"/>
      <c r="K52" s="68"/>
    </row>
    <row r="53" spans="4:11" x14ac:dyDescent="0.2">
      <c r="D53" s="68"/>
      <c r="F53" s="68"/>
      <c r="G53" s="68"/>
      <c r="H53" s="68"/>
      <c r="I53" s="68"/>
      <c r="J53" s="68"/>
      <c r="K53" s="68"/>
    </row>
    <row r="54" spans="4:11" x14ac:dyDescent="0.2">
      <c r="D54" s="68"/>
      <c r="F54" s="68"/>
      <c r="G54" s="68"/>
      <c r="H54" s="68"/>
      <c r="I54" s="68"/>
      <c r="J54" s="68"/>
      <c r="K54" s="68"/>
    </row>
    <row r="55" spans="4:11" x14ac:dyDescent="0.2">
      <c r="D55" s="68"/>
      <c r="F55" s="68"/>
      <c r="G55" s="68"/>
      <c r="H55" s="68"/>
      <c r="I55" s="68"/>
      <c r="J55" s="68"/>
      <c r="K55" s="68"/>
    </row>
    <row r="56" spans="4:11" x14ac:dyDescent="0.2">
      <c r="D56" s="68"/>
      <c r="F56" s="68"/>
      <c r="G56" s="68"/>
      <c r="H56" s="68"/>
      <c r="I56" s="68"/>
      <c r="J56" s="68"/>
      <c r="K56" s="68"/>
    </row>
    <row r="57" spans="4:11" x14ac:dyDescent="0.2">
      <c r="D57" s="68"/>
      <c r="F57" s="68"/>
      <c r="G57" s="68"/>
      <c r="H57" s="68"/>
      <c r="I57" s="68"/>
      <c r="J57" s="68"/>
      <c r="K57" s="68"/>
    </row>
    <row r="58" spans="4:11" x14ac:dyDescent="0.2">
      <c r="D58" s="68"/>
      <c r="F58" s="68"/>
      <c r="G58" s="68"/>
      <c r="H58" s="68"/>
      <c r="I58" s="68"/>
      <c r="J58" s="68"/>
      <c r="K58" s="68"/>
    </row>
    <row r="59" spans="4:11" x14ac:dyDescent="0.2">
      <c r="D59" s="68"/>
      <c r="F59" s="68"/>
      <c r="G59" s="68"/>
      <c r="H59" s="68"/>
      <c r="I59" s="68"/>
      <c r="J59" s="68"/>
      <c r="K59" s="68"/>
    </row>
    <row r="60" spans="4:11" x14ac:dyDescent="0.2">
      <c r="D60" s="68"/>
      <c r="F60" s="68"/>
      <c r="G60" s="68"/>
      <c r="H60" s="68"/>
      <c r="I60" s="68"/>
      <c r="J60" s="68"/>
      <c r="K60" s="68"/>
    </row>
    <row r="61" spans="4:11" x14ac:dyDescent="0.2">
      <c r="D61" s="68"/>
      <c r="F61" s="68"/>
      <c r="G61" s="68"/>
      <c r="H61" s="68"/>
      <c r="I61" s="68"/>
      <c r="J61" s="68"/>
      <c r="K61" s="68"/>
    </row>
    <row r="62" spans="4:11" x14ac:dyDescent="0.2">
      <c r="D62" s="68"/>
      <c r="F62" s="68"/>
      <c r="G62" s="68"/>
      <c r="H62" s="68"/>
      <c r="I62" s="68"/>
      <c r="J62" s="68"/>
      <c r="K62" s="68"/>
    </row>
    <row r="63" spans="4:11" x14ac:dyDescent="0.2">
      <c r="D63" s="68"/>
      <c r="F63" s="68"/>
      <c r="G63" s="68"/>
      <c r="H63" s="68"/>
      <c r="I63" s="68"/>
      <c r="J63" s="68"/>
      <c r="K63" s="68"/>
    </row>
    <row r="64" spans="4:11" x14ac:dyDescent="0.2">
      <c r="D64" s="68"/>
      <c r="F64" s="68"/>
      <c r="G64" s="68"/>
      <c r="H64" s="68"/>
      <c r="I64" s="68"/>
      <c r="J64" s="68"/>
      <c r="K64" s="68"/>
    </row>
    <row r="65" spans="4:11" x14ac:dyDescent="0.2">
      <c r="D65" s="68"/>
      <c r="F65" s="68"/>
      <c r="G65" s="68"/>
      <c r="H65" s="68"/>
      <c r="I65" s="68"/>
      <c r="J65" s="68"/>
      <c r="K65" s="68"/>
    </row>
    <row r="66" spans="4:11" x14ac:dyDescent="0.2">
      <c r="D66" s="68"/>
      <c r="F66" s="68"/>
      <c r="G66" s="68"/>
      <c r="H66" s="68"/>
      <c r="I66" s="68"/>
      <c r="J66" s="68"/>
      <c r="K66" s="68"/>
    </row>
    <row r="67" spans="4:11" x14ac:dyDescent="0.2">
      <c r="D67" s="68"/>
      <c r="F67" s="68"/>
      <c r="G67" s="68"/>
      <c r="H67" s="68"/>
      <c r="I67" s="68"/>
      <c r="J67" s="68"/>
      <c r="K67" s="68"/>
    </row>
    <row r="68" spans="4:11" x14ac:dyDescent="0.2">
      <c r="D68" s="68"/>
      <c r="F68" s="68"/>
      <c r="G68" s="68"/>
      <c r="H68" s="68"/>
      <c r="I68" s="68"/>
      <c r="J68" s="68"/>
      <c r="K68" s="68"/>
    </row>
    <row r="69" spans="4:11" x14ac:dyDescent="0.2">
      <c r="D69" s="68"/>
      <c r="F69" s="68"/>
      <c r="G69" s="68"/>
      <c r="H69" s="68"/>
      <c r="I69" s="68"/>
      <c r="J69" s="68"/>
      <c r="K69" s="68"/>
    </row>
    <row r="70" spans="4:11" x14ac:dyDescent="0.2">
      <c r="D70" s="68"/>
      <c r="F70" s="68"/>
      <c r="G70" s="68"/>
      <c r="H70" s="68"/>
      <c r="I70" s="68"/>
      <c r="J70" s="68"/>
      <c r="K70" s="68"/>
    </row>
    <row r="71" spans="4:11" x14ac:dyDescent="0.2">
      <c r="D71" s="68"/>
      <c r="F71" s="68"/>
      <c r="G71" s="68"/>
      <c r="H71" s="68"/>
      <c r="I71" s="68"/>
      <c r="J71" s="68"/>
      <c r="K71" s="68"/>
    </row>
    <row r="72" spans="4:11" x14ac:dyDescent="0.2">
      <c r="D72" s="68"/>
      <c r="F72" s="68"/>
      <c r="G72" s="68"/>
      <c r="H72" s="68"/>
      <c r="I72" s="68"/>
      <c r="J72" s="68"/>
      <c r="K72" s="68"/>
    </row>
    <row r="73" spans="4:11" x14ac:dyDescent="0.2">
      <c r="D73" s="68"/>
      <c r="F73" s="68"/>
      <c r="G73" s="68"/>
      <c r="H73" s="68"/>
      <c r="I73" s="68"/>
      <c r="J73" s="68"/>
      <c r="K73" s="68"/>
    </row>
    <row r="74" spans="4:11" x14ac:dyDescent="0.2">
      <c r="D74" s="68"/>
      <c r="F74" s="68"/>
      <c r="G74" s="68"/>
      <c r="H74" s="68"/>
      <c r="I74" s="68"/>
      <c r="J74" s="68"/>
      <c r="K74" s="68"/>
    </row>
    <row r="75" spans="4:11" x14ac:dyDescent="0.2">
      <c r="D75" s="68"/>
      <c r="F75" s="68"/>
      <c r="G75" s="68"/>
      <c r="H75" s="68"/>
      <c r="I75" s="68"/>
      <c r="J75" s="68"/>
      <c r="K75" s="68"/>
    </row>
    <row r="76" spans="4:11" x14ac:dyDescent="0.2">
      <c r="D76" s="68"/>
      <c r="F76" s="68"/>
      <c r="G76" s="68"/>
      <c r="H76" s="68"/>
      <c r="I76" s="68"/>
      <c r="J76" s="68"/>
      <c r="K76" s="68"/>
    </row>
    <row r="77" spans="4:11" x14ac:dyDescent="0.2">
      <c r="D77" s="68"/>
      <c r="F77" s="68"/>
      <c r="G77" s="68"/>
      <c r="H77" s="68"/>
      <c r="I77" s="68"/>
      <c r="J77" s="68"/>
      <c r="K77" s="68"/>
    </row>
    <row r="78" spans="4:11" x14ac:dyDescent="0.2">
      <c r="D78" s="68"/>
      <c r="F78" s="68"/>
      <c r="G78" s="68"/>
      <c r="H78" s="68"/>
      <c r="I78" s="68"/>
      <c r="J78" s="68"/>
      <c r="K78" s="68"/>
    </row>
    <row r="79" spans="4:11" x14ac:dyDescent="0.2">
      <c r="D79" s="68"/>
      <c r="F79" s="68"/>
      <c r="G79" s="68"/>
      <c r="H79" s="68"/>
      <c r="I79" s="68"/>
      <c r="J79" s="68"/>
      <c r="K79" s="68"/>
    </row>
    <row r="80" spans="4:11" x14ac:dyDescent="0.2">
      <c r="D80" s="68"/>
      <c r="F80" s="68"/>
      <c r="G80" s="68"/>
      <c r="H80" s="68"/>
      <c r="I80" s="68"/>
      <c r="J80" s="68"/>
      <c r="K80" s="68"/>
    </row>
    <row r="81" spans="4:11" x14ac:dyDescent="0.2">
      <c r="D81" s="68"/>
      <c r="F81" s="68"/>
      <c r="G81" s="68"/>
      <c r="H81" s="68"/>
      <c r="I81" s="68"/>
      <c r="J81" s="68"/>
      <c r="K81" s="68"/>
    </row>
    <row r="82" spans="4:11" x14ac:dyDescent="0.2">
      <c r="D82" s="68"/>
      <c r="F82" s="68"/>
      <c r="G82" s="68"/>
      <c r="H82" s="68"/>
      <c r="I82" s="68"/>
      <c r="J82" s="68"/>
      <c r="K82" s="68"/>
    </row>
    <row r="83" spans="4:11" x14ac:dyDescent="0.2">
      <c r="D83" s="68"/>
      <c r="F83" s="68"/>
      <c r="G83" s="68"/>
      <c r="H83" s="68"/>
      <c r="I83" s="68"/>
      <c r="J83" s="68"/>
      <c r="K83" s="68"/>
    </row>
    <row r="84" spans="4:11" x14ac:dyDescent="0.2">
      <c r="D84" s="68"/>
      <c r="F84" s="68"/>
      <c r="G84" s="68"/>
      <c r="H84" s="68"/>
      <c r="I84" s="68"/>
      <c r="J84" s="68"/>
      <c r="K84" s="68"/>
    </row>
    <row r="85" spans="4:11" x14ac:dyDescent="0.2">
      <c r="D85" s="68"/>
      <c r="F85" s="68"/>
      <c r="G85" s="68"/>
      <c r="H85" s="68"/>
      <c r="I85" s="68"/>
      <c r="J85" s="68"/>
      <c r="K85" s="68"/>
    </row>
    <row r="86" spans="4:11" x14ac:dyDescent="0.2">
      <c r="D86" s="68"/>
      <c r="F86" s="68"/>
      <c r="G86" s="68"/>
      <c r="H86" s="68"/>
      <c r="I86" s="68"/>
      <c r="J86" s="68"/>
      <c r="K86" s="68"/>
    </row>
    <row r="87" spans="4:11" x14ac:dyDescent="0.2">
      <c r="D87" s="68"/>
      <c r="F87" s="68"/>
      <c r="G87" s="68"/>
      <c r="H87" s="68"/>
      <c r="I87" s="68"/>
      <c r="J87" s="68"/>
      <c r="K87" s="68"/>
    </row>
    <row r="88" spans="4:11" x14ac:dyDescent="0.2">
      <c r="D88" s="68"/>
      <c r="F88" s="68"/>
      <c r="G88" s="68"/>
      <c r="H88" s="68"/>
      <c r="I88" s="68"/>
      <c r="J88" s="68"/>
      <c r="K88" s="68"/>
    </row>
    <row r="89" spans="4:11" x14ac:dyDescent="0.2">
      <c r="D89" s="68"/>
      <c r="F89" s="68"/>
      <c r="G89" s="68"/>
      <c r="H89" s="68"/>
      <c r="I89" s="68"/>
      <c r="J89" s="68"/>
      <c r="K89" s="68"/>
    </row>
    <row r="90" spans="4:11" x14ac:dyDescent="0.2">
      <c r="D90" s="68"/>
      <c r="F90" s="68"/>
      <c r="G90" s="68"/>
      <c r="H90" s="68"/>
      <c r="I90" s="68"/>
      <c r="J90" s="68"/>
      <c r="K90" s="68"/>
    </row>
    <row r="91" spans="4:11" x14ac:dyDescent="0.2">
      <c r="D91" s="68"/>
      <c r="F91" s="68"/>
      <c r="G91" s="68"/>
      <c r="H91" s="68"/>
      <c r="I91" s="68"/>
      <c r="J91" s="68"/>
      <c r="K91" s="68"/>
    </row>
    <row r="92" spans="4:11" x14ac:dyDescent="0.2">
      <c r="D92" s="68"/>
      <c r="F92" s="68"/>
      <c r="G92" s="68"/>
      <c r="H92" s="68"/>
      <c r="I92" s="68"/>
      <c r="J92" s="68"/>
      <c r="K92" s="68"/>
    </row>
    <row r="93" spans="4:11" x14ac:dyDescent="0.2">
      <c r="D93" s="68"/>
      <c r="F93" s="68"/>
      <c r="G93" s="68"/>
      <c r="H93" s="68"/>
      <c r="I93" s="68"/>
      <c r="J93" s="68"/>
      <c r="K93" s="68"/>
    </row>
    <row r="94" spans="4:11" x14ac:dyDescent="0.2">
      <c r="D94" s="68"/>
      <c r="F94" s="68"/>
      <c r="G94" s="68"/>
      <c r="H94" s="68"/>
      <c r="I94" s="68"/>
      <c r="J94" s="68"/>
      <c r="K94" s="68"/>
    </row>
    <row r="95" spans="4:11" x14ac:dyDescent="0.2">
      <c r="D95" s="68"/>
      <c r="F95" s="68"/>
      <c r="G95" s="68"/>
      <c r="H95" s="68"/>
      <c r="I95" s="68"/>
      <c r="J95" s="68"/>
      <c r="K95" s="68"/>
    </row>
    <row r="96" spans="4:11" x14ac:dyDescent="0.2">
      <c r="D96" s="68"/>
      <c r="F96" s="68"/>
      <c r="G96" s="68"/>
      <c r="H96" s="68"/>
      <c r="I96" s="68"/>
      <c r="J96" s="68"/>
      <c r="K96" s="68"/>
    </row>
    <row r="97" spans="4:11" x14ac:dyDescent="0.2">
      <c r="D97" s="68"/>
      <c r="F97" s="68"/>
      <c r="G97" s="68"/>
      <c r="H97" s="68"/>
      <c r="I97" s="68"/>
      <c r="J97" s="68"/>
      <c r="K97" s="68"/>
    </row>
    <row r="98" spans="4:11" x14ac:dyDescent="0.2">
      <c r="D98" s="68"/>
      <c r="F98" s="68"/>
      <c r="G98" s="68"/>
      <c r="H98" s="68"/>
      <c r="I98" s="68"/>
      <c r="J98" s="68"/>
      <c r="K98" s="68"/>
    </row>
    <row r="99" spans="4:11" x14ac:dyDescent="0.2">
      <c r="D99" s="68"/>
      <c r="F99" s="68"/>
      <c r="G99" s="68"/>
      <c r="H99" s="68"/>
      <c r="I99" s="68"/>
      <c r="J99" s="68"/>
      <c r="K99" s="68"/>
    </row>
    <row r="100" spans="4:11" x14ac:dyDescent="0.2">
      <c r="D100" s="68"/>
      <c r="F100" s="68"/>
      <c r="G100" s="68"/>
      <c r="H100" s="68"/>
      <c r="I100" s="68"/>
      <c r="J100" s="68"/>
      <c r="K100" s="68"/>
    </row>
    <row r="101" spans="4:11" x14ac:dyDescent="0.2">
      <c r="D101" s="68"/>
      <c r="F101" s="68"/>
      <c r="G101" s="68"/>
      <c r="H101" s="68"/>
      <c r="I101" s="68"/>
      <c r="J101" s="68"/>
      <c r="K101" s="68"/>
    </row>
    <row r="102" spans="4:11" x14ac:dyDescent="0.2">
      <c r="D102" s="68"/>
      <c r="F102" s="68"/>
      <c r="G102" s="68"/>
      <c r="H102" s="68"/>
      <c r="I102" s="68"/>
      <c r="J102" s="68"/>
      <c r="K102" s="68"/>
    </row>
    <row r="103" spans="4:11" x14ac:dyDescent="0.2">
      <c r="D103" s="68"/>
      <c r="F103" s="68"/>
      <c r="G103" s="68"/>
      <c r="H103" s="68"/>
      <c r="I103" s="68"/>
      <c r="J103" s="68"/>
      <c r="K103" s="68"/>
    </row>
    <row r="104" spans="4:11" x14ac:dyDescent="0.2">
      <c r="D104" s="68"/>
      <c r="F104" s="68"/>
      <c r="G104" s="68"/>
      <c r="H104" s="68"/>
      <c r="I104" s="68"/>
      <c r="J104" s="68"/>
      <c r="K104" s="68"/>
    </row>
    <row r="105" spans="4:11" x14ac:dyDescent="0.2">
      <c r="D105" s="68"/>
      <c r="F105" s="68"/>
      <c r="G105" s="68"/>
      <c r="H105" s="68"/>
      <c r="I105" s="68"/>
      <c r="J105" s="68"/>
      <c r="K105" s="68"/>
    </row>
    <row r="106" spans="4:11" x14ac:dyDescent="0.2">
      <c r="D106" s="68"/>
      <c r="F106" s="68"/>
      <c r="G106" s="68"/>
      <c r="H106" s="68"/>
      <c r="I106" s="68"/>
      <c r="J106" s="68"/>
      <c r="K106" s="68"/>
    </row>
    <row r="107" spans="4:11" x14ac:dyDescent="0.2">
      <c r="D107" s="68"/>
      <c r="F107" s="68"/>
      <c r="G107" s="68"/>
      <c r="H107" s="68"/>
      <c r="I107" s="68"/>
      <c r="J107" s="68"/>
      <c r="K107" s="68"/>
    </row>
    <row r="108" spans="4:11" x14ac:dyDescent="0.2">
      <c r="D108" s="68"/>
      <c r="F108" s="68"/>
      <c r="G108" s="68"/>
      <c r="H108" s="68"/>
      <c r="I108" s="68"/>
      <c r="J108" s="68"/>
      <c r="K108" s="68"/>
    </row>
    <row r="109" spans="4:11" x14ac:dyDescent="0.2">
      <c r="D109" s="68"/>
      <c r="F109" s="68"/>
      <c r="G109" s="68"/>
      <c r="H109" s="68"/>
      <c r="I109" s="68"/>
      <c r="J109" s="68"/>
      <c r="K109" s="68"/>
    </row>
    <row r="110" spans="4:11" x14ac:dyDescent="0.2">
      <c r="D110" s="68"/>
      <c r="F110" s="68"/>
      <c r="G110" s="68"/>
      <c r="H110" s="68"/>
      <c r="I110" s="68"/>
      <c r="J110" s="68"/>
      <c r="K110" s="68"/>
    </row>
    <row r="111" spans="4:11" x14ac:dyDescent="0.2">
      <c r="D111" s="68"/>
      <c r="F111" s="68"/>
      <c r="G111" s="68"/>
      <c r="H111" s="68"/>
      <c r="I111" s="68"/>
      <c r="J111" s="68"/>
      <c r="K111" s="68"/>
    </row>
    <row r="112" spans="4:11" x14ac:dyDescent="0.2">
      <c r="D112" s="68"/>
      <c r="F112" s="68"/>
      <c r="G112" s="68"/>
      <c r="H112" s="68"/>
      <c r="I112" s="68"/>
      <c r="J112" s="68"/>
      <c r="K112" s="68"/>
    </row>
    <row r="113" spans="4:11" x14ac:dyDescent="0.2">
      <c r="D113" s="68"/>
      <c r="F113" s="68"/>
      <c r="G113" s="68"/>
      <c r="H113" s="68"/>
      <c r="I113" s="68"/>
      <c r="J113" s="68"/>
      <c r="K113" s="68"/>
    </row>
    <row r="114" spans="4:11" x14ac:dyDescent="0.2">
      <c r="D114" s="68"/>
      <c r="F114" s="68"/>
      <c r="G114" s="68"/>
      <c r="H114" s="68"/>
      <c r="I114" s="68"/>
      <c r="J114" s="68"/>
      <c r="K114" s="68"/>
    </row>
    <row r="115" spans="4:11" x14ac:dyDescent="0.2">
      <c r="D115" s="68"/>
      <c r="F115" s="68"/>
      <c r="G115" s="68"/>
      <c r="H115" s="68"/>
      <c r="I115" s="68"/>
      <c r="J115" s="68"/>
      <c r="K115" s="68"/>
    </row>
    <row r="116" spans="4:11" x14ac:dyDescent="0.2">
      <c r="D116" s="68"/>
      <c r="F116" s="68"/>
      <c r="G116" s="68"/>
      <c r="H116" s="68"/>
      <c r="I116" s="68"/>
      <c r="J116" s="68"/>
      <c r="K116" s="68"/>
    </row>
    <row r="117" spans="4:11" x14ac:dyDescent="0.2">
      <c r="D117" s="68"/>
      <c r="F117" s="68"/>
      <c r="G117" s="68"/>
      <c r="H117" s="68"/>
      <c r="I117" s="68"/>
      <c r="J117" s="68"/>
      <c r="K117" s="68"/>
    </row>
    <row r="118" spans="4:11" x14ac:dyDescent="0.2">
      <c r="D118" s="68"/>
      <c r="F118" s="68"/>
      <c r="G118" s="68"/>
      <c r="H118" s="68"/>
      <c r="I118" s="68"/>
      <c r="J118" s="68"/>
      <c r="K118" s="68"/>
    </row>
    <row r="119" spans="4:11" x14ac:dyDescent="0.2">
      <c r="D119" s="68"/>
      <c r="F119" s="68"/>
      <c r="G119" s="68"/>
      <c r="H119" s="68"/>
      <c r="I119" s="68"/>
      <c r="J119" s="68"/>
      <c r="K119" s="68"/>
    </row>
    <row r="120" spans="4:11" x14ac:dyDescent="0.2">
      <c r="D120" s="68"/>
      <c r="F120" s="68"/>
      <c r="G120" s="68"/>
      <c r="H120" s="68"/>
      <c r="I120" s="68"/>
      <c r="J120" s="68"/>
      <c r="K120" s="68"/>
    </row>
    <row r="121" spans="4:11" x14ac:dyDescent="0.2">
      <c r="D121" s="68"/>
      <c r="F121" s="68"/>
      <c r="G121" s="68"/>
      <c r="H121" s="68"/>
      <c r="I121" s="68"/>
      <c r="J121" s="68"/>
      <c r="K121" s="68"/>
    </row>
    <row r="122" spans="4:11" x14ac:dyDescent="0.2">
      <c r="D122" s="68"/>
      <c r="F122" s="68"/>
      <c r="G122" s="68"/>
      <c r="H122" s="68"/>
      <c r="I122" s="68"/>
      <c r="J122" s="68"/>
      <c r="K122" s="68"/>
    </row>
    <row r="123" spans="4:11" x14ac:dyDescent="0.2">
      <c r="D123" s="68"/>
      <c r="F123" s="68"/>
      <c r="G123" s="68"/>
      <c r="H123" s="68"/>
      <c r="I123" s="68"/>
      <c r="J123" s="68"/>
      <c r="K123" s="68"/>
    </row>
    <row r="124" spans="4:11" x14ac:dyDescent="0.2">
      <c r="D124" s="68"/>
      <c r="F124" s="68"/>
      <c r="G124" s="68"/>
      <c r="H124" s="68"/>
      <c r="I124" s="68"/>
      <c r="J124" s="68"/>
      <c r="K124" s="68"/>
    </row>
    <row r="125" spans="4:11" x14ac:dyDescent="0.2">
      <c r="D125" s="68"/>
      <c r="F125" s="68"/>
      <c r="G125" s="68"/>
      <c r="H125" s="68"/>
      <c r="I125" s="68"/>
      <c r="J125" s="68"/>
      <c r="K125" s="68"/>
    </row>
    <row r="126" spans="4:11" x14ac:dyDescent="0.2">
      <c r="D126" s="68"/>
      <c r="F126" s="68"/>
      <c r="G126" s="68"/>
      <c r="H126" s="68"/>
      <c r="I126" s="68"/>
      <c r="J126" s="68"/>
      <c r="K126" s="68"/>
    </row>
    <row r="127" spans="4:11" x14ac:dyDescent="0.2">
      <c r="D127" s="68"/>
      <c r="F127" s="68"/>
      <c r="G127" s="68"/>
      <c r="H127" s="68"/>
      <c r="I127" s="68"/>
      <c r="J127" s="68"/>
      <c r="K127" s="68"/>
    </row>
    <row r="128" spans="4:11" x14ac:dyDescent="0.2">
      <c r="D128" s="68"/>
      <c r="F128" s="68"/>
      <c r="G128" s="68"/>
      <c r="H128" s="68"/>
      <c r="I128" s="68"/>
      <c r="J128" s="68"/>
      <c r="K128" s="68"/>
    </row>
    <row r="129" spans="4:11" x14ac:dyDescent="0.2">
      <c r="D129" s="68"/>
      <c r="F129" s="68"/>
      <c r="G129" s="68"/>
      <c r="H129" s="68"/>
      <c r="I129" s="68"/>
      <c r="J129" s="68"/>
      <c r="K129" s="68"/>
    </row>
    <row r="130" spans="4:11" x14ac:dyDescent="0.2">
      <c r="D130" s="68"/>
      <c r="F130" s="68"/>
      <c r="G130" s="68"/>
      <c r="H130" s="68"/>
      <c r="I130" s="68"/>
      <c r="J130" s="68"/>
      <c r="K130" s="68"/>
    </row>
    <row r="131" spans="4:11" x14ac:dyDescent="0.2">
      <c r="D131" s="68"/>
      <c r="F131" s="68"/>
      <c r="G131" s="68"/>
      <c r="H131" s="68"/>
      <c r="I131" s="68"/>
      <c r="J131" s="68"/>
      <c r="K131" s="68"/>
    </row>
    <row r="132" spans="4:11" x14ac:dyDescent="0.2">
      <c r="D132" s="68"/>
      <c r="F132" s="68"/>
      <c r="G132" s="68"/>
      <c r="H132" s="68"/>
      <c r="I132" s="68"/>
      <c r="J132" s="68"/>
      <c r="K132" s="68"/>
    </row>
    <row r="133" spans="4:11" x14ac:dyDescent="0.2">
      <c r="D133" s="68"/>
      <c r="F133" s="68"/>
      <c r="G133" s="68"/>
      <c r="H133" s="68"/>
      <c r="I133" s="68"/>
      <c r="J133" s="68"/>
      <c r="K133" s="68"/>
    </row>
    <row r="134" spans="4:11" x14ac:dyDescent="0.2">
      <c r="D134" s="68"/>
      <c r="F134" s="68"/>
      <c r="G134" s="68"/>
      <c r="H134" s="68"/>
      <c r="I134" s="68"/>
      <c r="J134" s="68"/>
      <c r="K134" s="68"/>
    </row>
    <row r="135" spans="4:11" x14ac:dyDescent="0.2">
      <c r="D135" s="68"/>
      <c r="F135" s="68"/>
      <c r="G135" s="68"/>
      <c r="H135" s="68"/>
      <c r="I135" s="68"/>
      <c r="J135" s="68"/>
      <c r="K135" s="68"/>
    </row>
    <row r="136" spans="4:11" x14ac:dyDescent="0.2">
      <c r="D136" s="68"/>
      <c r="F136" s="68"/>
      <c r="G136" s="68"/>
      <c r="H136" s="68"/>
      <c r="I136" s="68"/>
      <c r="J136" s="68"/>
      <c r="K136" s="68"/>
    </row>
    <row r="137" spans="4:11" x14ac:dyDescent="0.2">
      <c r="D137" s="68"/>
      <c r="F137" s="68"/>
      <c r="G137" s="68"/>
      <c r="H137" s="68"/>
      <c r="I137" s="68"/>
      <c r="J137" s="68"/>
      <c r="K137" s="68"/>
    </row>
    <row r="138" spans="4:11" x14ac:dyDescent="0.2">
      <c r="D138" s="68"/>
      <c r="F138" s="68"/>
      <c r="G138" s="68"/>
      <c r="H138" s="68"/>
      <c r="I138" s="68"/>
      <c r="J138" s="68"/>
      <c r="K138" s="68"/>
    </row>
    <row r="139" spans="4:11" x14ac:dyDescent="0.2">
      <c r="D139" s="68"/>
      <c r="F139" s="68"/>
      <c r="G139" s="68"/>
      <c r="H139" s="68"/>
      <c r="I139" s="68"/>
      <c r="J139" s="68"/>
      <c r="K139" s="68"/>
    </row>
    <row r="140" spans="4:11" x14ac:dyDescent="0.2">
      <c r="D140" s="68"/>
      <c r="F140" s="68"/>
      <c r="G140" s="68"/>
      <c r="H140" s="68"/>
      <c r="I140" s="68"/>
      <c r="J140" s="68"/>
      <c r="K140" s="68"/>
    </row>
    <row r="141" spans="4:11" x14ac:dyDescent="0.2">
      <c r="D141" s="68"/>
      <c r="F141" s="68"/>
      <c r="G141" s="68"/>
      <c r="H141" s="68"/>
      <c r="I141" s="68"/>
      <c r="J141" s="68"/>
      <c r="K141" s="68"/>
    </row>
    <row r="142" spans="4:11" x14ac:dyDescent="0.2">
      <c r="D142" s="68"/>
      <c r="F142" s="68"/>
      <c r="G142" s="68"/>
      <c r="H142" s="68"/>
      <c r="I142" s="68"/>
      <c r="J142" s="68"/>
      <c r="K142" s="68"/>
    </row>
    <row r="143" spans="4:11" x14ac:dyDescent="0.2">
      <c r="D143" s="68"/>
      <c r="F143" s="68"/>
      <c r="G143" s="68"/>
      <c r="H143" s="68"/>
      <c r="I143" s="68"/>
      <c r="J143" s="68"/>
      <c r="K143" s="68"/>
    </row>
    <row r="144" spans="4:11" x14ac:dyDescent="0.2">
      <c r="D144" s="68"/>
      <c r="F144" s="68"/>
      <c r="G144" s="68"/>
      <c r="H144" s="68"/>
      <c r="I144" s="68"/>
      <c r="J144" s="68"/>
      <c r="K144" s="68"/>
    </row>
    <row r="145" spans="4:11" x14ac:dyDescent="0.2">
      <c r="D145" s="68"/>
      <c r="F145" s="68"/>
      <c r="G145" s="68"/>
      <c r="H145" s="68"/>
      <c r="I145" s="68"/>
      <c r="J145" s="68"/>
      <c r="K145" s="68"/>
    </row>
    <row r="146" spans="4:11" x14ac:dyDescent="0.2">
      <c r="D146" s="68"/>
      <c r="F146" s="68"/>
      <c r="G146" s="68"/>
      <c r="H146" s="68"/>
      <c r="I146" s="68"/>
      <c r="J146" s="68"/>
      <c r="K146" s="68"/>
    </row>
    <row r="147" spans="4:11" x14ac:dyDescent="0.2">
      <c r="D147" s="68"/>
      <c r="F147" s="68"/>
      <c r="G147" s="68"/>
      <c r="H147" s="68"/>
      <c r="I147" s="68"/>
      <c r="J147" s="68"/>
      <c r="K147" s="68"/>
    </row>
    <row r="148" spans="4:11" x14ac:dyDescent="0.2">
      <c r="D148" s="68"/>
      <c r="F148" s="68"/>
      <c r="G148" s="68"/>
      <c r="H148" s="68"/>
      <c r="I148" s="68"/>
      <c r="J148" s="68"/>
      <c r="K148" s="68"/>
    </row>
    <row r="149" spans="4:11" x14ac:dyDescent="0.2">
      <c r="D149" s="68"/>
      <c r="F149" s="68"/>
      <c r="G149" s="68"/>
      <c r="H149" s="68"/>
      <c r="I149" s="68"/>
      <c r="J149" s="68"/>
      <c r="K149" s="68"/>
    </row>
    <row r="150" spans="4:11" x14ac:dyDescent="0.2">
      <c r="D150" s="68"/>
      <c r="F150" s="68"/>
      <c r="G150" s="68"/>
      <c r="H150" s="68"/>
      <c r="I150" s="68"/>
      <c r="J150" s="68"/>
      <c r="K150" s="68"/>
    </row>
    <row r="151" spans="4:11" x14ac:dyDescent="0.2">
      <c r="D151" s="68"/>
      <c r="F151" s="68"/>
      <c r="G151" s="68"/>
      <c r="H151" s="68"/>
      <c r="I151" s="68"/>
      <c r="J151" s="68"/>
      <c r="K151" s="68"/>
    </row>
    <row r="152" spans="4:11" x14ac:dyDescent="0.2">
      <c r="D152" s="68"/>
      <c r="F152" s="68"/>
      <c r="G152" s="68"/>
      <c r="H152" s="68"/>
      <c r="I152" s="68"/>
      <c r="J152" s="68"/>
      <c r="K152" s="68"/>
    </row>
    <row r="153" spans="4:11" x14ac:dyDescent="0.2">
      <c r="D153" s="68"/>
      <c r="F153" s="68"/>
      <c r="G153" s="68"/>
      <c r="H153" s="68"/>
      <c r="I153" s="68"/>
      <c r="J153" s="68"/>
      <c r="K153" s="68"/>
    </row>
    <row r="154" spans="4:11" x14ac:dyDescent="0.2">
      <c r="D154" s="68"/>
      <c r="F154" s="68"/>
      <c r="G154" s="68"/>
      <c r="H154" s="68"/>
      <c r="I154" s="68"/>
      <c r="J154" s="68"/>
      <c r="K154" s="68"/>
    </row>
    <row r="155" spans="4:11" x14ac:dyDescent="0.2">
      <c r="D155" s="68"/>
      <c r="F155" s="68"/>
      <c r="G155" s="68"/>
      <c r="H155" s="68"/>
      <c r="I155" s="68"/>
      <c r="J155" s="68"/>
      <c r="K155" s="68"/>
    </row>
    <row r="156" spans="4:11" x14ac:dyDescent="0.2">
      <c r="D156" s="68"/>
      <c r="F156" s="68"/>
      <c r="G156" s="68"/>
      <c r="H156" s="68"/>
      <c r="I156" s="68"/>
      <c r="J156" s="68"/>
      <c r="K156" s="68"/>
    </row>
    <row r="157" spans="4:11" x14ac:dyDescent="0.2">
      <c r="D157" s="68"/>
      <c r="F157" s="68"/>
      <c r="G157" s="68"/>
      <c r="H157" s="68"/>
      <c r="I157" s="68"/>
      <c r="J157" s="68"/>
      <c r="K157" s="68"/>
    </row>
    <row r="158" spans="4:11" x14ac:dyDescent="0.2">
      <c r="D158" s="68"/>
      <c r="F158" s="68"/>
      <c r="G158" s="68"/>
      <c r="H158" s="68"/>
      <c r="I158" s="68"/>
      <c r="J158" s="68"/>
      <c r="K158" s="68"/>
    </row>
    <row r="159" spans="4:11" x14ac:dyDescent="0.2">
      <c r="D159" s="68"/>
      <c r="F159" s="68"/>
      <c r="G159" s="68"/>
      <c r="H159" s="68"/>
      <c r="I159" s="68"/>
      <c r="J159" s="68"/>
      <c r="K159" s="68"/>
    </row>
    <row r="160" spans="4:11" x14ac:dyDescent="0.2">
      <c r="D160" s="68"/>
      <c r="F160" s="68"/>
      <c r="G160" s="68"/>
      <c r="H160" s="68"/>
      <c r="I160" s="68"/>
      <c r="J160" s="68"/>
      <c r="K160" s="68"/>
    </row>
    <row r="161" spans="4:11" x14ac:dyDescent="0.2">
      <c r="D161" s="68"/>
      <c r="F161" s="68"/>
      <c r="G161" s="68"/>
      <c r="H161" s="68"/>
      <c r="I161" s="68"/>
      <c r="J161" s="68"/>
      <c r="K161" s="68"/>
    </row>
    <row r="162" spans="4:11" x14ac:dyDescent="0.2">
      <c r="D162" s="68"/>
      <c r="F162" s="68"/>
      <c r="G162" s="68"/>
      <c r="H162" s="68"/>
      <c r="I162" s="68"/>
      <c r="J162" s="68"/>
      <c r="K162" s="68"/>
    </row>
    <row r="163" spans="4:11" x14ac:dyDescent="0.2">
      <c r="D163" s="68"/>
      <c r="F163" s="68"/>
      <c r="G163" s="68"/>
      <c r="H163" s="68"/>
      <c r="I163" s="68"/>
      <c r="J163" s="68"/>
      <c r="K163" s="68"/>
    </row>
    <row r="164" spans="4:11" x14ac:dyDescent="0.2">
      <c r="D164" s="68"/>
      <c r="F164" s="68"/>
      <c r="G164" s="68"/>
      <c r="H164" s="68"/>
      <c r="I164" s="68"/>
      <c r="J164" s="68"/>
      <c r="K164" s="68"/>
    </row>
    <row r="165" spans="4:11" x14ac:dyDescent="0.2">
      <c r="D165" s="68"/>
      <c r="F165" s="68"/>
      <c r="G165" s="68"/>
      <c r="H165" s="68"/>
      <c r="I165" s="68"/>
      <c r="J165" s="68"/>
      <c r="K165" s="68"/>
    </row>
    <row r="166" spans="4:11" x14ac:dyDescent="0.2">
      <c r="D166" s="68"/>
      <c r="F166" s="68"/>
      <c r="G166" s="68"/>
      <c r="H166" s="68"/>
      <c r="I166" s="68"/>
      <c r="J166" s="68"/>
      <c r="K166" s="68"/>
    </row>
    <row r="167" spans="4:11" x14ac:dyDescent="0.2">
      <c r="D167" s="68"/>
      <c r="F167" s="68"/>
      <c r="G167" s="68"/>
      <c r="H167" s="68"/>
      <c r="I167" s="68"/>
      <c r="J167" s="68"/>
      <c r="K167" s="68"/>
    </row>
    <row r="168" spans="4:11" x14ac:dyDescent="0.2">
      <c r="D168" s="68"/>
      <c r="F168" s="68"/>
      <c r="G168" s="68"/>
      <c r="H168" s="68"/>
      <c r="I168" s="68"/>
      <c r="J168" s="68"/>
      <c r="K168" s="68"/>
    </row>
    <row r="169" spans="4:11" x14ac:dyDescent="0.2">
      <c r="D169" s="68"/>
      <c r="F169" s="68"/>
      <c r="G169" s="68"/>
      <c r="H169" s="68"/>
      <c r="I169" s="68"/>
      <c r="J169" s="68"/>
      <c r="K169" s="68"/>
    </row>
    <row r="170" spans="4:11" x14ac:dyDescent="0.2">
      <c r="D170" s="68"/>
      <c r="F170" s="68"/>
      <c r="G170" s="68"/>
      <c r="H170" s="68"/>
      <c r="I170" s="68"/>
      <c r="J170" s="68"/>
      <c r="K170" s="68"/>
    </row>
    <row r="171" spans="4:11" x14ac:dyDescent="0.2">
      <c r="D171" s="68"/>
      <c r="F171" s="68"/>
      <c r="G171" s="68"/>
      <c r="H171" s="68"/>
      <c r="I171" s="68"/>
      <c r="J171" s="68"/>
      <c r="K171" s="68"/>
    </row>
    <row r="172" spans="4:11" x14ac:dyDescent="0.2">
      <c r="D172" s="68"/>
      <c r="F172" s="68"/>
      <c r="G172" s="68"/>
      <c r="H172" s="68"/>
      <c r="I172" s="68"/>
      <c r="J172" s="68"/>
      <c r="K172" s="68"/>
    </row>
    <row r="173" spans="4:11" x14ac:dyDescent="0.2">
      <c r="D173" s="68"/>
      <c r="F173" s="68"/>
      <c r="G173" s="68"/>
      <c r="H173" s="68"/>
      <c r="I173" s="68"/>
      <c r="J173" s="68"/>
      <c r="K173" s="68"/>
    </row>
    <row r="174" spans="4:11" x14ac:dyDescent="0.2">
      <c r="D174" s="68"/>
      <c r="F174" s="68"/>
      <c r="G174" s="68"/>
      <c r="H174" s="68"/>
      <c r="I174" s="68"/>
      <c r="J174" s="68"/>
      <c r="K174" s="68"/>
    </row>
    <row r="175" spans="4:11" x14ac:dyDescent="0.2">
      <c r="D175" s="68"/>
      <c r="F175" s="68"/>
      <c r="G175" s="68"/>
      <c r="H175" s="68"/>
      <c r="I175" s="68"/>
      <c r="J175" s="68"/>
      <c r="K175" s="68"/>
    </row>
    <row r="176" spans="4:11" x14ac:dyDescent="0.2">
      <c r="D176" s="68"/>
      <c r="F176" s="68"/>
      <c r="G176" s="68"/>
      <c r="H176" s="68"/>
      <c r="I176" s="68"/>
      <c r="J176" s="68"/>
      <c r="K176" s="68"/>
    </row>
    <row r="177" spans="4:11" x14ac:dyDescent="0.2">
      <c r="D177" s="68"/>
      <c r="F177" s="68"/>
      <c r="G177" s="68"/>
      <c r="H177" s="68"/>
      <c r="I177" s="68"/>
      <c r="J177" s="68"/>
      <c r="K177" s="68"/>
    </row>
    <row r="178" spans="4:11" x14ac:dyDescent="0.2">
      <c r="D178" s="68"/>
      <c r="F178" s="68"/>
      <c r="G178" s="68"/>
      <c r="H178" s="68"/>
      <c r="I178" s="68"/>
      <c r="J178" s="68"/>
      <c r="K178" s="68"/>
    </row>
    <row r="179" spans="4:11" x14ac:dyDescent="0.2">
      <c r="D179" s="68"/>
      <c r="F179" s="68"/>
      <c r="G179" s="68"/>
      <c r="H179" s="68"/>
      <c r="I179" s="68"/>
      <c r="J179" s="68"/>
      <c r="K179" s="68"/>
    </row>
    <row r="180" spans="4:11" x14ac:dyDescent="0.2">
      <c r="D180" s="68"/>
      <c r="F180" s="68"/>
      <c r="G180" s="68"/>
      <c r="H180" s="68"/>
      <c r="I180" s="68"/>
      <c r="J180" s="68"/>
      <c r="K180" s="68"/>
    </row>
    <row r="181" spans="4:11" x14ac:dyDescent="0.2">
      <c r="D181" s="68"/>
      <c r="F181" s="68"/>
      <c r="G181" s="68"/>
      <c r="H181" s="68"/>
      <c r="I181" s="68"/>
      <c r="J181" s="68"/>
      <c r="K181" s="68"/>
    </row>
    <row r="182" spans="4:11" x14ac:dyDescent="0.2">
      <c r="D182" s="68"/>
      <c r="F182" s="68"/>
      <c r="G182" s="68"/>
      <c r="H182" s="68"/>
      <c r="I182" s="68"/>
      <c r="J182" s="68"/>
      <c r="K182" s="68"/>
    </row>
    <row r="183" spans="4:11" x14ac:dyDescent="0.2">
      <c r="D183" s="68"/>
      <c r="F183" s="68"/>
      <c r="G183" s="68"/>
      <c r="H183" s="68"/>
      <c r="I183" s="68"/>
      <c r="J183" s="68"/>
      <c r="K183" s="68"/>
    </row>
    <row r="184" spans="4:11" x14ac:dyDescent="0.2">
      <c r="D184" s="68"/>
      <c r="F184" s="68"/>
      <c r="G184" s="68"/>
      <c r="H184" s="68"/>
      <c r="I184" s="68"/>
      <c r="J184" s="68"/>
      <c r="K184" s="68"/>
    </row>
    <row r="185" spans="4:11" x14ac:dyDescent="0.2">
      <c r="D185" s="68"/>
      <c r="F185" s="68"/>
      <c r="G185" s="68"/>
      <c r="H185" s="68"/>
      <c r="I185" s="68"/>
      <c r="J185" s="68"/>
      <c r="K185" s="68"/>
    </row>
    <row r="186" spans="4:11" x14ac:dyDescent="0.2">
      <c r="D186" s="68"/>
      <c r="F186" s="68"/>
      <c r="G186" s="68"/>
      <c r="H186" s="68"/>
      <c r="I186" s="68"/>
      <c r="J186" s="68"/>
      <c r="K186" s="68"/>
    </row>
    <row r="187" spans="4:11" x14ac:dyDescent="0.2">
      <c r="D187" s="68"/>
      <c r="F187" s="68"/>
      <c r="G187" s="68"/>
      <c r="H187" s="68"/>
      <c r="I187" s="68"/>
      <c r="J187" s="68"/>
      <c r="K187" s="68"/>
    </row>
    <row r="188" spans="4:11" x14ac:dyDescent="0.2">
      <c r="D188" s="68"/>
      <c r="F188" s="68"/>
      <c r="G188" s="68"/>
      <c r="H188" s="68"/>
      <c r="I188" s="68"/>
      <c r="J188" s="68"/>
      <c r="K188" s="68"/>
    </row>
    <row r="189" spans="4:11" x14ac:dyDescent="0.2">
      <c r="D189" s="68"/>
      <c r="F189" s="68"/>
      <c r="G189" s="68"/>
      <c r="H189" s="68"/>
      <c r="I189" s="68"/>
      <c r="J189" s="68"/>
      <c r="K189" s="68"/>
    </row>
    <row r="190" spans="4:11" x14ac:dyDescent="0.2">
      <c r="D190" s="68"/>
      <c r="F190" s="68"/>
      <c r="G190" s="68"/>
      <c r="H190" s="68"/>
      <c r="I190" s="68"/>
      <c r="J190" s="68"/>
      <c r="K190" s="68"/>
    </row>
    <row r="191" spans="4:11" x14ac:dyDescent="0.2">
      <c r="D191" s="68"/>
      <c r="F191" s="68"/>
      <c r="G191" s="68"/>
      <c r="H191" s="68"/>
      <c r="I191" s="68"/>
      <c r="J191" s="68"/>
      <c r="K191" s="68"/>
    </row>
    <row r="192" spans="4:11" x14ac:dyDescent="0.2">
      <c r="D192" s="68"/>
      <c r="F192" s="68"/>
      <c r="G192" s="68"/>
      <c r="H192" s="68"/>
      <c r="I192" s="68"/>
      <c r="J192" s="68"/>
      <c r="K192" s="68"/>
    </row>
    <row r="193" spans="4:11" x14ac:dyDescent="0.2">
      <c r="D193" s="68"/>
      <c r="F193" s="68"/>
      <c r="G193" s="68"/>
      <c r="H193" s="68"/>
      <c r="I193" s="68"/>
      <c r="J193" s="68"/>
      <c r="K193" s="68"/>
    </row>
    <row r="194" spans="4:11" x14ac:dyDescent="0.2">
      <c r="D194" s="68"/>
      <c r="F194" s="68"/>
      <c r="G194" s="68"/>
      <c r="H194" s="68"/>
      <c r="I194" s="68"/>
      <c r="J194" s="68"/>
      <c r="K194" s="68"/>
    </row>
    <row r="195" spans="4:11" x14ac:dyDescent="0.2">
      <c r="D195" s="68"/>
      <c r="F195" s="68"/>
      <c r="G195" s="68"/>
      <c r="H195" s="68"/>
      <c r="I195" s="68"/>
      <c r="J195" s="68"/>
      <c r="K195" s="68"/>
    </row>
    <row r="196" spans="4:11" x14ac:dyDescent="0.2">
      <c r="D196" s="68"/>
      <c r="F196" s="68"/>
      <c r="G196" s="68"/>
      <c r="H196" s="68"/>
      <c r="I196" s="68"/>
      <c r="J196" s="68"/>
      <c r="K196" s="68"/>
    </row>
    <row r="197" spans="4:11" x14ac:dyDescent="0.2">
      <c r="D197" s="68"/>
      <c r="F197" s="68"/>
      <c r="G197" s="68"/>
      <c r="H197" s="68"/>
      <c r="I197" s="68"/>
      <c r="J197" s="68"/>
      <c r="K197" s="68"/>
    </row>
    <row r="198" spans="4:11" x14ac:dyDescent="0.2">
      <c r="D198" s="68"/>
      <c r="F198" s="68"/>
      <c r="G198" s="68"/>
      <c r="H198" s="68"/>
      <c r="I198" s="68"/>
      <c r="J198" s="68"/>
      <c r="K198" s="68"/>
    </row>
    <row r="199" spans="4:11" x14ac:dyDescent="0.2">
      <c r="D199" s="68"/>
      <c r="F199" s="68"/>
      <c r="G199" s="68"/>
      <c r="H199" s="68"/>
      <c r="I199" s="68"/>
      <c r="J199" s="68"/>
      <c r="K199" s="68"/>
    </row>
    <row r="200" spans="4:11" x14ac:dyDescent="0.2">
      <c r="D200" s="68"/>
      <c r="F200" s="68"/>
      <c r="G200" s="68"/>
      <c r="H200" s="68"/>
      <c r="I200" s="68"/>
      <c r="J200" s="68"/>
      <c r="K200" s="68"/>
    </row>
    <row r="201" spans="4:11" x14ac:dyDescent="0.2">
      <c r="D201" s="68"/>
      <c r="F201" s="68"/>
      <c r="G201" s="68"/>
      <c r="H201" s="68"/>
      <c r="I201" s="68"/>
      <c r="J201" s="68"/>
      <c r="K201" s="68"/>
    </row>
    <row r="202" spans="4:11" x14ac:dyDescent="0.2">
      <c r="D202" s="68"/>
      <c r="F202" s="68"/>
      <c r="G202" s="68"/>
      <c r="H202" s="68"/>
      <c r="I202" s="68"/>
      <c r="J202" s="68"/>
      <c r="K202" s="68"/>
    </row>
    <row r="203" spans="4:11" x14ac:dyDescent="0.2">
      <c r="D203" s="68"/>
      <c r="F203" s="68"/>
      <c r="G203" s="68"/>
      <c r="H203" s="68"/>
      <c r="I203" s="68"/>
      <c r="J203" s="68"/>
      <c r="K203" s="68"/>
    </row>
    <row r="204" spans="4:11" x14ac:dyDescent="0.2">
      <c r="D204" s="68"/>
      <c r="F204" s="68"/>
      <c r="G204" s="68"/>
      <c r="H204" s="68"/>
      <c r="I204" s="68"/>
      <c r="J204" s="68"/>
      <c r="K204" s="68"/>
    </row>
    <row r="205" spans="4:11" x14ac:dyDescent="0.2">
      <c r="D205" s="68"/>
      <c r="F205" s="68"/>
      <c r="G205" s="68"/>
      <c r="H205" s="68"/>
      <c r="I205" s="68"/>
      <c r="J205" s="68"/>
      <c r="K205" s="68"/>
    </row>
    <row r="206" spans="4:11" x14ac:dyDescent="0.2">
      <c r="D206" s="68"/>
      <c r="F206" s="68"/>
      <c r="G206" s="68"/>
      <c r="H206" s="68"/>
      <c r="I206" s="68"/>
      <c r="J206" s="68"/>
      <c r="K206" s="68"/>
    </row>
    <row r="207" spans="4:11" x14ac:dyDescent="0.2">
      <c r="D207" s="68"/>
      <c r="F207" s="68"/>
      <c r="G207" s="68"/>
      <c r="H207" s="68"/>
      <c r="I207" s="68"/>
      <c r="J207" s="68"/>
      <c r="K207" s="68"/>
    </row>
    <row r="208" spans="4:11" x14ac:dyDescent="0.2">
      <c r="D208" s="68"/>
      <c r="F208" s="68"/>
      <c r="G208" s="68"/>
      <c r="H208" s="68"/>
      <c r="I208" s="68"/>
      <c r="J208" s="68"/>
      <c r="K208" s="68"/>
    </row>
    <row r="209" spans="4:11" x14ac:dyDescent="0.2">
      <c r="D209" s="68"/>
      <c r="F209" s="68"/>
      <c r="G209" s="68"/>
      <c r="H209" s="68"/>
      <c r="I209" s="68"/>
      <c r="J209" s="68"/>
      <c r="K209" s="68"/>
    </row>
    <row r="210" spans="4:11" x14ac:dyDescent="0.2">
      <c r="D210" s="68"/>
      <c r="F210" s="68"/>
      <c r="G210" s="68"/>
      <c r="H210" s="68"/>
      <c r="I210" s="68"/>
      <c r="J210" s="68"/>
      <c r="K210" s="68"/>
    </row>
    <row r="211" spans="4:11" x14ac:dyDescent="0.2">
      <c r="D211" s="68"/>
      <c r="F211" s="68"/>
      <c r="G211" s="68"/>
      <c r="H211" s="68"/>
      <c r="I211" s="68"/>
      <c r="J211" s="68"/>
      <c r="K211" s="68"/>
    </row>
    <row r="212" spans="4:11" x14ac:dyDescent="0.2">
      <c r="D212" s="68"/>
      <c r="F212" s="68"/>
      <c r="G212" s="68"/>
      <c r="H212" s="68"/>
      <c r="I212" s="68"/>
      <c r="J212" s="68"/>
      <c r="K212" s="68"/>
    </row>
    <row r="213" spans="4:11" x14ac:dyDescent="0.2">
      <c r="D213" s="68"/>
      <c r="F213" s="68"/>
      <c r="G213" s="68"/>
      <c r="H213" s="68"/>
      <c r="I213" s="68"/>
      <c r="J213" s="68"/>
      <c r="K213" s="68"/>
    </row>
    <row r="214" spans="4:11" x14ac:dyDescent="0.2">
      <c r="D214" s="68"/>
      <c r="F214" s="68"/>
      <c r="G214" s="68"/>
      <c r="H214" s="68"/>
      <c r="I214" s="68"/>
      <c r="J214" s="68"/>
      <c r="K214" s="68"/>
    </row>
    <row r="215" spans="4:11" x14ac:dyDescent="0.2">
      <c r="D215" s="68"/>
      <c r="F215" s="68"/>
      <c r="G215" s="68"/>
      <c r="H215" s="68"/>
      <c r="I215" s="68"/>
      <c r="J215" s="68"/>
      <c r="K215" s="68"/>
    </row>
    <row r="216" spans="4:11" x14ac:dyDescent="0.2">
      <c r="D216" s="68"/>
      <c r="F216" s="68"/>
      <c r="G216" s="68"/>
      <c r="H216" s="68"/>
      <c r="I216" s="68"/>
      <c r="J216" s="68"/>
      <c r="K216" s="68"/>
    </row>
    <row r="217" spans="4:11" x14ac:dyDescent="0.2">
      <c r="D217" s="68"/>
      <c r="F217" s="68"/>
      <c r="G217" s="68"/>
      <c r="H217" s="68"/>
      <c r="I217" s="68"/>
      <c r="J217" s="68"/>
      <c r="K217" s="68"/>
    </row>
    <row r="218" spans="4:11" x14ac:dyDescent="0.2">
      <c r="D218" s="68"/>
      <c r="F218" s="68"/>
      <c r="G218" s="68"/>
      <c r="H218" s="68"/>
      <c r="I218" s="68"/>
      <c r="J218" s="68"/>
      <c r="K218" s="68"/>
    </row>
    <row r="219" spans="4:11" x14ac:dyDescent="0.2">
      <c r="D219" s="68"/>
      <c r="F219" s="68"/>
      <c r="G219" s="68"/>
      <c r="H219" s="68"/>
      <c r="I219" s="68"/>
      <c r="J219" s="68"/>
      <c r="K219" s="68"/>
    </row>
    <row r="220" spans="4:11" x14ac:dyDescent="0.2">
      <c r="D220" s="68"/>
      <c r="F220" s="68"/>
      <c r="G220" s="68"/>
      <c r="H220" s="68"/>
      <c r="I220" s="68"/>
      <c r="J220" s="68"/>
      <c r="K220" s="68"/>
    </row>
    <row r="221" spans="4:11" x14ac:dyDescent="0.2">
      <c r="D221" s="68"/>
      <c r="F221" s="68"/>
      <c r="G221" s="68"/>
      <c r="H221" s="68"/>
      <c r="I221" s="68"/>
      <c r="J221" s="68"/>
      <c r="K221" s="68"/>
    </row>
    <row r="222" spans="4:11" x14ac:dyDescent="0.2">
      <c r="D222" s="68"/>
      <c r="F222" s="68"/>
      <c r="G222" s="68"/>
      <c r="H222" s="68"/>
      <c r="I222" s="68"/>
      <c r="J222" s="68"/>
      <c r="K222" s="68"/>
    </row>
    <row r="223" spans="4:11" x14ac:dyDescent="0.2">
      <c r="D223" s="68"/>
      <c r="F223" s="68"/>
      <c r="G223" s="68"/>
      <c r="H223" s="68"/>
      <c r="I223" s="68"/>
      <c r="J223" s="68"/>
      <c r="K223" s="68"/>
    </row>
    <row r="224" spans="4:11" x14ac:dyDescent="0.2">
      <c r="D224" s="68"/>
      <c r="F224" s="68"/>
      <c r="G224" s="68"/>
      <c r="H224" s="68"/>
      <c r="I224" s="68"/>
      <c r="J224" s="68"/>
      <c r="K224" s="68"/>
    </row>
    <row r="225" spans="4:11" x14ac:dyDescent="0.2">
      <c r="D225" s="68"/>
      <c r="F225" s="68"/>
      <c r="G225" s="68"/>
      <c r="H225" s="68"/>
      <c r="I225" s="68"/>
      <c r="J225" s="68"/>
      <c r="K225" s="68"/>
    </row>
    <row r="226" spans="4:11" x14ac:dyDescent="0.2">
      <c r="D226" s="68"/>
      <c r="F226" s="68"/>
      <c r="G226" s="68"/>
      <c r="H226" s="68"/>
      <c r="I226" s="68"/>
      <c r="J226" s="68"/>
      <c r="K226" s="68"/>
    </row>
    <row r="227" spans="4:11" x14ac:dyDescent="0.2">
      <c r="D227" s="68"/>
      <c r="F227" s="68"/>
      <c r="G227" s="68"/>
      <c r="H227" s="68"/>
      <c r="I227" s="68"/>
      <c r="J227" s="68"/>
      <c r="K227" s="68"/>
    </row>
    <row r="228" spans="4:11" x14ac:dyDescent="0.2">
      <c r="D228" s="68"/>
      <c r="F228" s="68"/>
      <c r="G228" s="68"/>
      <c r="H228" s="68"/>
      <c r="I228" s="68"/>
      <c r="J228" s="68"/>
      <c r="K228" s="68"/>
    </row>
    <row r="229" spans="4:11" x14ac:dyDescent="0.2">
      <c r="D229" s="68"/>
      <c r="F229" s="68"/>
      <c r="G229" s="68"/>
      <c r="H229" s="68"/>
      <c r="I229" s="68"/>
      <c r="J229" s="68"/>
      <c r="K229" s="68"/>
    </row>
    <row r="230" spans="4:11" x14ac:dyDescent="0.2">
      <c r="D230" s="68"/>
      <c r="F230" s="68"/>
      <c r="G230" s="68"/>
      <c r="H230" s="68"/>
      <c r="I230" s="68"/>
      <c r="J230" s="68"/>
      <c r="K230" s="68"/>
    </row>
    <row r="231" spans="4:11" x14ac:dyDescent="0.2">
      <c r="D231" s="68"/>
      <c r="F231" s="68"/>
      <c r="G231" s="68"/>
      <c r="H231" s="68"/>
      <c r="I231" s="68"/>
      <c r="J231" s="68"/>
      <c r="K231" s="68"/>
    </row>
    <row r="232" spans="4:11" x14ac:dyDescent="0.2">
      <c r="D232" s="68"/>
      <c r="F232" s="68"/>
      <c r="G232" s="68"/>
      <c r="H232" s="68"/>
      <c r="I232" s="68"/>
      <c r="J232" s="68"/>
      <c r="K232" s="68"/>
    </row>
    <row r="233" spans="4:11" x14ac:dyDescent="0.2">
      <c r="D233" s="68"/>
      <c r="F233" s="68"/>
      <c r="G233" s="68"/>
      <c r="H233" s="68"/>
      <c r="I233" s="68"/>
      <c r="J233" s="68"/>
      <c r="K233" s="68"/>
    </row>
    <row r="234" spans="4:11" x14ac:dyDescent="0.2">
      <c r="D234" s="68"/>
      <c r="F234" s="68"/>
      <c r="G234" s="68"/>
      <c r="H234" s="68"/>
      <c r="I234" s="68"/>
      <c r="J234" s="68"/>
      <c r="K234" s="68"/>
    </row>
    <row r="235" spans="4:11" x14ac:dyDescent="0.2">
      <c r="D235" s="68"/>
      <c r="F235" s="68"/>
      <c r="G235" s="68"/>
      <c r="H235" s="68"/>
      <c r="I235" s="68"/>
      <c r="J235" s="68"/>
      <c r="K235" s="68"/>
    </row>
    <row r="236" spans="4:11" x14ac:dyDescent="0.2">
      <c r="D236" s="68"/>
      <c r="F236" s="68"/>
      <c r="G236" s="68"/>
      <c r="H236" s="68"/>
      <c r="I236" s="68"/>
      <c r="J236" s="68"/>
      <c r="K236" s="68"/>
    </row>
    <row r="237" spans="4:11" x14ac:dyDescent="0.2">
      <c r="D237" s="68"/>
      <c r="F237" s="68"/>
      <c r="G237" s="68"/>
      <c r="H237" s="68"/>
      <c r="I237" s="68"/>
      <c r="J237" s="68"/>
      <c r="K237" s="68"/>
    </row>
    <row r="238" spans="4:11" x14ac:dyDescent="0.2">
      <c r="D238" s="68"/>
      <c r="F238" s="68"/>
      <c r="G238" s="68"/>
      <c r="H238" s="68"/>
      <c r="I238" s="68"/>
      <c r="J238" s="68"/>
      <c r="K238" s="68"/>
    </row>
    <row r="239" spans="4:11" x14ac:dyDescent="0.2">
      <c r="D239" s="68"/>
      <c r="F239" s="68"/>
      <c r="G239" s="68"/>
      <c r="H239" s="68"/>
      <c r="I239" s="68"/>
      <c r="J239" s="68"/>
      <c r="K239" s="68"/>
    </row>
    <row r="240" spans="4:11" x14ac:dyDescent="0.2">
      <c r="D240" s="68"/>
      <c r="F240" s="68"/>
      <c r="G240" s="68"/>
      <c r="H240" s="68"/>
      <c r="I240" s="68"/>
      <c r="J240" s="68"/>
      <c r="K240" s="68"/>
    </row>
    <row r="241" spans="4:11" x14ac:dyDescent="0.2">
      <c r="D241" s="68"/>
      <c r="F241" s="68"/>
      <c r="G241" s="68"/>
      <c r="H241" s="68"/>
      <c r="I241" s="68"/>
      <c r="J241" s="68"/>
      <c r="K241" s="68"/>
    </row>
    <row r="242" spans="4:11" x14ac:dyDescent="0.2">
      <c r="D242" s="68"/>
      <c r="F242" s="68"/>
      <c r="G242" s="68"/>
      <c r="H242" s="68"/>
      <c r="I242" s="68"/>
      <c r="J242" s="68"/>
      <c r="K242" s="68"/>
    </row>
    <row r="243" spans="4:11" x14ac:dyDescent="0.2">
      <c r="D243" s="68"/>
      <c r="F243" s="68"/>
      <c r="G243" s="68"/>
      <c r="H243" s="68"/>
      <c r="I243" s="68"/>
      <c r="J243" s="68"/>
      <c r="K243" s="68"/>
    </row>
    <row r="244" spans="4:11" x14ac:dyDescent="0.2">
      <c r="D244" s="68"/>
      <c r="F244" s="68"/>
      <c r="G244" s="68"/>
      <c r="H244" s="68"/>
      <c r="I244" s="68"/>
      <c r="J244" s="68"/>
      <c r="K244" s="68"/>
    </row>
    <row r="245" spans="4:11" x14ac:dyDescent="0.2">
      <c r="D245" s="68"/>
      <c r="F245" s="68"/>
      <c r="G245" s="68"/>
      <c r="H245" s="68"/>
      <c r="I245" s="68"/>
      <c r="J245" s="68"/>
      <c r="K245" s="68"/>
    </row>
    <row r="246" spans="4:11" x14ac:dyDescent="0.2">
      <c r="D246" s="68"/>
      <c r="F246" s="68"/>
      <c r="G246" s="68"/>
      <c r="H246" s="68"/>
      <c r="I246" s="68"/>
      <c r="J246" s="68"/>
      <c r="K246" s="68"/>
    </row>
    <row r="247" spans="4:11" x14ac:dyDescent="0.2">
      <c r="D247" s="68"/>
      <c r="F247" s="68"/>
      <c r="G247" s="68"/>
      <c r="H247" s="68"/>
      <c r="I247" s="68"/>
      <c r="J247" s="68"/>
      <c r="K247" s="68"/>
    </row>
    <row r="248" spans="4:11" x14ac:dyDescent="0.2">
      <c r="D248" s="68"/>
      <c r="F248" s="68"/>
      <c r="G248" s="68"/>
      <c r="H248" s="68"/>
      <c r="I248" s="68"/>
      <c r="J248" s="68"/>
      <c r="K248" s="68"/>
    </row>
    <row r="249" spans="4:11" x14ac:dyDescent="0.2">
      <c r="D249" s="68"/>
      <c r="F249" s="68"/>
      <c r="G249" s="68"/>
      <c r="H249" s="68"/>
      <c r="I249" s="68"/>
      <c r="J249" s="68"/>
      <c r="K249" s="68"/>
    </row>
    <row r="250" spans="4:11" x14ac:dyDescent="0.2">
      <c r="D250" s="68"/>
      <c r="F250" s="68"/>
      <c r="G250" s="68"/>
      <c r="H250" s="68"/>
      <c r="I250" s="68"/>
      <c r="J250" s="68"/>
      <c r="K250" s="68"/>
    </row>
    <row r="251" spans="4:11" x14ac:dyDescent="0.2">
      <c r="D251" s="68"/>
      <c r="F251" s="68"/>
      <c r="G251" s="68"/>
      <c r="H251" s="68"/>
      <c r="I251" s="68"/>
      <c r="J251" s="68"/>
      <c r="K251" s="68"/>
    </row>
    <row r="252" spans="4:11" x14ac:dyDescent="0.2">
      <c r="D252" s="68"/>
      <c r="F252" s="68"/>
      <c r="G252" s="68"/>
      <c r="H252" s="68"/>
      <c r="I252" s="68"/>
      <c r="J252" s="68"/>
      <c r="K252" s="68"/>
    </row>
    <row r="253" spans="4:11" x14ac:dyDescent="0.2">
      <c r="D253" s="68"/>
      <c r="F253" s="68"/>
      <c r="G253" s="68"/>
      <c r="H253" s="68"/>
      <c r="I253" s="68"/>
      <c r="J253" s="68"/>
      <c r="K253" s="68"/>
    </row>
    <row r="254" spans="4:11" x14ac:dyDescent="0.2">
      <c r="D254" s="68"/>
      <c r="F254" s="68"/>
      <c r="G254" s="68"/>
      <c r="H254" s="68"/>
      <c r="I254" s="68"/>
      <c r="J254" s="68"/>
      <c r="K254" s="68"/>
    </row>
    <row r="255" spans="4:11" x14ac:dyDescent="0.2">
      <c r="D255" s="68"/>
      <c r="F255" s="68"/>
      <c r="G255" s="68"/>
      <c r="H255" s="68"/>
      <c r="I255" s="68"/>
      <c r="J255" s="68"/>
      <c r="K255" s="68"/>
    </row>
    <row r="256" spans="4:11" x14ac:dyDescent="0.2">
      <c r="D256" s="68"/>
      <c r="F256" s="68"/>
      <c r="G256" s="68"/>
      <c r="H256" s="68"/>
      <c r="I256" s="68"/>
      <c r="J256" s="68"/>
      <c r="K256" s="68"/>
    </row>
    <row r="257" spans="4:11" x14ac:dyDescent="0.2">
      <c r="D257" s="68"/>
      <c r="F257" s="68"/>
      <c r="G257" s="68"/>
      <c r="H257" s="68"/>
      <c r="I257" s="68"/>
      <c r="J257" s="68"/>
      <c r="K257" s="68"/>
    </row>
    <row r="258" spans="4:11" x14ac:dyDescent="0.2">
      <c r="D258" s="68"/>
      <c r="F258" s="68"/>
      <c r="G258" s="68"/>
      <c r="H258" s="68"/>
      <c r="I258" s="68"/>
      <c r="J258" s="68"/>
      <c r="K258" s="68"/>
    </row>
    <row r="259" spans="4:11" x14ac:dyDescent="0.2">
      <c r="D259" s="68"/>
      <c r="F259" s="68"/>
      <c r="G259" s="68"/>
      <c r="H259" s="68"/>
      <c r="I259" s="68"/>
      <c r="J259" s="68"/>
      <c r="K259" s="68"/>
    </row>
    <row r="260" spans="4:11" x14ac:dyDescent="0.2">
      <c r="D260" s="68"/>
      <c r="F260" s="68"/>
      <c r="G260" s="68"/>
      <c r="H260" s="68"/>
      <c r="I260" s="68"/>
      <c r="J260" s="68"/>
      <c r="K260" s="68"/>
    </row>
    <row r="261" spans="4:11" x14ac:dyDescent="0.2">
      <c r="D261" s="68"/>
      <c r="F261" s="68"/>
      <c r="G261" s="68"/>
      <c r="H261" s="68"/>
      <c r="I261" s="68"/>
      <c r="J261" s="68"/>
      <c r="K261" s="68"/>
    </row>
    <row r="262" spans="4:11" x14ac:dyDescent="0.2">
      <c r="D262" s="68"/>
      <c r="F262" s="68"/>
      <c r="G262" s="68"/>
      <c r="H262" s="68"/>
      <c r="I262" s="68"/>
      <c r="J262" s="68"/>
      <c r="K262" s="68"/>
    </row>
    <row r="263" spans="4:11" x14ac:dyDescent="0.2">
      <c r="D263" s="68"/>
      <c r="F263" s="68"/>
      <c r="G263" s="68"/>
      <c r="H263" s="68"/>
      <c r="I263" s="68"/>
      <c r="J263" s="68"/>
      <c r="K263" s="68"/>
    </row>
    <row r="264" spans="4:11" x14ac:dyDescent="0.2">
      <c r="D264" s="68"/>
      <c r="F264" s="68"/>
      <c r="G264" s="68"/>
      <c r="H264" s="68"/>
      <c r="I264" s="68"/>
      <c r="J264" s="68"/>
      <c r="K264" s="68"/>
    </row>
    <row r="265" spans="4:11" x14ac:dyDescent="0.2">
      <c r="D265" s="68"/>
      <c r="F265" s="68"/>
      <c r="G265" s="68"/>
      <c r="H265" s="68"/>
      <c r="I265" s="68"/>
      <c r="J265" s="68"/>
      <c r="K265" s="68"/>
    </row>
    <row r="266" spans="4:11" x14ac:dyDescent="0.2">
      <c r="D266" s="68"/>
      <c r="F266" s="68"/>
      <c r="G266" s="68"/>
      <c r="H266" s="68"/>
      <c r="I266" s="68"/>
      <c r="J266" s="68"/>
      <c r="K266" s="68"/>
    </row>
    <row r="267" spans="4:11" x14ac:dyDescent="0.2">
      <c r="D267" s="68"/>
      <c r="F267" s="68"/>
      <c r="G267" s="68"/>
      <c r="H267" s="68"/>
      <c r="I267" s="68"/>
      <c r="J267" s="68"/>
      <c r="K267" s="68"/>
    </row>
    <row r="268" spans="4:11" x14ac:dyDescent="0.2">
      <c r="D268" s="68"/>
      <c r="F268" s="68"/>
      <c r="G268" s="68"/>
      <c r="H268" s="68"/>
      <c r="I268" s="68"/>
      <c r="J268" s="68"/>
      <c r="K268" s="68"/>
    </row>
    <row r="269" spans="4:11" x14ac:dyDescent="0.2">
      <c r="D269" s="68"/>
      <c r="F269" s="68"/>
      <c r="G269" s="68"/>
      <c r="H269" s="68"/>
      <c r="I269" s="68"/>
      <c r="J269" s="68"/>
      <c r="K269" s="68"/>
    </row>
    <row r="270" spans="4:11" x14ac:dyDescent="0.2">
      <c r="D270" s="68"/>
      <c r="F270" s="68"/>
      <c r="G270" s="68"/>
      <c r="H270" s="68"/>
      <c r="I270" s="68"/>
      <c r="J270" s="68"/>
      <c r="K270" s="68"/>
    </row>
    <row r="271" spans="4:11" x14ac:dyDescent="0.2">
      <c r="D271" s="68"/>
      <c r="F271" s="68"/>
      <c r="G271" s="68"/>
      <c r="H271" s="68"/>
      <c r="I271" s="68"/>
      <c r="J271" s="68"/>
      <c r="K271" s="68"/>
    </row>
    <row r="272" spans="4:11" x14ac:dyDescent="0.2">
      <c r="D272" s="68"/>
      <c r="F272" s="68"/>
      <c r="G272" s="68"/>
      <c r="H272" s="68"/>
      <c r="I272" s="68"/>
      <c r="J272" s="68"/>
      <c r="K272" s="68"/>
    </row>
    <row r="273" spans="4:11" x14ac:dyDescent="0.2">
      <c r="D273" s="68"/>
      <c r="F273" s="68"/>
      <c r="G273" s="68"/>
      <c r="H273" s="68"/>
      <c r="I273" s="68"/>
      <c r="J273" s="68"/>
      <c r="K273" s="68"/>
    </row>
    <row r="274" spans="4:11" x14ac:dyDescent="0.2">
      <c r="D274" s="68"/>
      <c r="F274" s="68"/>
      <c r="G274" s="68"/>
      <c r="H274" s="68"/>
      <c r="I274" s="68"/>
      <c r="J274" s="68"/>
      <c r="K274" s="68"/>
    </row>
    <row r="275" spans="4:11" x14ac:dyDescent="0.2">
      <c r="D275" s="68"/>
      <c r="F275" s="68"/>
      <c r="G275" s="68"/>
      <c r="H275" s="68"/>
      <c r="I275" s="68"/>
      <c r="J275" s="68"/>
      <c r="K275" s="68"/>
    </row>
    <row r="276" spans="4:11" x14ac:dyDescent="0.2">
      <c r="D276" s="68"/>
      <c r="F276" s="68"/>
      <c r="G276" s="68"/>
      <c r="H276" s="68"/>
      <c r="I276" s="68"/>
      <c r="J276" s="68"/>
      <c r="K276" s="68"/>
    </row>
    <row r="277" spans="4:11" x14ac:dyDescent="0.2">
      <c r="D277" s="68"/>
      <c r="F277" s="68"/>
      <c r="G277" s="68"/>
      <c r="H277" s="68"/>
      <c r="I277" s="68"/>
      <c r="J277" s="68"/>
      <c r="K277" s="68"/>
    </row>
    <row r="278" spans="4:11" x14ac:dyDescent="0.2">
      <c r="D278" s="68"/>
      <c r="F278" s="68"/>
      <c r="G278" s="68"/>
      <c r="H278" s="68"/>
      <c r="I278" s="68"/>
      <c r="J278" s="68"/>
      <c r="K278" s="68"/>
    </row>
    <row r="279" spans="4:11" x14ac:dyDescent="0.2">
      <c r="D279" s="68"/>
      <c r="F279" s="68"/>
      <c r="G279" s="68"/>
      <c r="H279" s="68"/>
      <c r="I279" s="68"/>
      <c r="J279" s="68"/>
      <c r="K279" s="68"/>
    </row>
    <row r="280" spans="4:11" x14ac:dyDescent="0.2">
      <c r="D280" s="68"/>
      <c r="F280" s="68"/>
      <c r="G280" s="68"/>
      <c r="H280" s="68"/>
      <c r="I280" s="68"/>
      <c r="J280" s="68"/>
      <c r="K280" s="68"/>
    </row>
    <row r="281" spans="4:11" x14ac:dyDescent="0.2">
      <c r="D281" s="68"/>
      <c r="F281" s="68"/>
      <c r="G281" s="68"/>
      <c r="H281" s="68"/>
      <c r="I281" s="68"/>
      <c r="J281" s="68"/>
      <c r="K281" s="68"/>
    </row>
    <row r="282" spans="4:11" x14ac:dyDescent="0.2">
      <c r="D282" s="68"/>
      <c r="F282" s="68"/>
      <c r="G282" s="68"/>
      <c r="H282" s="68"/>
      <c r="I282" s="68"/>
      <c r="J282" s="68"/>
      <c r="K282" s="68"/>
    </row>
    <row r="283" spans="4:11" x14ac:dyDescent="0.2">
      <c r="D283" s="68"/>
      <c r="F283" s="68"/>
      <c r="G283" s="68"/>
      <c r="H283" s="68"/>
      <c r="I283" s="68"/>
      <c r="J283" s="68"/>
      <c r="K283" s="68"/>
    </row>
    <row r="284" spans="4:11" x14ac:dyDescent="0.2">
      <c r="D284" s="68"/>
      <c r="F284" s="68"/>
      <c r="G284" s="68"/>
      <c r="H284" s="68"/>
      <c r="I284" s="68"/>
      <c r="J284" s="68"/>
      <c r="K284" s="68"/>
    </row>
    <row r="285" spans="4:11" x14ac:dyDescent="0.2">
      <c r="D285" s="68"/>
      <c r="F285" s="68"/>
      <c r="G285" s="68"/>
      <c r="H285" s="68"/>
      <c r="I285" s="68"/>
      <c r="J285" s="68"/>
      <c r="K285" s="68"/>
    </row>
    <row r="286" spans="4:11" x14ac:dyDescent="0.2">
      <c r="D286" s="68"/>
      <c r="F286" s="68"/>
      <c r="G286" s="68"/>
      <c r="H286" s="68"/>
      <c r="I286" s="68"/>
      <c r="J286" s="68"/>
      <c r="K286" s="68"/>
    </row>
    <row r="287" spans="4:11" x14ac:dyDescent="0.2">
      <c r="D287" s="68"/>
      <c r="F287" s="68"/>
      <c r="G287" s="68"/>
      <c r="H287" s="68"/>
      <c r="I287" s="68"/>
      <c r="J287" s="68"/>
      <c r="K287" s="68"/>
    </row>
    <row r="288" spans="4:11" x14ac:dyDescent="0.2">
      <c r="D288" s="68"/>
      <c r="F288" s="68"/>
      <c r="G288" s="68"/>
      <c r="H288" s="68"/>
      <c r="I288" s="68"/>
      <c r="J288" s="68"/>
      <c r="K288" s="68"/>
    </row>
    <row r="289" spans="4:11" x14ac:dyDescent="0.2">
      <c r="D289" s="68"/>
      <c r="F289" s="68"/>
      <c r="G289" s="68"/>
      <c r="H289" s="68"/>
      <c r="I289" s="68"/>
      <c r="J289" s="68"/>
      <c r="K289" s="68"/>
    </row>
    <row r="290" spans="4:11" x14ac:dyDescent="0.2">
      <c r="D290" s="68"/>
      <c r="F290" s="68"/>
      <c r="G290" s="68"/>
      <c r="H290" s="68"/>
      <c r="I290" s="68"/>
      <c r="J290" s="68"/>
      <c r="K290" s="68"/>
    </row>
    <row r="291" spans="4:11" x14ac:dyDescent="0.2">
      <c r="D291" s="68"/>
      <c r="F291" s="68"/>
      <c r="G291" s="68"/>
      <c r="H291" s="68"/>
      <c r="I291" s="68"/>
      <c r="J291" s="68"/>
      <c r="K291" s="68"/>
    </row>
    <row r="292" spans="4:11" x14ac:dyDescent="0.2">
      <c r="D292" s="68"/>
      <c r="F292" s="68"/>
      <c r="G292" s="68"/>
      <c r="H292" s="68"/>
      <c r="I292" s="68"/>
      <c r="J292" s="68"/>
      <c r="K292" s="68"/>
    </row>
    <row r="293" spans="4:11" x14ac:dyDescent="0.2">
      <c r="D293" s="68"/>
      <c r="F293" s="68"/>
      <c r="G293" s="68"/>
      <c r="H293" s="68"/>
      <c r="I293" s="68"/>
      <c r="J293" s="68"/>
      <c r="K293" s="68"/>
    </row>
  </sheetData>
  <mergeCells count="6">
    <mergeCell ref="C9:P9"/>
    <mergeCell ref="C10:D10"/>
    <mergeCell ref="F10:G10"/>
    <mergeCell ref="I10:J10"/>
    <mergeCell ref="L10:M10"/>
    <mergeCell ref="O10:P10"/>
  </mergeCells>
  <pageMargins left="0.7" right="0.7" top="0.75" bottom="0.75" header="0.3" footer="0.3"/>
  <pageSetup orientation="portrait" r:id="rId1"/>
  <drawing r:id="rId2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C00-000000000000}">
  <dimension ref="A1:J40"/>
  <sheetViews>
    <sheetView showGridLines="0" showRowColHeaders="0" workbookViewId="0">
      <selection activeCell="B6" sqref="B6"/>
    </sheetView>
  </sheetViews>
  <sheetFormatPr defaultColWidth="12" defaultRowHeight="12.75" x14ac:dyDescent="0.2"/>
  <cols>
    <col min="1" max="1" width="12" style="5"/>
    <col min="2" max="2" width="38" style="5" customWidth="1"/>
    <col min="3" max="5" width="10.7109375" style="5" customWidth="1"/>
    <col min="6" max="16384" width="12" style="5"/>
  </cols>
  <sheetData>
    <row r="1" spans="1:10" s="6" customFormat="1" ht="16.5" customHeight="1" x14ac:dyDescent="0.25">
      <c r="A1" s="196"/>
    </row>
    <row r="2" spans="1:10" s="6" customFormat="1" ht="16.5" customHeight="1" x14ac:dyDescent="0.25"/>
    <row r="3" spans="1:10" s="6" customFormat="1" ht="16.5" customHeight="1" x14ac:dyDescent="0.25"/>
    <row r="4" spans="1:10" s="6" customFormat="1" ht="16.5" customHeight="1" x14ac:dyDescent="0.25"/>
    <row r="5" spans="1:10" s="6" customFormat="1" ht="16.5" customHeight="1" x14ac:dyDescent="0.25">
      <c r="A5" s="107" t="s">
        <v>4</v>
      </c>
      <c r="B5" s="536" t="s">
        <v>141</v>
      </c>
      <c r="C5" s="536"/>
      <c r="D5" s="536"/>
      <c r="E5" s="536"/>
      <c r="F5" s="536"/>
      <c r="G5" s="536"/>
      <c r="H5" s="536"/>
      <c r="I5" s="536"/>
      <c r="J5" s="536"/>
    </row>
    <row r="6" spans="1:10" s="6" customFormat="1" ht="12" customHeight="1" x14ac:dyDescent="0.2">
      <c r="A6" s="107"/>
      <c r="B6" s="105" t="s">
        <v>219</v>
      </c>
      <c r="C6" s="242"/>
      <c r="D6" s="242"/>
      <c r="E6" s="242"/>
      <c r="F6" s="242"/>
      <c r="G6" s="242"/>
      <c r="H6" s="242"/>
      <c r="I6" s="242"/>
      <c r="J6" s="242"/>
    </row>
    <row r="7" spans="1:10" s="6" customFormat="1" ht="15" customHeight="1" x14ac:dyDescent="0.25">
      <c r="D7" s="7"/>
    </row>
    <row r="8" spans="1:10" s="6" customFormat="1" ht="49.5" customHeight="1" x14ac:dyDescent="0.25">
      <c r="B8" s="7"/>
      <c r="C8" s="531" t="s">
        <v>141</v>
      </c>
      <c r="D8" s="531"/>
      <c r="E8" s="531"/>
    </row>
    <row r="9" spans="1:10" s="6" customFormat="1" ht="24.95" customHeight="1" x14ac:dyDescent="0.25">
      <c r="B9" s="7"/>
      <c r="C9" s="530" t="s">
        <v>49</v>
      </c>
      <c r="D9" s="530"/>
      <c r="E9" s="530"/>
    </row>
    <row r="10" spans="1:10" s="6" customFormat="1" ht="14.25" customHeight="1" x14ac:dyDescent="0.2">
      <c r="B10" s="111" t="s">
        <v>10</v>
      </c>
      <c r="C10" s="108" t="s">
        <v>11</v>
      </c>
      <c r="D10" s="108" t="s">
        <v>50</v>
      </c>
      <c r="E10" s="108" t="s">
        <v>51</v>
      </c>
    </row>
    <row r="11" spans="1:10" s="6" customFormat="1" ht="14.25" customHeight="1" x14ac:dyDescent="0.2">
      <c r="B11" s="142" t="str">
        <f>'BeneficiáriosCSI_genero % (17)'!B12</f>
        <v>Portugal</v>
      </c>
      <c r="C11" s="180">
        <f>('Beneficiarios CSI_genero (17)'!O12-'Beneficiarios CSI_genero (17)'!C12)</f>
        <v>1625</v>
      </c>
      <c r="D11" s="99">
        <f>('Beneficiarios CSI_genero (17)'!P12-'Beneficiarios CSI_genero (17)'!D12)</f>
        <v>446</v>
      </c>
      <c r="E11" s="118">
        <f>('Beneficiarios CSI_genero (17)'!Q12-'Beneficiarios CSI_genero (17)'!E12)</f>
        <v>2071</v>
      </c>
    </row>
    <row r="12" spans="1:10" s="6" customFormat="1" ht="14.25" customHeight="1" x14ac:dyDescent="0.2">
      <c r="B12" s="3" t="str">
        <f>'BeneficiáriosCSI_genero % (17)'!B13</f>
        <v>Área Metropolitana de Lisboa</v>
      </c>
      <c r="C12" s="181">
        <f>('Beneficiarios CSI_genero (17)'!O13-'Beneficiarios CSI_genero (17)'!C13)</f>
        <v>261</v>
      </c>
      <c r="D12" s="100">
        <f>('Beneficiarios CSI_genero (17)'!P13-'Beneficiarios CSI_genero (17)'!D13)</f>
        <v>135</v>
      </c>
      <c r="E12" s="119">
        <f>('Beneficiarios CSI_genero (17)'!Q13-'Beneficiarios CSI_genero (17)'!E13)</f>
        <v>396</v>
      </c>
    </row>
    <row r="13" spans="1:10" s="6" customFormat="1" ht="14.25" customHeight="1" x14ac:dyDescent="0.2">
      <c r="B13" s="3" t="str">
        <f>'BeneficiáriosCSI_genero % (17)'!B14</f>
        <v>Distrito de Lisboa</v>
      </c>
      <c r="C13" s="181">
        <f>('Beneficiarios CSI_genero (17)'!O14-'Beneficiarios CSI_genero (17)'!C14)</f>
        <v>120</v>
      </c>
      <c r="D13" s="100">
        <f>('Beneficiarios CSI_genero (17)'!P14-'Beneficiarios CSI_genero (17)'!D14)</f>
        <v>29</v>
      </c>
      <c r="E13" s="119">
        <f>('Beneficiarios CSI_genero (17)'!Q14-'Beneficiarios CSI_genero (17)'!E14)</f>
        <v>149</v>
      </c>
    </row>
    <row r="14" spans="1:10" s="6" customFormat="1" ht="14.25" customHeight="1" x14ac:dyDescent="0.2">
      <c r="B14" s="3" t="str">
        <f>'BeneficiáriosCSI_genero % (17)'!B15</f>
        <v>Concelho de Lisboa</v>
      </c>
      <c r="C14" s="265">
        <f>('Beneficiarios CSI_genero (17)'!O15-'Beneficiarios CSI_genero (17)'!C15)</f>
        <v>-31</v>
      </c>
      <c r="D14" s="266">
        <f>('Beneficiarios CSI_genero (17)'!P15-'Beneficiarios CSI_genero (17)'!D15)</f>
        <v>38</v>
      </c>
      <c r="E14" s="267">
        <f>('Beneficiarios CSI_genero (17)'!Q15-'Beneficiarios CSI_genero (17)'!E15)</f>
        <v>7</v>
      </c>
    </row>
    <row r="15" spans="1:10" s="6" customFormat="1" ht="14.25" customHeight="1" x14ac:dyDescent="0.2">
      <c r="B15" s="28" t="str">
        <f>'BeneficiáriosCSI_genero % (17)'!B16</f>
        <v>Ajuda</v>
      </c>
      <c r="C15" s="180">
        <f>('Beneficiarios CSI_genero (17)'!O16-'Beneficiarios CSI_genero (17)'!C16)</f>
        <v>3</v>
      </c>
      <c r="D15" s="99">
        <f>('Beneficiarios CSI_genero (17)'!P16-'Beneficiarios CSI_genero (17)'!D16)</f>
        <v>1</v>
      </c>
      <c r="E15" s="118">
        <f>('Beneficiarios CSI_genero (17)'!Q16-'Beneficiarios CSI_genero (17)'!E16)</f>
        <v>4</v>
      </c>
    </row>
    <row r="16" spans="1:10" s="6" customFormat="1" ht="14.25" customHeight="1" x14ac:dyDescent="0.2">
      <c r="B16" s="28" t="str">
        <f>'BeneficiáriosCSI_genero % (17)'!B17</f>
        <v>Alcântara</v>
      </c>
      <c r="C16" s="181">
        <f>('Beneficiarios CSI_genero (17)'!O17-'Beneficiarios CSI_genero (17)'!C17)</f>
        <v>-3</v>
      </c>
      <c r="D16" s="100">
        <f>('Beneficiarios CSI_genero (17)'!P17-'Beneficiarios CSI_genero (17)'!D17)</f>
        <v>4</v>
      </c>
      <c r="E16" s="119">
        <f>('Beneficiarios CSI_genero (17)'!Q17-'Beneficiarios CSI_genero (17)'!E17)</f>
        <v>1</v>
      </c>
    </row>
    <row r="17" spans="2:5" s="6" customFormat="1" ht="14.25" customHeight="1" x14ac:dyDescent="0.2">
      <c r="B17" s="28" t="str">
        <f>'BeneficiáriosCSI_genero % (17)'!B18</f>
        <v>Alvalade</v>
      </c>
      <c r="C17" s="181">
        <f>('Beneficiarios CSI_genero (17)'!O18-'Beneficiarios CSI_genero (17)'!C18)</f>
        <v>-3</v>
      </c>
      <c r="D17" s="100">
        <f>('Beneficiarios CSI_genero (17)'!P18-'Beneficiarios CSI_genero (17)'!D18)</f>
        <v>3</v>
      </c>
      <c r="E17" s="119">
        <f>('Beneficiarios CSI_genero (17)'!Q18-'Beneficiarios CSI_genero (17)'!E18)</f>
        <v>0</v>
      </c>
    </row>
    <row r="18" spans="2:5" s="6" customFormat="1" ht="14.25" customHeight="1" x14ac:dyDescent="0.2">
      <c r="B18" s="28" t="str">
        <f>'BeneficiáriosCSI_genero % (17)'!B19</f>
        <v>Areeiro</v>
      </c>
      <c r="C18" s="181">
        <f>('Beneficiarios CSI_genero (17)'!O19-'Beneficiarios CSI_genero (17)'!C19)</f>
        <v>-3</v>
      </c>
      <c r="D18" s="100">
        <f>('Beneficiarios CSI_genero (17)'!P19-'Beneficiarios CSI_genero (17)'!D19)</f>
        <v>-2</v>
      </c>
      <c r="E18" s="119">
        <f>('Beneficiarios CSI_genero (17)'!Q19-'Beneficiarios CSI_genero (17)'!E19)</f>
        <v>-5</v>
      </c>
    </row>
    <row r="19" spans="2:5" s="6" customFormat="1" ht="14.25" customHeight="1" x14ac:dyDescent="0.2">
      <c r="B19" s="28" t="str">
        <f>'BeneficiáriosCSI_genero % (17)'!B20</f>
        <v>Arroios</v>
      </c>
      <c r="C19" s="181">
        <f>('Beneficiarios CSI_genero (17)'!O20-'Beneficiarios CSI_genero (17)'!C20)</f>
        <v>-16</v>
      </c>
      <c r="D19" s="100">
        <f>('Beneficiarios CSI_genero (17)'!P20-'Beneficiarios CSI_genero (17)'!D20)</f>
        <v>8</v>
      </c>
      <c r="E19" s="119">
        <f>('Beneficiarios CSI_genero (17)'!Q20-'Beneficiarios CSI_genero (17)'!E20)</f>
        <v>-8</v>
      </c>
    </row>
    <row r="20" spans="2:5" s="6" customFormat="1" ht="14.25" customHeight="1" x14ac:dyDescent="0.2">
      <c r="B20" s="28" t="str">
        <f>'BeneficiáriosCSI_genero % (17)'!B21</f>
        <v>Avenidas Novas</v>
      </c>
      <c r="C20" s="181">
        <f>('Beneficiarios CSI_genero (17)'!O21-'Beneficiarios CSI_genero (17)'!C21)</f>
        <v>3</v>
      </c>
      <c r="D20" s="100">
        <f>('Beneficiarios CSI_genero (17)'!P21-'Beneficiarios CSI_genero (17)'!D21)</f>
        <v>-2</v>
      </c>
      <c r="E20" s="119">
        <f>('Beneficiarios CSI_genero (17)'!Q21-'Beneficiarios CSI_genero (17)'!E21)</f>
        <v>1</v>
      </c>
    </row>
    <row r="21" spans="2:5" s="6" customFormat="1" ht="14.25" customHeight="1" x14ac:dyDescent="0.2">
      <c r="B21" s="28" t="str">
        <f>'BeneficiáriosCSI_genero % (17)'!B22</f>
        <v>Beato</v>
      </c>
      <c r="C21" s="181">
        <f>('Beneficiarios CSI_genero (17)'!O22-'Beneficiarios CSI_genero (17)'!C22)</f>
        <v>-4</v>
      </c>
      <c r="D21" s="100">
        <f>('Beneficiarios CSI_genero (17)'!P22-'Beneficiarios CSI_genero (17)'!D22)</f>
        <v>-1</v>
      </c>
      <c r="E21" s="119">
        <f>('Beneficiarios CSI_genero (17)'!Q22-'Beneficiarios CSI_genero (17)'!E22)</f>
        <v>-5</v>
      </c>
    </row>
    <row r="22" spans="2:5" s="6" customFormat="1" ht="14.25" customHeight="1" x14ac:dyDescent="0.2">
      <c r="B22" s="28" t="str">
        <f>'BeneficiáriosCSI_genero % (17)'!B23</f>
        <v>Belém</v>
      </c>
      <c r="C22" s="181">
        <f>('Beneficiarios CSI_genero (17)'!O23-'Beneficiarios CSI_genero (17)'!C23)</f>
        <v>0</v>
      </c>
      <c r="D22" s="100">
        <f>('Beneficiarios CSI_genero (17)'!P23-'Beneficiarios CSI_genero (17)'!D23)</f>
        <v>-2</v>
      </c>
      <c r="E22" s="119">
        <f>('Beneficiarios CSI_genero (17)'!Q23-'Beneficiarios CSI_genero (17)'!E23)</f>
        <v>-2</v>
      </c>
    </row>
    <row r="23" spans="2:5" s="6" customFormat="1" ht="14.25" customHeight="1" x14ac:dyDescent="0.2">
      <c r="B23" s="28" t="str">
        <f>'BeneficiáriosCSI_genero % (17)'!B24</f>
        <v>Benfica</v>
      </c>
      <c r="C23" s="181">
        <f>('Beneficiarios CSI_genero (17)'!O24-'Beneficiarios CSI_genero (17)'!C24)</f>
        <v>7</v>
      </c>
      <c r="D23" s="100">
        <f>('Beneficiarios CSI_genero (17)'!P24-'Beneficiarios CSI_genero (17)'!D24)</f>
        <v>5</v>
      </c>
      <c r="E23" s="119">
        <f>('Beneficiarios CSI_genero (17)'!Q24-'Beneficiarios CSI_genero (17)'!E24)</f>
        <v>12</v>
      </c>
    </row>
    <row r="24" spans="2:5" s="6" customFormat="1" ht="14.25" customHeight="1" x14ac:dyDescent="0.2">
      <c r="B24" s="28" t="str">
        <f>'BeneficiáriosCSI_genero % (17)'!B25</f>
        <v>Campo de Ourique</v>
      </c>
      <c r="C24" s="181">
        <f>('Beneficiarios CSI_genero (17)'!O25-'Beneficiarios CSI_genero (17)'!C25)</f>
        <v>-4</v>
      </c>
      <c r="D24" s="100">
        <f>('Beneficiarios CSI_genero (17)'!P25-'Beneficiarios CSI_genero (17)'!D25)</f>
        <v>-1</v>
      </c>
      <c r="E24" s="119">
        <f>('Beneficiarios CSI_genero (17)'!Q25-'Beneficiarios CSI_genero (17)'!E25)</f>
        <v>-5</v>
      </c>
    </row>
    <row r="25" spans="2:5" s="6" customFormat="1" ht="14.25" customHeight="1" x14ac:dyDescent="0.2">
      <c r="B25" s="28" t="str">
        <f>'BeneficiáriosCSI_genero % (17)'!B26</f>
        <v>Campolide</v>
      </c>
      <c r="C25" s="181">
        <f>('Beneficiarios CSI_genero (17)'!O26-'Beneficiarios CSI_genero (17)'!C26)</f>
        <v>2</v>
      </c>
      <c r="D25" s="100">
        <f>('Beneficiarios CSI_genero (17)'!P26-'Beneficiarios CSI_genero (17)'!D26)</f>
        <v>1</v>
      </c>
      <c r="E25" s="119">
        <f>('Beneficiarios CSI_genero (17)'!Q26-'Beneficiarios CSI_genero (17)'!E26)</f>
        <v>3</v>
      </c>
    </row>
    <row r="26" spans="2:5" s="6" customFormat="1" ht="14.25" customHeight="1" x14ac:dyDescent="0.2">
      <c r="B26" s="28" t="str">
        <f>'BeneficiáriosCSI_genero % (17)'!B27</f>
        <v>Carnide</v>
      </c>
      <c r="C26" s="181">
        <f>('Beneficiarios CSI_genero (17)'!O27-'Beneficiarios CSI_genero (17)'!C27)</f>
        <v>-3</v>
      </c>
      <c r="D26" s="100">
        <f>('Beneficiarios CSI_genero (17)'!P27-'Beneficiarios CSI_genero (17)'!D27)</f>
        <v>1</v>
      </c>
      <c r="E26" s="119">
        <f>('Beneficiarios CSI_genero (17)'!Q27-'Beneficiarios CSI_genero (17)'!E27)</f>
        <v>-2</v>
      </c>
    </row>
    <row r="27" spans="2:5" s="6" customFormat="1" ht="14.25" customHeight="1" x14ac:dyDescent="0.2">
      <c r="B27" s="28" t="str">
        <f>'BeneficiáriosCSI_genero % (17)'!B28</f>
        <v>Estrela</v>
      </c>
      <c r="C27" s="181">
        <f>('Beneficiarios CSI_genero (17)'!O28-'Beneficiarios CSI_genero (17)'!C28)</f>
        <v>-2</v>
      </c>
      <c r="D27" s="100">
        <f>('Beneficiarios CSI_genero (17)'!P28-'Beneficiarios CSI_genero (17)'!D28)</f>
        <v>4</v>
      </c>
      <c r="E27" s="119">
        <f>('Beneficiarios CSI_genero (17)'!Q28-'Beneficiarios CSI_genero (17)'!E28)</f>
        <v>2</v>
      </c>
    </row>
    <row r="28" spans="2:5" s="6" customFormat="1" ht="14.25" customHeight="1" x14ac:dyDescent="0.2">
      <c r="B28" s="28" t="str">
        <f>'BeneficiáriosCSI_genero % (17)'!B29</f>
        <v>Lumiar</v>
      </c>
      <c r="C28" s="181">
        <f>('Beneficiarios CSI_genero (17)'!O29-'Beneficiarios CSI_genero (17)'!C29)</f>
        <v>-5</v>
      </c>
      <c r="D28" s="100">
        <f>('Beneficiarios CSI_genero (17)'!P29-'Beneficiarios CSI_genero (17)'!D29)</f>
        <v>6</v>
      </c>
      <c r="E28" s="119">
        <f>('Beneficiarios CSI_genero (17)'!Q29-'Beneficiarios CSI_genero (17)'!E29)</f>
        <v>1</v>
      </c>
    </row>
    <row r="29" spans="2:5" s="6" customFormat="1" ht="14.25" customHeight="1" x14ac:dyDescent="0.2">
      <c r="B29" s="28" t="str">
        <f>'BeneficiáriosCSI_genero % (17)'!B30</f>
        <v>Marvila</v>
      </c>
      <c r="C29" s="181">
        <f>('Beneficiarios CSI_genero (17)'!O30-'Beneficiarios CSI_genero (17)'!C30)</f>
        <v>1</v>
      </c>
      <c r="D29" s="100">
        <f>('Beneficiarios CSI_genero (17)'!P30-'Beneficiarios CSI_genero (17)'!D30)</f>
        <v>8</v>
      </c>
      <c r="E29" s="119">
        <f>('Beneficiarios CSI_genero (17)'!Q30-'Beneficiarios CSI_genero (17)'!E30)</f>
        <v>9</v>
      </c>
    </row>
    <row r="30" spans="2:5" s="6" customFormat="1" ht="14.25" customHeight="1" x14ac:dyDescent="0.2">
      <c r="B30" s="28" t="str">
        <f>'BeneficiáriosCSI_genero % (17)'!B31</f>
        <v>Misericórdia</v>
      </c>
      <c r="C30" s="181">
        <f>('Beneficiarios CSI_genero (17)'!O31-'Beneficiarios CSI_genero (17)'!C31)</f>
        <v>-4</v>
      </c>
      <c r="D30" s="100">
        <f>('Beneficiarios CSI_genero (17)'!P31-'Beneficiarios CSI_genero (17)'!D31)</f>
        <v>0</v>
      </c>
      <c r="E30" s="119">
        <f>('Beneficiarios CSI_genero (17)'!Q31-'Beneficiarios CSI_genero (17)'!E31)</f>
        <v>-4</v>
      </c>
    </row>
    <row r="31" spans="2:5" s="6" customFormat="1" ht="14.25" customHeight="1" x14ac:dyDescent="0.2">
      <c r="B31" s="28" t="str">
        <f>'BeneficiáriosCSI_genero % (17)'!B32</f>
        <v>Olivais</v>
      </c>
      <c r="C31" s="181">
        <f>('Beneficiarios CSI_genero (17)'!O32-'Beneficiarios CSI_genero (17)'!C32)</f>
        <v>6</v>
      </c>
      <c r="D31" s="100">
        <f>('Beneficiarios CSI_genero (17)'!P32-'Beneficiarios CSI_genero (17)'!D32)</f>
        <v>1</v>
      </c>
      <c r="E31" s="119">
        <f>('Beneficiarios CSI_genero (17)'!Q32-'Beneficiarios CSI_genero (17)'!E32)</f>
        <v>7</v>
      </c>
    </row>
    <row r="32" spans="2:5" s="6" customFormat="1" ht="14.25" customHeight="1" x14ac:dyDescent="0.2">
      <c r="B32" s="28" t="str">
        <f>'BeneficiáriosCSI_genero % (17)'!B33</f>
        <v>Parque das Nações</v>
      </c>
      <c r="C32" s="181">
        <f>('Beneficiarios CSI_genero (17)'!O33-'Beneficiarios CSI_genero (17)'!C33)</f>
        <v>1</v>
      </c>
      <c r="D32" s="100">
        <f>('Beneficiarios CSI_genero (17)'!P33-'Beneficiarios CSI_genero (17)'!D33)</f>
        <v>2</v>
      </c>
      <c r="E32" s="119">
        <f>('Beneficiarios CSI_genero (17)'!Q33-'Beneficiarios CSI_genero (17)'!E33)</f>
        <v>3</v>
      </c>
    </row>
    <row r="33" spans="2:5" s="6" customFormat="1" ht="14.25" customHeight="1" x14ac:dyDescent="0.2">
      <c r="B33" s="28" t="str">
        <f>'BeneficiáriosCSI_genero % (17)'!B34</f>
        <v>Penha de França</v>
      </c>
      <c r="C33" s="181">
        <f>('Beneficiarios CSI_genero (17)'!O34-'Beneficiarios CSI_genero (17)'!C34)</f>
        <v>3</v>
      </c>
      <c r="D33" s="100">
        <f>('Beneficiarios CSI_genero (17)'!P34-'Beneficiarios CSI_genero (17)'!D34)</f>
        <v>6</v>
      </c>
      <c r="E33" s="119">
        <f>('Beneficiarios CSI_genero (17)'!Q34-'Beneficiarios CSI_genero (17)'!E34)</f>
        <v>9</v>
      </c>
    </row>
    <row r="34" spans="2:5" s="6" customFormat="1" ht="14.25" customHeight="1" x14ac:dyDescent="0.2">
      <c r="B34" s="28" t="str">
        <f>'BeneficiáriosCSI_genero % (17)'!B35</f>
        <v>Santa Clara</v>
      </c>
      <c r="C34" s="181">
        <f>('Beneficiarios CSI_genero (17)'!O35-'Beneficiarios CSI_genero (17)'!C35)</f>
        <v>4</v>
      </c>
      <c r="D34" s="100">
        <f>('Beneficiarios CSI_genero (17)'!P35-'Beneficiarios CSI_genero (17)'!D35)</f>
        <v>-3</v>
      </c>
      <c r="E34" s="119">
        <f>('Beneficiarios CSI_genero (17)'!Q35-'Beneficiarios CSI_genero (17)'!E35)</f>
        <v>1</v>
      </c>
    </row>
    <row r="35" spans="2:5" s="6" customFormat="1" ht="14.25" customHeight="1" x14ac:dyDescent="0.2">
      <c r="B35" s="28" t="str">
        <f>'BeneficiáriosCSI_genero % (17)'!B36</f>
        <v>Santa Maria Maior</v>
      </c>
      <c r="C35" s="181">
        <f>('Beneficiarios CSI_genero (17)'!O36-'Beneficiarios CSI_genero (17)'!C36)</f>
        <v>-7</v>
      </c>
      <c r="D35" s="100">
        <f>('Beneficiarios CSI_genero (17)'!P36-'Beneficiarios CSI_genero (17)'!D36)</f>
        <v>-2</v>
      </c>
      <c r="E35" s="119">
        <f>('Beneficiarios CSI_genero (17)'!Q36-'Beneficiarios CSI_genero (17)'!E36)</f>
        <v>-9</v>
      </c>
    </row>
    <row r="36" spans="2:5" s="6" customFormat="1" ht="14.25" customHeight="1" x14ac:dyDescent="0.2">
      <c r="B36" s="28" t="str">
        <f>'BeneficiáriosCSI_genero % (17)'!B37</f>
        <v>Santo António</v>
      </c>
      <c r="C36" s="181">
        <f>('Beneficiarios CSI_genero (17)'!O37-'Beneficiarios CSI_genero (17)'!C37)</f>
        <v>1</v>
      </c>
      <c r="D36" s="100">
        <f>('Beneficiarios CSI_genero (17)'!P37-'Beneficiarios CSI_genero (17)'!D37)</f>
        <v>-1</v>
      </c>
      <c r="E36" s="119">
        <f>('Beneficiarios CSI_genero (17)'!Q37-'Beneficiarios CSI_genero (17)'!E37)</f>
        <v>0</v>
      </c>
    </row>
    <row r="37" spans="2:5" s="6" customFormat="1" ht="14.25" customHeight="1" x14ac:dyDescent="0.2">
      <c r="B37" s="28" t="str">
        <f>'BeneficiáriosCSI_genero % (17)'!B38</f>
        <v>São Domingos de Benfica</v>
      </c>
      <c r="C37" s="181">
        <f>('Beneficiarios CSI_genero (17)'!O38-'Beneficiarios CSI_genero (17)'!C38)</f>
        <v>-4</v>
      </c>
      <c r="D37" s="100">
        <f>('Beneficiarios CSI_genero (17)'!P38-'Beneficiarios CSI_genero (17)'!D38)</f>
        <v>5</v>
      </c>
      <c r="E37" s="119">
        <f>('Beneficiarios CSI_genero (17)'!Q38-'Beneficiarios CSI_genero (17)'!E38)</f>
        <v>1</v>
      </c>
    </row>
    <row r="38" spans="2:5" s="6" customFormat="1" ht="14.25" customHeight="1" x14ac:dyDescent="0.2">
      <c r="B38" s="176" t="str">
        <f>'BeneficiáriosCSI_genero % (17)'!B39</f>
        <v xml:space="preserve">      São Vicente</v>
      </c>
      <c r="C38" s="182">
        <f>('Beneficiarios CSI_genero (17)'!O39-'Beneficiarios CSI_genero (17)'!C39)</f>
        <v>-4</v>
      </c>
      <c r="D38" s="101">
        <f>('Beneficiarios CSI_genero (17)'!P39-'Beneficiarios CSI_genero (17)'!D39)</f>
        <v>-3</v>
      </c>
      <c r="E38" s="120">
        <f>('Beneficiarios CSI_genero (17)'!Q39-'Beneficiarios CSI_genero (17)'!E39)</f>
        <v>-7</v>
      </c>
    </row>
    <row r="39" spans="2:5" s="1" customFormat="1" ht="15" x14ac:dyDescent="0.25">
      <c r="B39" s="102"/>
      <c r="C39" s="46"/>
      <c r="D39" s="88"/>
    </row>
    <row r="40" spans="2:5" x14ac:dyDescent="0.2">
      <c r="B40" s="31"/>
    </row>
  </sheetData>
  <mergeCells count="3">
    <mergeCell ref="B5:J5"/>
    <mergeCell ref="C8:E8"/>
    <mergeCell ref="C9:E9"/>
  </mergeCells>
  <pageMargins left="0.7" right="0.7" top="0.75" bottom="0.75" header="0.3" footer="0.3"/>
  <pageSetup orientation="portrait" verticalDpi="0" r:id="rId1"/>
  <drawing r:id="rId2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D00-000000000000}">
  <dimension ref="A1:E40"/>
  <sheetViews>
    <sheetView showGridLines="0" showRowColHeaders="0" workbookViewId="0">
      <selection activeCell="B6" sqref="B6"/>
    </sheetView>
  </sheetViews>
  <sheetFormatPr defaultColWidth="12" defaultRowHeight="12.75" x14ac:dyDescent="0.2"/>
  <cols>
    <col min="1" max="1" width="12" style="65"/>
    <col min="2" max="2" width="38" style="65" customWidth="1"/>
    <col min="3" max="5" width="10.7109375" style="65" customWidth="1"/>
    <col min="6" max="16384" width="12" style="65"/>
  </cols>
  <sheetData>
    <row r="1" spans="1:5" s="64" customFormat="1" ht="16.5" customHeight="1" x14ac:dyDescent="0.25"/>
    <row r="2" spans="1:5" s="64" customFormat="1" ht="16.5" customHeight="1" x14ac:dyDescent="0.25"/>
    <row r="3" spans="1:5" s="64" customFormat="1" ht="16.5" customHeight="1" x14ac:dyDescent="0.25">
      <c r="B3" s="114"/>
    </row>
    <row r="4" spans="1:5" s="64" customFormat="1" ht="16.5" customHeight="1" x14ac:dyDescent="0.25"/>
    <row r="5" spans="1:5" s="64" customFormat="1" ht="16.5" customHeight="1" x14ac:dyDescent="0.25">
      <c r="A5" s="107" t="s">
        <v>5</v>
      </c>
      <c r="B5" s="110" t="s">
        <v>142</v>
      </c>
    </row>
    <row r="6" spans="1:5" s="64" customFormat="1" ht="12" customHeight="1" x14ac:dyDescent="0.2">
      <c r="A6" s="107"/>
      <c r="B6" s="105" t="s">
        <v>219</v>
      </c>
    </row>
    <row r="7" spans="1:5" s="64" customFormat="1" ht="16.5" customHeight="1" x14ac:dyDescent="0.25">
      <c r="D7" s="7"/>
    </row>
    <row r="8" spans="1:5" s="64" customFormat="1" ht="51" customHeight="1" x14ac:dyDescent="0.25">
      <c r="B8" s="7"/>
      <c r="C8" s="531" t="s">
        <v>141</v>
      </c>
      <c r="D8" s="531"/>
      <c r="E8" s="531"/>
    </row>
    <row r="9" spans="1:5" s="64" customFormat="1" ht="24.95" customHeight="1" x14ac:dyDescent="0.25">
      <c r="B9" s="7"/>
      <c r="C9" s="530" t="s">
        <v>49</v>
      </c>
      <c r="D9" s="530"/>
      <c r="E9" s="530"/>
    </row>
    <row r="10" spans="1:5" s="64" customFormat="1" ht="14.25" customHeight="1" x14ac:dyDescent="0.25">
      <c r="B10" s="35" t="s">
        <v>29</v>
      </c>
      <c r="C10" s="108" t="s">
        <v>52</v>
      </c>
      <c r="D10" s="108" t="s">
        <v>12</v>
      </c>
      <c r="E10" s="108" t="s">
        <v>51</v>
      </c>
    </row>
    <row r="11" spans="1:5" s="64" customFormat="1" ht="14.25" customHeight="1" x14ac:dyDescent="0.2">
      <c r="B11" s="142" t="str">
        <f>'Ev.Nº 1ºtrim-4ºtrim_genero(17)'!B11</f>
        <v>Portugal</v>
      </c>
      <c r="C11" s="49">
        <f>('Beneficiarios CSI_genero (17)'!O12-'Beneficiarios CSI_genero (17)'!C12)/'Beneficiarios CSI_genero (17)'!C12</f>
        <v>1.3980418810330884E-2</v>
      </c>
      <c r="D11" s="44">
        <f>('Beneficiarios CSI_genero (17)'!P12-'Beneficiarios CSI_genero (17)'!D12)/'Beneficiarios CSI_genero (17)'!D12</f>
        <v>8.9796247080615281E-3</v>
      </c>
      <c r="E11" s="45">
        <f>('Beneficiarios CSI_genero (17)'!Q12-'Beneficiarios CSI_genero (17)'!E12)/'Beneficiarios CSI_genero (17)'!E12</f>
        <v>1.2483273257706358E-2</v>
      </c>
    </row>
    <row r="12" spans="1:5" s="64" customFormat="1" ht="14.25" customHeight="1" x14ac:dyDescent="0.2">
      <c r="B12" s="3" t="str">
        <f>'Ev.Nº 1ºtrim-4ºtrim_genero(17)'!B12</f>
        <v>Área Metropolitana de Lisboa</v>
      </c>
      <c r="C12" s="50">
        <f>('Beneficiarios CSI_genero (17)'!O13-'Beneficiarios CSI_genero (17)'!C13)/'Beneficiarios CSI_genero (17)'!C13</f>
        <v>1.2247770999530738E-2</v>
      </c>
      <c r="D12" s="46">
        <f>('Beneficiarios CSI_genero (17)'!P13-'Beneficiarios CSI_genero (17)'!D13)/'Beneficiarios CSI_genero (17)'!D13</f>
        <v>1.5663069961712496E-2</v>
      </c>
      <c r="E12" s="47">
        <f>('Beneficiarios CSI_genero (17)'!Q13-'Beneficiarios CSI_genero (17)'!E13)/'Beneficiarios CSI_genero (17)'!E13</f>
        <v>1.3231314110060477E-2</v>
      </c>
    </row>
    <row r="13" spans="1:5" s="64" customFormat="1" ht="14.25" customHeight="1" x14ac:dyDescent="0.2">
      <c r="B13" s="3" t="str">
        <f>'Ev.Nº 1ºtrim-4ºtrim_genero(17)'!B13</f>
        <v>Distrito de Lisboa</v>
      </c>
      <c r="C13" s="50">
        <f>('Beneficiarios CSI_genero (17)'!O14-'Beneficiarios CSI_genero (17)'!C14)/'Beneficiarios CSI_genero (17)'!C14</f>
        <v>6.9192181283514965E-3</v>
      </c>
      <c r="D13" s="46">
        <f>('Beneficiarios CSI_genero (17)'!P14-'Beneficiarios CSI_genero (17)'!D14)/'Beneficiarios CSI_genero (17)'!D14</f>
        <v>4.1117255068765061E-3</v>
      </c>
      <c r="E13" s="47">
        <f>('Beneficiarios CSI_genero (17)'!Q14-'Beneficiarios CSI_genero (17)'!E14)/'Beneficiarios CSI_genero (17)'!E14</f>
        <v>6.1075586161665847E-3</v>
      </c>
    </row>
    <row r="14" spans="1:5" s="64" customFormat="1" ht="14.25" customHeight="1" x14ac:dyDescent="0.2">
      <c r="B14" s="3" t="str">
        <f>'Ev.Nº 1ºtrim-4ºtrim_genero(17)'!B14</f>
        <v>Concelho de Lisboa</v>
      </c>
      <c r="C14" s="268">
        <f>('Beneficiarios CSI_genero (17)'!O15-'Beneficiarios CSI_genero (17)'!C15)/'Beneficiarios CSI_genero (17)'!C15</f>
        <v>-6.5580706579225724E-3</v>
      </c>
      <c r="D14" s="269">
        <f>('Beneficiarios CSI_genero (17)'!P15-'Beneficiarios CSI_genero (17)'!D15)/'Beneficiarios CSI_genero (17)'!D15</f>
        <v>2.1739130434782608E-2</v>
      </c>
      <c r="E14" s="270">
        <f>('Beneficiarios CSI_genero (17)'!Q15-'Beneficiarios CSI_genero (17)'!E15)/'Beneficiarios CSI_genero (17)'!E15</f>
        <v>1.0810810810810811E-3</v>
      </c>
    </row>
    <row r="15" spans="1:5" s="64" customFormat="1" ht="14.25" customHeight="1" x14ac:dyDescent="0.2">
      <c r="B15" s="28" t="str">
        <f>'BeneficiáriosCSI_genero % (17)'!B16</f>
        <v>Ajuda</v>
      </c>
      <c r="C15" s="49">
        <f>('Beneficiarios CSI_genero (17)'!O16-'Beneficiarios CSI_genero (17)'!C16)/'Beneficiarios CSI_genero (17)'!C16</f>
        <v>1.5957446808510637E-2</v>
      </c>
      <c r="D15" s="44">
        <f>('Beneficiarios CSI_genero (17)'!P16-'Beneficiarios CSI_genero (17)'!D16)/'Beneficiarios CSI_genero (17)'!D16</f>
        <v>1.3888888888888888E-2</v>
      </c>
      <c r="E15" s="45">
        <f>('Beneficiarios CSI_genero (17)'!Q16-'Beneficiarios CSI_genero (17)'!E16)/'Beneficiarios CSI_genero (17)'!E16</f>
        <v>1.5384615384615385E-2</v>
      </c>
    </row>
    <row r="16" spans="1:5" s="64" customFormat="1" ht="14.25" customHeight="1" x14ac:dyDescent="0.2">
      <c r="B16" s="28" t="str">
        <f>'BeneficiáriosCSI_genero % (17)'!B17</f>
        <v>Alcântara</v>
      </c>
      <c r="C16" s="50">
        <f>('Beneficiarios CSI_genero (17)'!O17-'Beneficiarios CSI_genero (17)'!C17)/'Beneficiarios CSI_genero (17)'!C17</f>
        <v>-2.8301886792452831E-2</v>
      </c>
      <c r="D16" s="46">
        <f>('Beneficiarios CSI_genero (17)'!P17-'Beneficiarios CSI_genero (17)'!D17)/'Beneficiarios CSI_genero (17)'!D17</f>
        <v>9.0909090909090912E-2</v>
      </c>
      <c r="E16" s="47">
        <f>('Beneficiarios CSI_genero (17)'!Q17-'Beneficiarios CSI_genero (17)'!E17)/'Beneficiarios CSI_genero (17)'!E17</f>
        <v>6.6666666666666671E-3</v>
      </c>
    </row>
    <row r="17" spans="2:5" s="64" customFormat="1" ht="14.25" customHeight="1" x14ac:dyDescent="0.2">
      <c r="B17" s="28" t="str">
        <f>'BeneficiáriosCSI_genero % (17)'!B18</f>
        <v>Alvalade</v>
      </c>
      <c r="C17" s="50">
        <f>('Beneficiarios CSI_genero (17)'!O18-'Beneficiarios CSI_genero (17)'!C18)/'Beneficiarios CSI_genero (17)'!C18</f>
        <v>-1.3043478260869565E-2</v>
      </c>
      <c r="D17" s="46">
        <f>('Beneficiarios CSI_genero (17)'!P18-'Beneficiarios CSI_genero (17)'!D18)/'Beneficiarios CSI_genero (17)'!D18</f>
        <v>4.8387096774193547E-2</v>
      </c>
      <c r="E17" s="47">
        <f>('Beneficiarios CSI_genero (17)'!Q18-'Beneficiarios CSI_genero (17)'!E18)/'Beneficiarios CSI_genero (17)'!E18</f>
        <v>0</v>
      </c>
    </row>
    <row r="18" spans="2:5" s="64" customFormat="1" ht="14.25" customHeight="1" x14ac:dyDescent="0.2">
      <c r="B18" s="28" t="str">
        <f>'BeneficiáriosCSI_genero % (17)'!B19</f>
        <v>Areeiro</v>
      </c>
      <c r="C18" s="50">
        <f>('Beneficiarios CSI_genero (17)'!O19-'Beneficiarios CSI_genero (17)'!C19)/'Beneficiarios CSI_genero (17)'!C19</f>
        <v>-1.8987341772151899E-2</v>
      </c>
      <c r="D18" s="46">
        <f>('Beneficiarios CSI_genero (17)'!P19-'Beneficiarios CSI_genero (17)'!D19)/'Beneficiarios CSI_genero (17)'!D19</f>
        <v>-4.1666666666666664E-2</v>
      </c>
      <c r="E18" s="47">
        <f>('Beneficiarios CSI_genero (17)'!Q19-'Beneficiarios CSI_genero (17)'!E19)/'Beneficiarios CSI_genero (17)'!E19</f>
        <v>-2.4271844660194174E-2</v>
      </c>
    </row>
    <row r="19" spans="2:5" s="64" customFormat="1" ht="14.25" customHeight="1" x14ac:dyDescent="0.2">
      <c r="B19" s="28" t="str">
        <f>'BeneficiáriosCSI_genero % (17)'!B20</f>
        <v>Arroios</v>
      </c>
      <c r="C19" s="50">
        <f>('Beneficiarios CSI_genero (17)'!O20-'Beneficiarios CSI_genero (17)'!C20)/'Beneficiarios CSI_genero (17)'!C20</f>
        <v>-4.3243243243243246E-2</v>
      </c>
      <c r="D19" s="46">
        <f>('Beneficiarios CSI_genero (17)'!P20-'Beneficiarios CSI_genero (17)'!D20)/'Beneficiarios CSI_genero (17)'!D20</f>
        <v>4.49438202247191E-2</v>
      </c>
      <c r="E19" s="47">
        <f>('Beneficiarios CSI_genero (17)'!Q20-'Beneficiarios CSI_genero (17)'!E20)/'Beneficiarios CSI_genero (17)'!E20</f>
        <v>-1.4598540145985401E-2</v>
      </c>
    </row>
    <row r="20" spans="2:5" s="64" customFormat="1" ht="14.25" customHeight="1" x14ac:dyDescent="0.2">
      <c r="B20" s="28" t="str">
        <f>'BeneficiáriosCSI_genero % (17)'!B21</f>
        <v>Avenidas Novas</v>
      </c>
      <c r="C20" s="50">
        <f>('Beneficiarios CSI_genero (17)'!O21-'Beneficiarios CSI_genero (17)'!C21)/'Beneficiarios CSI_genero (17)'!C21</f>
        <v>1.5873015873015872E-2</v>
      </c>
      <c r="D20" s="46">
        <f>('Beneficiarios CSI_genero (17)'!P21-'Beneficiarios CSI_genero (17)'!D21)/'Beneficiarios CSI_genero (17)'!D21</f>
        <v>-3.2786885245901641E-2</v>
      </c>
      <c r="E20" s="47">
        <f>('Beneficiarios CSI_genero (17)'!Q21-'Beneficiarios CSI_genero (17)'!E21)/'Beneficiarios CSI_genero (17)'!E21</f>
        <v>4.0000000000000001E-3</v>
      </c>
    </row>
    <row r="21" spans="2:5" s="64" customFormat="1" ht="14.25" customHeight="1" x14ac:dyDescent="0.2">
      <c r="B21" s="28" t="str">
        <f>'BeneficiáriosCSI_genero % (17)'!B22</f>
        <v>Beato</v>
      </c>
      <c r="C21" s="50">
        <f>('Beneficiarios CSI_genero (17)'!O22-'Beneficiarios CSI_genero (17)'!C22)/'Beneficiarios CSI_genero (17)'!C22</f>
        <v>-2.5157232704402517E-2</v>
      </c>
      <c r="D21" s="46">
        <f>('Beneficiarios CSI_genero (17)'!P22-'Beneficiarios CSI_genero (17)'!D22)/'Beneficiarios CSI_genero (17)'!D22</f>
        <v>-1.8518518518518517E-2</v>
      </c>
      <c r="E21" s="47">
        <f>('Beneficiarios CSI_genero (17)'!Q22-'Beneficiarios CSI_genero (17)'!E22)/'Beneficiarios CSI_genero (17)'!E22</f>
        <v>-2.3474178403755867E-2</v>
      </c>
    </row>
    <row r="22" spans="2:5" s="64" customFormat="1" ht="14.25" customHeight="1" x14ac:dyDescent="0.2">
      <c r="B22" s="28" t="str">
        <f>'BeneficiáriosCSI_genero % (17)'!B23</f>
        <v>Belém</v>
      </c>
      <c r="C22" s="50">
        <f>('Beneficiarios CSI_genero (17)'!O23-'Beneficiarios CSI_genero (17)'!C23)/'Beneficiarios CSI_genero (17)'!C23</f>
        <v>0</v>
      </c>
      <c r="D22" s="46">
        <f>('Beneficiarios CSI_genero (17)'!P23-'Beneficiarios CSI_genero (17)'!D23)/'Beneficiarios CSI_genero (17)'!D23</f>
        <v>-7.407407407407407E-2</v>
      </c>
      <c r="E22" s="47">
        <f>('Beneficiarios CSI_genero (17)'!Q23-'Beneficiarios CSI_genero (17)'!E23)/'Beneficiarios CSI_genero (17)'!E23</f>
        <v>-1.3888888888888888E-2</v>
      </c>
    </row>
    <row r="23" spans="2:5" s="64" customFormat="1" ht="14.25" customHeight="1" x14ac:dyDescent="0.2">
      <c r="B23" s="28" t="str">
        <f>'BeneficiáriosCSI_genero % (17)'!B24</f>
        <v>Benfica</v>
      </c>
      <c r="C23" s="50">
        <f>('Beneficiarios CSI_genero (17)'!O24-'Beneficiarios CSI_genero (17)'!C24)/'Beneficiarios CSI_genero (17)'!C24</f>
        <v>2.1021021021021023E-2</v>
      </c>
      <c r="D23" s="46">
        <f>('Beneficiarios CSI_genero (17)'!P24-'Beneficiarios CSI_genero (17)'!D24)/'Beneficiarios CSI_genero (17)'!D24</f>
        <v>4.3103448275862072E-2</v>
      </c>
      <c r="E23" s="47">
        <f>('Beneficiarios CSI_genero (17)'!Q24-'Beneficiarios CSI_genero (17)'!E24)/'Beneficiarios CSI_genero (17)'!E24</f>
        <v>2.6726057906458798E-2</v>
      </c>
    </row>
    <row r="24" spans="2:5" s="64" customFormat="1" ht="14.25" customHeight="1" x14ac:dyDescent="0.2">
      <c r="B24" s="28" t="str">
        <f>'BeneficiáriosCSI_genero % (17)'!B25</f>
        <v>Campo de Ourique</v>
      </c>
      <c r="C24" s="50">
        <f>('Beneficiarios CSI_genero (17)'!O25-'Beneficiarios CSI_genero (17)'!C25)/'Beneficiarios CSI_genero (17)'!C25</f>
        <v>-2.1164021164021163E-2</v>
      </c>
      <c r="D24" s="46">
        <f>('Beneficiarios CSI_genero (17)'!P25-'Beneficiarios CSI_genero (17)'!D25)/'Beneficiarios CSI_genero (17)'!D25</f>
        <v>-1.6949152542372881E-2</v>
      </c>
      <c r="E24" s="47">
        <f>('Beneficiarios CSI_genero (17)'!Q25-'Beneficiarios CSI_genero (17)'!E25)/'Beneficiarios CSI_genero (17)'!E25</f>
        <v>-2.0161290322580645E-2</v>
      </c>
    </row>
    <row r="25" spans="2:5" s="64" customFormat="1" ht="14.25" customHeight="1" x14ac:dyDescent="0.2">
      <c r="B25" s="28" t="str">
        <f>'BeneficiáriosCSI_genero % (17)'!B26</f>
        <v>Campolide</v>
      </c>
      <c r="C25" s="50">
        <f>('Beneficiarios CSI_genero (17)'!O26-'Beneficiarios CSI_genero (17)'!C26)/'Beneficiarios CSI_genero (17)'!C26</f>
        <v>1.8181818181818181E-2</v>
      </c>
      <c r="D25" s="46">
        <f>('Beneficiarios CSI_genero (17)'!P26-'Beneficiarios CSI_genero (17)'!D26)/'Beneficiarios CSI_genero (17)'!D26</f>
        <v>1.8181818181818181E-2</v>
      </c>
      <c r="E25" s="47">
        <f>('Beneficiarios CSI_genero (17)'!Q26-'Beneficiarios CSI_genero (17)'!E26)/'Beneficiarios CSI_genero (17)'!E26</f>
        <v>1.8181818181818181E-2</v>
      </c>
    </row>
    <row r="26" spans="2:5" s="64" customFormat="1" ht="14.25" customHeight="1" x14ac:dyDescent="0.2">
      <c r="B26" s="28" t="str">
        <f>'BeneficiáriosCSI_genero % (17)'!B27</f>
        <v>Carnide</v>
      </c>
      <c r="C26" s="50">
        <f>('Beneficiarios CSI_genero (17)'!O27-'Beneficiarios CSI_genero (17)'!C27)/'Beneficiarios CSI_genero (17)'!C27</f>
        <v>-2.3076923076923078E-2</v>
      </c>
      <c r="D26" s="46">
        <f>('Beneficiarios CSI_genero (17)'!P27-'Beneficiarios CSI_genero (17)'!D27)/'Beneficiarios CSI_genero (17)'!D27</f>
        <v>2.0408163265306121E-2</v>
      </c>
      <c r="E26" s="47">
        <f>('Beneficiarios CSI_genero (17)'!Q27-'Beneficiarios CSI_genero (17)'!E27)/'Beneficiarios CSI_genero (17)'!E27</f>
        <v>-1.11731843575419E-2</v>
      </c>
    </row>
    <row r="27" spans="2:5" s="64" customFormat="1" ht="14.25" customHeight="1" x14ac:dyDescent="0.2">
      <c r="B27" s="28" t="str">
        <f>'BeneficiáriosCSI_genero % (17)'!B28</f>
        <v>Estrela</v>
      </c>
      <c r="C27" s="50">
        <f>('Beneficiarios CSI_genero (17)'!O28-'Beneficiarios CSI_genero (17)'!C28)/'Beneficiarios CSI_genero (17)'!C28</f>
        <v>-1.1627906976744186E-2</v>
      </c>
      <c r="D27" s="46">
        <f>('Beneficiarios CSI_genero (17)'!P28-'Beneficiarios CSI_genero (17)'!D28)/'Beneficiarios CSI_genero (17)'!D28</f>
        <v>9.7560975609756101E-2</v>
      </c>
      <c r="E27" s="47">
        <f>('Beneficiarios CSI_genero (17)'!Q28-'Beneficiarios CSI_genero (17)'!E28)/'Beneficiarios CSI_genero (17)'!E28</f>
        <v>9.3896713615023476E-3</v>
      </c>
    </row>
    <row r="28" spans="2:5" s="64" customFormat="1" ht="14.25" customHeight="1" x14ac:dyDescent="0.2">
      <c r="B28" s="28" t="str">
        <f>'BeneficiáriosCSI_genero % (17)'!B29</f>
        <v>Lumiar</v>
      </c>
      <c r="C28" s="50">
        <f>('Beneficiarios CSI_genero (17)'!O29-'Beneficiarios CSI_genero (17)'!C29)/'Beneficiarios CSI_genero (17)'!C29</f>
        <v>-2.403846153846154E-2</v>
      </c>
      <c r="D28" s="46">
        <f>('Beneficiarios CSI_genero (17)'!P29-'Beneficiarios CSI_genero (17)'!D29)/'Beneficiarios CSI_genero (17)'!D29</f>
        <v>8.4507042253521125E-2</v>
      </c>
      <c r="E28" s="47">
        <f>('Beneficiarios CSI_genero (17)'!Q29-'Beneficiarios CSI_genero (17)'!E29)/'Beneficiarios CSI_genero (17)'!E29</f>
        <v>3.5842293906810036E-3</v>
      </c>
    </row>
    <row r="29" spans="2:5" s="64" customFormat="1" ht="14.25" customHeight="1" x14ac:dyDescent="0.2">
      <c r="B29" s="28" t="str">
        <f>'BeneficiáriosCSI_genero % (17)'!B30</f>
        <v>Marvila</v>
      </c>
      <c r="C29" s="50">
        <f>('Beneficiarios CSI_genero (17)'!O30-'Beneficiarios CSI_genero (17)'!C30)/'Beneficiarios CSI_genero (17)'!C30</f>
        <v>2.1505376344086021E-3</v>
      </c>
      <c r="D29" s="46">
        <f>('Beneficiarios CSI_genero (17)'!P30-'Beneficiarios CSI_genero (17)'!D30)/'Beneficiarios CSI_genero (17)'!D30</f>
        <v>4.6783625730994149E-2</v>
      </c>
      <c r="E29" s="47">
        <f>('Beneficiarios CSI_genero (17)'!Q30-'Beneficiarios CSI_genero (17)'!E30)/'Beneficiarios CSI_genero (17)'!E30</f>
        <v>1.4150943396226415E-2</v>
      </c>
    </row>
    <row r="30" spans="2:5" s="64" customFormat="1" ht="14.25" customHeight="1" x14ac:dyDescent="0.2">
      <c r="B30" s="28" t="str">
        <f>'BeneficiáriosCSI_genero % (17)'!B31</f>
        <v>Misericórdia</v>
      </c>
      <c r="C30" s="50">
        <f>('Beneficiarios CSI_genero (17)'!O31-'Beneficiarios CSI_genero (17)'!C31)/'Beneficiarios CSI_genero (17)'!C31</f>
        <v>-2.7972027972027972E-2</v>
      </c>
      <c r="D30" s="46">
        <f>('Beneficiarios CSI_genero (17)'!P31-'Beneficiarios CSI_genero (17)'!D31)/'Beneficiarios CSI_genero (17)'!D31</f>
        <v>0</v>
      </c>
      <c r="E30" s="47">
        <f>('Beneficiarios CSI_genero (17)'!Q31-'Beneficiarios CSI_genero (17)'!E31)/'Beneficiarios CSI_genero (17)'!E31</f>
        <v>-1.9512195121951219E-2</v>
      </c>
    </row>
    <row r="31" spans="2:5" s="64" customFormat="1" ht="14.25" customHeight="1" x14ac:dyDescent="0.2">
      <c r="B31" s="28" t="str">
        <f>'BeneficiáriosCSI_genero % (17)'!B32</f>
        <v>Olivais</v>
      </c>
      <c r="C31" s="50">
        <f>('Beneficiarios CSI_genero (17)'!O32-'Beneficiarios CSI_genero (17)'!C32)/'Beneficiarios CSI_genero (17)'!C32</f>
        <v>2.3529411764705882E-2</v>
      </c>
      <c r="D31" s="46">
        <f>('Beneficiarios CSI_genero (17)'!P32-'Beneficiarios CSI_genero (17)'!D32)/'Beneficiarios CSI_genero (17)'!D32</f>
        <v>1.1627906976744186E-2</v>
      </c>
      <c r="E31" s="47">
        <f>('Beneficiarios CSI_genero (17)'!Q32-'Beneficiarios CSI_genero (17)'!E32)/'Beneficiarios CSI_genero (17)'!E32</f>
        <v>2.0527859237536656E-2</v>
      </c>
    </row>
    <row r="32" spans="2:5" s="64" customFormat="1" ht="14.25" customHeight="1" x14ac:dyDescent="0.2">
      <c r="B32" s="28" t="str">
        <f>'BeneficiáriosCSI_genero % (17)'!B33</f>
        <v>Parque das Nações</v>
      </c>
      <c r="C32" s="50">
        <f>('Beneficiarios CSI_genero (17)'!O33-'Beneficiarios CSI_genero (17)'!C33)/'Beneficiarios CSI_genero (17)'!C33</f>
        <v>2.2727272727272728E-2</v>
      </c>
      <c r="D32" s="46">
        <f>('Beneficiarios CSI_genero (17)'!P33-'Beneficiarios CSI_genero (17)'!D33)/'Beneficiarios CSI_genero (17)'!D33</f>
        <v>0.08</v>
      </c>
      <c r="E32" s="47">
        <f>('Beneficiarios CSI_genero (17)'!Q33-'Beneficiarios CSI_genero (17)'!E33)/'Beneficiarios CSI_genero (17)'!E33</f>
        <v>4.3478260869565216E-2</v>
      </c>
    </row>
    <row r="33" spans="2:5" s="64" customFormat="1" ht="14.25" customHeight="1" x14ac:dyDescent="0.2">
      <c r="B33" s="28" t="str">
        <f>'BeneficiáriosCSI_genero % (17)'!B34</f>
        <v>Penha de França</v>
      </c>
      <c r="C33" s="50">
        <f>('Beneficiarios CSI_genero (17)'!O34-'Beneficiarios CSI_genero (17)'!C34)/'Beneficiarios CSI_genero (17)'!C34</f>
        <v>9.0909090909090905E-3</v>
      </c>
      <c r="D33" s="46">
        <f>('Beneficiarios CSI_genero (17)'!P34-'Beneficiarios CSI_genero (17)'!D34)/'Beneficiarios CSI_genero (17)'!D34</f>
        <v>4.4776119402985072E-2</v>
      </c>
      <c r="E33" s="47">
        <f>('Beneficiarios CSI_genero (17)'!Q34-'Beneficiarios CSI_genero (17)'!E34)/'Beneficiarios CSI_genero (17)'!E34</f>
        <v>1.9396551724137932E-2</v>
      </c>
    </row>
    <row r="34" spans="2:5" s="64" customFormat="1" ht="14.25" customHeight="1" x14ac:dyDescent="0.2">
      <c r="B34" s="28" t="str">
        <f>'BeneficiáriosCSI_genero % (17)'!B35</f>
        <v>Santa Clara</v>
      </c>
      <c r="C34" s="50">
        <f>('Beneficiarios CSI_genero (17)'!O35-'Beneficiarios CSI_genero (17)'!C35)/'Beneficiarios CSI_genero (17)'!C35</f>
        <v>1.6260162601626018E-2</v>
      </c>
      <c r="D34" s="46">
        <f>('Beneficiarios CSI_genero (17)'!P35-'Beneficiarios CSI_genero (17)'!D35)/'Beneficiarios CSI_genero (17)'!D35</f>
        <v>-2.7272727272727271E-2</v>
      </c>
      <c r="E34" s="47">
        <f>('Beneficiarios CSI_genero (17)'!Q35-'Beneficiarios CSI_genero (17)'!E35)/'Beneficiarios CSI_genero (17)'!E35</f>
        <v>2.8089887640449437E-3</v>
      </c>
    </row>
    <row r="35" spans="2:5" s="64" customFormat="1" ht="14.25" customHeight="1" x14ac:dyDescent="0.2">
      <c r="B35" s="28" t="str">
        <f>'BeneficiáriosCSI_genero % (17)'!B36</f>
        <v>Santa Maria Maior</v>
      </c>
      <c r="C35" s="50">
        <f>('Beneficiarios CSI_genero (17)'!O36-'Beneficiarios CSI_genero (17)'!C36)/'Beneficiarios CSI_genero (17)'!C36</f>
        <v>-4.4871794871794872E-2</v>
      </c>
      <c r="D35" s="46">
        <f>('Beneficiarios CSI_genero (17)'!P36-'Beneficiarios CSI_genero (17)'!D36)/'Beneficiarios CSI_genero (17)'!D36</f>
        <v>-2.2727272727272728E-2</v>
      </c>
      <c r="E35" s="47">
        <f>('Beneficiarios CSI_genero (17)'!Q36-'Beneficiarios CSI_genero (17)'!E36)/'Beneficiarios CSI_genero (17)'!E36</f>
        <v>-3.6885245901639344E-2</v>
      </c>
    </row>
    <row r="36" spans="2:5" s="64" customFormat="1" ht="14.25" customHeight="1" x14ac:dyDescent="0.2">
      <c r="B36" s="28" t="str">
        <f>'BeneficiáriosCSI_genero % (17)'!B37</f>
        <v>Santo António</v>
      </c>
      <c r="C36" s="50">
        <f>('Beneficiarios CSI_genero (17)'!O37-'Beneficiarios CSI_genero (17)'!C37)/'Beneficiarios CSI_genero (17)'!C37</f>
        <v>9.0090090090090089E-3</v>
      </c>
      <c r="D36" s="46">
        <f>('Beneficiarios CSI_genero (17)'!P37-'Beneficiarios CSI_genero (17)'!D37)/'Beneficiarios CSI_genero (17)'!D37</f>
        <v>-2.0408163265306121E-2</v>
      </c>
      <c r="E36" s="47">
        <f>('Beneficiarios CSI_genero (17)'!Q37-'Beneficiarios CSI_genero (17)'!E37)/'Beneficiarios CSI_genero (17)'!E37</f>
        <v>0</v>
      </c>
    </row>
    <row r="37" spans="2:5" s="64" customFormat="1" ht="14.25" customHeight="1" x14ac:dyDescent="0.2">
      <c r="B37" s="28" t="str">
        <f>'BeneficiáriosCSI_genero % (17)'!B38</f>
        <v>São Domingos de Benfica</v>
      </c>
      <c r="C37" s="50">
        <f>('Beneficiarios CSI_genero (17)'!O38-'Beneficiarios CSI_genero (17)'!C38)/'Beneficiarios CSI_genero (17)'!C38</f>
        <v>-2.6845637583892617E-2</v>
      </c>
      <c r="D37" s="46">
        <f>('Beneficiarios CSI_genero (17)'!P38-'Beneficiarios CSI_genero (17)'!D38)/'Beneficiarios CSI_genero (17)'!D38</f>
        <v>0.10638297872340426</v>
      </c>
      <c r="E37" s="47">
        <f>('Beneficiarios CSI_genero (17)'!Q38-'Beneficiarios CSI_genero (17)'!E38)/'Beneficiarios CSI_genero (17)'!E38</f>
        <v>5.1020408163265302E-3</v>
      </c>
    </row>
    <row r="38" spans="2:5" s="64" customFormat="1" ht="14.25" customHeight="1" x14ac:dyDescent="0.2">
      <c r="B38" s="176" t="str">
        <f>'BeneficiáriosCSI_genero % (17)'!B39</f>
        <v xml:space="preserve">      São Vicente</v>
      </c>
      <c r="C38" s="58">
        <f>('Beneficiarios CSI_genero (17)'!O39-'Beneficiarios CSI_genero (17)'!C39)/'Beneficiarios CSI_genero (17)'!C39</f>
        <v>-2.3668639053254437E-2</v>
      </c>
      <c r="D38" s="59">
        <f>('Beneficiarios CSI_genero (17)'!P39-'Beneficiarios CSI_genero (17)'!D39)/'Beneficiarios CSI_genero (17)'!D39</f>
        <v>-7.6923076923076927E-2</v>
      </c>
      <c r="E38" s="48">
        <f>('Beneficiarios CSI_genero (17)'!Q39-'Beneficiarios CSI_genero (17)'!E39)/'Beneficiarios CSI_genero (17)'!E39</f>
        <v>-3.3653846153846152E-2</v>
      </c>
    </row>
    <row r="39" spans="2:5" s="1" customFormat="1" ht="15" x14ac:dyDescent="0.25">
      <c r="B39" s="31"/>
      <c r="C39" s="76"/>
      <c r="D39" s="88"/>
    </row>
    <row r="40" spans="2:5" x14ac:dyDescent="0.2">
      <c r="B40" s="31"/>
    </row>
  </sheetData>
  <mergeCells count="2">
    <mergeCell ref="C8:E8"/>
    <mergeCell ref="C9:E9"/>
  </mergeCells>
  <pageMargins left="0.7" right="0.7" top="0.75" bottom="0.75" header="0.3" footer="0.3"/>
  <pageSetup orientation="portrait" verticalDpi="0" r:id="rId1"/>
  <drawing r:id="rId2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E00-000000000000}">
  <dimension ref="A1:AJ41"/>
  <sheetViews>
    <sheetView showGridLines="0" showRowColHeaders="0" workbookViewId="0">
      <pane xSplit="2" topLeftCell="C1" activePane="topRight" state="frozen"/>
      <selection pane="topRight" activeCell="B6" sqref="B6"/>
    </sheetView>
  </sheetViews>
  <sheetFormatPr defaultColWidth="12" defaultRowHeight="15" x14ac:dyDescent="0.25"/>
  <cols>
    <col min="2" max="2" width="38" style="65" customWidth="1"/>
    <col min="3" max="3" width="12.140625" style="65" customWidth="1"/>
    <col min="4" max="4" width="12.5703125" style="65" customWidth="1"/>
    <col min="5" max="5" width="12.42578125" style="65" customWidth="1"/>
    <col min="6" max="6" width="12.85546875" style="65" customWidth="1"/>
    <col min="7" max="7" width="11.28515625" style="160" customWidth="1"/>
    <col min="8" max="8" width="10.7109375" style="65" customWidth="1"/>
    <col min="9" max="9" width="1.28515625" style="65" customWidth="1"/>
    <col min="10" max="13" width="10.7109375" style="65" customWidth="1"/>
    <col min="14" max="14" width="11.28515625" style="160" customWidth="1"/>
    <col min="15" max="15" width="10.7109375" style="65" customWidth="1"/>
    <col min="16" max="16" width="1.28515625" style="65" customWidth="1"/>
    <col min="17" max="20" width="10.7109375" style="65" customWidth="1"/>
    <col min="21" max="21" width="11.28515625" style="160" customWidth="1"/>
    <col min="22" max="22" width="10.7109375" style="65" customWidth="1"/>
    <col min="23" max="23" width="1.28515625" style="65" customWidth="1"/>
    <col min="24" max="27" width="10.7109375" style="65" customWidth="1"/>
    <col min="28" max="28" width="11.28515625" style="160" customWidth="1"/>
    <col min="29" max="29" width="10.7109375" style="65" customWidth="1"/>
    <col min="30" max="30" width="1.28515625" style="65" customWidth="1"/>
    <col min="31" max="16384" width="12" style="65"/>
  </cols>
  <sheetData>
    <row r="1" spans="1:36" s="64" customFormat="1" ht="16.5" customHeight="1" x14ac:dyDescent="0.25">
      <c r="A1"/>
      <c r="G1" s="157"/>
      <c r="N1" s="157"/>
      <c r="U1" s="157"/>
      <c r="AB1" s="157"/>
    </row>
    <row r="2" spans="1:36" s="64" customFormat="1" ht="16.5" customHeight="1" x14ac:dyDescent="0.25">
      <c r="A2"/>
      <c r="G2" s="157"/>
      <c r="N2" s="157"/>
      <c r="U2" s="157"/>
      <c r="AB2" s="157"/>
    </row>
    <row r="3" spans="1:36" s="64" customFormat="1" ht="16.5" customHeight="1" x14ac:dyDescent="0.25">
      <c r="A3"/>
      <c r="G3" s="157"/>
      <c r="N3" s="157"/>
      <c r="U3" s="157"/>
      <c r="AB3" s="157"/>
    </row>
    <row r="4" spans="1:36" s="64" customFormat="1" ht="16.5" customHeight="1" x14ac:dyDescent="0.25">
      <c r="A4"/>
      <c r="G4" s="157"/>
      <c r="N4" s="157"/>
      <c r="U4" s="157"/>
      <c r="AB4" s="157"/>
    </row>
    <row r="5" spans="1:36" s="64" customFormat="1" ht="16.5" customHeight="1" x14ac:dyDescent="0.2">
      <c r="A5" s="107" t="s">
        <v>6</v>
      </c>
      <c r="B5" s="110" t="s">
        <v>135</v>
      </c>
      <c r="G5" s="162"/>
      <c r="H5" s="2"/>
      <c r="N5" s="157"/>
      <c r="U5" s="157"/>
      <c r="AB5" s="157"/>
    </row>
    <row r="6" spans="1:36" s="64" customFormat="1" ht="12" customHeight="1" x14ac:dyDescent="0.2">
      <c r="A6" s="107"/>
      <c r="B6" s="105" t="s">
        <v>218</v>
      </c>
      <c r="G6" s="162"/>
      <c r="H6" s="2"/>
      <c r="N6" s="157"/>
      <c r="U6" s="157"/>
      <c r="AB6" s="157"/>
    </row>
    <row r="7" spans="1:36" s="64" customFormat="1" ht="12" customHeight="1" x14ac:dyDescent="0.2">
      <c r="A7" s="107"/>
      <c r="B7" s="105"/>
      <c r="G7" s="162"/>
      <c r="H7" s="2"/>
      <c r="N7" s="157"/>
      <c r="U7" s="157"/>
      <c r="AB7" s="157"/>
    </row>
    <row r="8" spans="1:36" ht="15" customHeight="1" x14ac:dyDescent="0.25">
      <c r="K8" s="7"/>
      <c r="L8" s="7"/>
      <c r="M8" s="7"/>
      <c r="N8" s="164"/>
      <c r="O8" s="7"/>
      <c r="P8" s="7"/>
      <c r="Q8" s="7"/>
      <c r="R8" s="7"/>
    </row>
    <row r="9" spans="1:36" ht="24.95" customHeight="1" x14ac:dyDescent="0.25">
      <c r="B9" s="7"/>
      <c r="C9" s="531" t="s">
        <v>135</v>
      </c>
      <c r="D9" s="531"/>
      <c r="E9" s="531"/>
      <c r="F9" s="531"/>
      <c r="G9" s="531"/>
      <c r="H9" s="531"/>
      <c r="I9" s="531"/>
      <c r="J9" s="531"/>
      <c r="K9" s="531"/>
      <c r="L9" s="531"/>
      <c r="M9" s="531"/>
      <c r="N9" s="531"/>
      <c r="O9" s="531"/>
      <c r="P9" s="531"/>
      <c r="Q9" s="531"/>
      <c r="R9" s="531"/>
      <c r="S9" s="531"/>
      <c r="T9" s="531"/>
      <c r="U9" s="531"/>
      <c r="V9" s="531"/>
      <c r="W9" s="531"/>
      <c r="X9" s="531"/>
      <c r="Y9" s="531"/>
      <c r="Z9" s="531"/>
      <c r="AA9" s="531"/>
      <c r="AB9" s="531"/>
      <c r="AC9" s="531"/>
      <c r="AD9" s="531"/>
      <c r="AE9" s="531"/>
      <c r="AF9" s="531"/>
      <c r="AG9" s="531"/>
      <c r="AH9" s="531"/>
      <c r="AI9" s="531"/>
      <c r="AJ9" s="531"/>
    </row>
    <row r="10" spans="1:36" ht="24.95" customHeight="1" x14ac:dyDescent="0.25">
      <c r="B10" s="10"/>
      <c r="C10" s="530" t="s">
        <v>13</v>
      </c>
      <c r="D10" s="530"/>
      <c r="E10" s="530"/>
      <c r="F10" s="530"/>
      <c r="G10" s="530"/>
      <c r="H10" s="530"/>
      <c r="I10" s="127"/>
      <c r="J10" s="530" t="s">
        <v>15</v>
      </c>
      <c r="K10" s="530"/>
      <c r="L10" s="530"/>
      <c r="M10" s="530"/>
      <c r="N10" s="530"/>
      <c r="O10" s="530"/>
      <c r="P10" s="127"/>
      <c r="Q10" s="530" t="s">
        <v>16</v>
      </c>
      <c r="R10" s="530"/>
      <c r="S10" s="530"/>
      <c r="T10" s="530"/>
      <c r="U10" s="530"/>
      <c r="V10" s="530"/>
      <c r="W10" s="127"/>
      <c r="X10" s="530" t="s">
        <v>14</v>
      </c>
      <c r="Y10" s="530"/>
      <c r="Z10" s="530"/>
      <c r="AA10" s="530"/>
      <c r="AB10" s="530"/>
      <c r="AC10" s="530"/>
      <c r="AE10" s="535" t="s">
        <v>111</v>
      </c>
      <c r="AF10" s="535"/>
      <c r="AG10" s="535"/>
      <c r="AH10" s="535"/>
      <c r="AI10" s="535"/>
      <c r="AJ10" s="535"/>
    </row>
    <row r="11" spans="1:36" ht="24" x14ac:dyDescent="0.25">
      <c r="B11" s="111" t="s">
        <v>10</v>
      </c>
      <c r="C11" s="108" t="s">
        <v>56</v>
      </c>
      <c r="D11" s="108" t="s">
        <v>57</v>
      </c>
      <c r="E11" s="108" t="s">
        <v>58</v>
      </c>
      <c r="F11" s="108" t="s">
        <v>59</v>
      </c>
      <c r="G11" s="156" t="s">
        <v>60</v>
      </c>
      <c r="H11" s="108" t="s">
        <v>0</v>
      </c>
      <c r="I11" s="211"/>
      <c r="J11" s="108" t="s">
        <v>56</v>
      </c>
      <c r="K11" s="108" t="s">
        <v>57</v>
      </c>
      <c r="L11" s="108" t="s">
        <v>58</v>
      </c>
      <c r="M11" s="108" t="s">
        <v>59</v>
      </c>
      <c r="N11" s="156" t="s">
        <v>60</v>
      </c>
      <c r="O11" s="108" t="s">
        <v>0</v>
      </c>
      <c r="P11" s="211"/>
      <c r="Q11" s="108" t="s">
        <v>56</v>
      </c>
      <c r="R11" s="108" t="s">
        <v>57</v>
      </c>
      <c r="S11" s="108" t="s">
        <v>58</v>
      </c>
      <c r="T11" s="108" t="s">
        <v>59</v>
      </c>
      <c r="U11" s="156" t="s">
        <v>60</v>
      </c>
      <c r="V11" s="108" t="s">
        <v>0</v>
      </c>
      <c r="W11" s="211"/>
      <c r="X11" s="108" t="s">
        <v>56</v>
      </c>
      <c r="Y11" s="108" t="s">
        <v>57</v>
      </c>
      <c r="Z11" s="108" t="s">
        <v>58</v>
      </c>
      <c r="AA11" s="108" t="s">
        <v>59</v>
      </c>
      <c r="AB11" s="156" t="s">
        <v>60</v>
      </c>
      <c r="AC11" s="108" t="s">
        <v>0</v>
      </c>
      <c r="AE11" s="108" t="s">
        <v>56</v>
      </c>
      <c r="AF11" s="108" t="s">
        <v>57</v>
      </c>
      <c r="AG11" s="108" t="s">
        <v>58</v>
      </c>
      <c r="AH11" s="108" t="s">
        <v>59</v>
      </c>
      <c r="AI11" s="156" t="s">
        <v>60</v>
      </c>
      <c r="AJ11" s="108" t="s">
        <v>0</v>
      </c>
    </row>
    <row r="12" spans="1:36" x14ac:dyDescent="0.25">
      <c r="B12" s="142" t="str">
        <f>'[1]Q3.2'!A12</f>
        <v>Portugal</v>
      </c>
      <c r="C12" s="79">
        <v>16481</v>
      </c>
      <c r="D12" s="80">
        <v>36835</v>
      </c>
      <c r="E12" s="80">
        <v>37700</v>
      </c>
      <c r="F12" s="80">
        <v>37204</v>
      </c>
      <c r="G12" s="80">
        <v>37682</v>
      </c>
      <c r="H12" s="81">
        <v>165902</v>
      </c>
      <c r="I12" s="12"/>
      <c r="J12" s="79">
        <v>18531</v>
      </c>
      <c r="K12" s="80">
        <v>37459</v>
      </c>
      <c r="L12" s="80">
        <v>37907</v>
      </c>
      <c r="M12" s="80">
        <v>37070</v>
      </c>
      <c r="N12" s="80">
        <v>36814</v>
      </c>
      <c r="O12" s="81">
        <v>167781</v>
      </c>
      <c r="P12" s="12"/>
      <c r="Q12" s="79">
        <v>19807</v>
      </c>
      <c r="R12" s="80">
        <v>37551</v>
      </c>
      <c r="S12" s="80">
        <v>37768</v>
      </c>
      <c r="T12" s="80">
        <v>36710</v>
      </c>
      <c r="U12" s="80">
        <v>35802</v>
      </c>
      <c r="V12" s="81">
        <v>167638</v>
      </c>
      <c r="W12" s="11"/>
      <c r="X12" s="79">
        <v>21485</v>
      </c>
      <c r="Y12" s="80">
        <v>37599</v>
      </c>
      <c r="Z12" s="80">
        <v>37602</v>
      </c>
      <c r="AA12" s="80">
        <v>36373</v>
      </c>
      <c r="AB12" s="80">
        <v>34914</v>
      </c>
      <c r="AC12" s="81">
        <v>167973</v>
      </c>
      <c r="AE12" s="79">
        <v>21830</v>
      </c>
      <c r="AF12" s="80">
        <v>38453</v>
      </c>
      <c r="AG12" s="80">
        <v>38659</v>
      </c>
      <c r="AH12" s="80">
        <v>37981</v>
      </c>
      <c r="AI12" s="80">
        <v>38264</v>
      </c>
      <c r="AJ12" s="81">
        <f>SUM(AE12:AI12)</f>
        <v>175187</v>
      </c>
    </row>
    <row r="13" spans="1:36" x14ac:dyDescent="0.25">
      <c r="B13" s="3" t="str">
        <f>'[1]Q3.2'!A13</f>
        <v>Área Metropolitana de Lisboa</v>
      </c>
      <c r="C13" s="82">
        <v>3014</v>
      </c>
      <c r="D13" s="83">
        <v>6772</v>
      </c>
      <c r="E13" s="83">
        <v>6773</v>
      </c>
      <c r="F13" s="83">
        <v>6453</v>
      </c>
      <c r="G13" s="83">
        <v>6917</v>
      </c>
      <c r="H13" s="84">
        <v>29929</v>
      </c>
      <c r="I13" s="12"/>
      <c r="J13" s="82">
        <v>3333</v>
      </c>
      <c r="K13" s="83">
        <v>6905</v>
      </c>
      <c r="L13" s="83">
        <v>6819</v>
      </c>
      <c r="M13" s="83">
        <v>6446</v>
      </c>
      <c r="N13" s="83">
        <v>6808</v>
      </c>
      <c r="O13" s="84">
        <v>30311</v>
      </c>
      <c r="P13" s="12"/>
      <c r="Q13" s="82">
        <v>3527</v>
      </c>
      <c r="R13" s="83">
        <v>6957</v>
      </c>
      <c r="S13" s="83">
        <v>6795</v>
      </c>
      <c r="T13" s="83">
        <v>6373</v>
      </c>
      <c r="U13" s="83">
        <v>6600</v>
      </c>
      <c r="V13" s="84">
        <v>30252</v>
      </c>
      <c r="W13" s="11"/>
      <c r="X13" s="82">
        <v>3834</v>
      </c>
      <c r="Y13" s="83">
        <v>7006</v>
      </c>
      <c r="Z13" s="83">
        <v>6759</v>
      </c>
      <c r="AA13" s="83">
        <v>6302</v>
      </c>
      <c r="AB13" s="83">
        <v>6424</v>
      </c>
      <c r="AC13" s="84">
        <v>30325</v>
      </c>
      <c r="AE13" s="82">
        <v>3901</v>
      </c>
      <c r="AF13" s="83">
        <v>7187</v>
      </c>
      <c r="AG13" s="83">
        <v>6989</v>
      </c>
      <c r="AH13" s="83">
        <v>6599</v>
      </c>
      <c r="AI13" s="83">
        <v>7013</v>
      </c>
      <c r="AJ13" s="84">
        <f>SUM(AE13:AI13)</f>
        <v>31689</v>
      </c>
    </row>
    <row r="14" spans="1:36" x14ac:dyDescent="0.25">
      <c r="B14" s="3" t="str">
        <f>'[1]Q3.2'!A14</f>
        <v>Distrito de Lisboa</v>
      </c>
      <c r="C14" s="82">
        <v>2439</v>
      </c>
      <c r="D14" s="83">
        <v>5297</v>
      </c>
      <c r="E14" s="83">
        <v>5571</v>
      </c>
      <c r="F14" s="83">
        <v>5345</v>
      </c>
      <c r="G14" s="83">
        <v>5744</v>
      </c>
      <c r="H14" s="84">
        <v>24396</v>
      </c>
      <c r="I14" s="12"/>
      <c r="J14" s="82">
        <v>2696</v>
      </c>
      <c r="K14" s="83">
        <v>5401</v>
      </c>
      <c r="L14" s="83">
        <v>5620</v>
      </c>
      <c r="M14" s="83">
        <v>5346</v>
      </c>
      <c r="N14" s="83">
        <v>5660</v>
      </c>
      <c r="O14" s="84">
        <v>24723</v>
      </c>
      <c r="P14" s="12"/>
      <c r="Q14" s="82">
        <v>2847</v>
      </c>
      <c r="R14" s="83">
        <v>5415</v>
      </c>
      <c r="S14" s="83">
        <v>5579</v>
      </c>
      <c r="T14" s="83">
        <v>5283</v>
      </c>
      <c r="U14" s="83">
        <v>5501</v>
      </c>
      <c r="V14" s="84">
        <v>24625</v>
      </c>
      <c r="W14" s="11"/>
      <c r="X14" s="82">
        <v>3019</v>
      </c>
      <c r="Y14" s="83">
        <v>5427</v>
      </c>
      <c r="Z14" s="83">
        <v>5531</v>
      </c>
      <c r="AA14" s="83">
        <v>5218</v>
      </c>
      <c r="AB14" s="83">
        <v>5350</v>
      </c>
      <c r="AC14" s="84">
        <v>24545</v>
      </c>
      <c r="AE14" s="82">
        <v>3076</v>
      </c>
      <c r="AF14" s="83">
        <v>5558</v>
      </c>
      <c r="AG14" s="83">
        <v>5718</v>
      </c>
      <c r="AH14" s="83">
        <v>5451</v>
      </c>
      <c r="AI14" s="83">
        <v>5819</v>
      </c>
      <c r="AJ14" s="84">
        <f>SUM(AE14:AI14)</f>
        <v>25622</v>
      </c>
    </row>
    <row r="15" spans="1:36" x14ac:dyDescent="0.25">
      <c r="B15" s="3" t="str">
        <f>'[1]Q3.2'!A15</f>
        <v>Concelho de Lisboa</v>
      </c>
      <c r="C15" s="271">
        <v>647</v>
      </c>
      <c r="D15" s="272">
        <v>1299</v>
      </c>
      <c r="E15" s="272">
        <v>1397</v>
      </c>
      <c r="F15" s="272">
        <v>1423</v>
      </c>
      <c r="G15" s="272">
        <v>1709</v>
      </c>
      <c r="H15" s="273">
        <v>6475</v>
      </c>
      <c r="I15" s="274"/>
      <c r="J15" s="271">
        <v>711</v>
      </c>
      <c r="K15" s="272">
        <v>1326</v>
      </c>
      <c r="L15" s="272">
        <v>1412</v>
      </c>
      <c r="M15" s="272">
        <v>1424</v>
      </c>
      <c r="N15" s="272">
        <v>1679</v>
      </c>
      <c r="O15" s="273">
        <v>6552</v>
      </c>
      <c r="P15" s="274"/>
      <c r="Q15" s="271">
        <v>753</v>
      </c>
      <c r="R15" s="272">
        <v>1332</v>
      </c>
      <c r="S15" s="272">
        <v>1396</v>
      </c>
      <c r="T15" s="272">
        <v>1408</v>
      </c>
      <c r="U15" s="272">
        <v>1624</v>
      </c>
      <c r="V15" s="273">
        <v>6513</v>
      </c>
      <c r="W15" s="275"/>
      <c r="X15" s="271">
        <v>801</v>
      </c>
      <c r="Y15" s="272">
        <v>1328</v>
      </c>
      <c r="Z15" s="272">
        <v>1384</v>
      </c>
      <c r="AA15" s="272">
        <v>1394</v>
      </c>
      <c r="AB15" s="272">
        <v>1575</v>
      </c>
      <c r="AC15" s="273">
        <v>6482</v>
      </c>
      <c r="AE15" s="271">
        <v>814</v>
      </c>
      <c r="AF15" s="272">
        <v>1356</v>
      </c>
      <c r="AG15" s="272">
        <v>1431</v>
      </c>
      <c r="AH15" s="272">
        <v>1450</v>
      </c>
      <c r="AI15" s="272">
        <v>1721</v>
      </c>
      <c r="AJ15" s="273">
        <f>SUM(AE15:AI15)</f>
        <v>6772</v>
      </c>
    </row>
    <row r="16" spans="1:36" x14ac:dyDescent="0.25">
      <c r="B16" s="28" t="str">
        <f>'[1]Q3.2'!A16</f>
        <v>Ajuda</v>
      </c>
      <c r="C16" s="82">
        <v>23</v>
      </c>
      <c r="D16" s="83">
        <v>55</v>
      </c>
      <c r="E16" s="83">
        <v>64</v>
      </c>
      <c r="F16" s="83">
        <v>64</v>
      </c>
      <c r="G16" s="83">
        <v>54</v>
      </c>
      <c r="H16" s="84">
        <v>260</v>
      </c>
      <c r="I16" s="75"/>
      <c r="J16" s="82">
        <v>27</v>
      </c>
      <c r="K16" s="83">
        <v>58</v>
      </c>
      <c r="L16" s="83">
        <v>66</v>
      </c>
      <c r="M16" s="83">
        <v>65</v>
      </c>
      <c r="N16" s="83">
        <v>54</v>
      </c>
      <c r="O16" s="84">
        <v>270</v>
      </c>
      <c r="P16" s="75"/>
      <c r="Q16" s="82">
        <v>28</v>
      </c>
      <c r="R16" s="83">
        <v>57</v>
      </c>
      <c r="S16" s="83">
        <v>65</v>
      </c>
      <c r="T16" s="83">
        <v>64</v>
      </c>
      <c r="U16" s="83">
        <v>50</v>
      </c>
      <c r="V16" s="84">
        <v>264</v>
      </c>
      <c r="W16" s="11"/>
      <c r="X16" s="82">
        <v>32</v>
      </c>
      <c r="Y16" s="83">
        <v>56</v>
      </c>
      <c r="Z16" s="83">
        <v>65</v>
      </c>
      <c r="AA16" s="83">
        <v>63</v>
      </c>
      <c r="AB16" s="83">
        <v>48</v>
      </c>
      <c r="AC16" s="84">
        <v>264</v>
      </c>
      <c r="AE16" s="82">
        <v>33</v>
      </c>
      <c r="AF16" s="83">
        <v>59</v>
      </c>
      <c r="AG16" s="83">
        <v>64</v>
      </c>
      <c r="AH16" s="83">
        <v>65</v>
      </c>
      <c r="AI16" s="83">
        <v>54</v>
      </c>
      <c r="AJ16" s="84">
        <f>AE16+AF16+AG16+AH16+AI16</f>
        <v>275</v>
      </c>
    </row>
    <row r="17" spans="2:36" x14ac:dyDescent="0.25">
      <c r="B17" s="28" t="str">
        <f>'[1]Q3.2'!A17</f>
        <v>Alcântara</v>
      </c>
      <c r="C17" s="82">
        <v>14</v>
      </c>
      <c r="D17" s="83">
        <v>37</v>
      </c>
      <c r="E17" s="83">
        <v>35</v>
      </c>
      <c r="F17" s="83">
        <v>31</v>
      </c>
      <c r="G17" s="83">
        <v>33</v>
      </c>
      <c r="H17" s="84">
        <v>150</v>
      </c>
      <c r="I17" s="75"/>
      <c r="J17" s="82">
        <v>16</v>
      </c>
      <c r="K17" s="83">
        <v>39</v>
      </c>
      <c r="L17" s="83">
        <v>35</v>
      </c>
      <c r="M17" s="83">
        <v>31</v>
      </c>
      <c r="N17" s="83">
        <v>30</v>
      </c>
      <c r="O17" s="84">
        <v>151</v>
      </c>
      <c r="P17" s="75"/>
      <c r="Q17" s="82">
        <v>17</v>
      </c>
      <c r="R17" s="83">
        <v>39</v>
      </c>
      <c r="S17" s="83">
        <v>34</v>
      </c>
      <c r="T17" s="83">
        <v>31</v>
      </c>
      <c r="U17" s="83">
        <v>30</v>
      </c>
      <c r="V17" s="84">
        <v>151</v>
      </c>
      <c r="W17" s="11"/>
      <c r="X17" s="82">
        <v>19</v>
      </c>
      <c r="Y17" s="83">
        <v>39</v>
      </c>
      <c r="Z17" s="83">
        <v>33</v>
      </c>
      <c r="AA17" s="83">
        <v>31</v>
      </c>
      <c r="AB17" s="83">
        <v>29</v>
      </c>
      <c r="AC17" s="84">
        <v>151</v>
      </c>
      <c r="AE17" s="82">
        <v>20</v>
      </c>
      <c r="AF17" s="83">
        <v>39</v>
      </c>
      <c r="AG17" s="83">
        <v>35</v>
      </c>
      <c r="AH17" s="83">
        <v>30</v>
      </c>
      <c r="AI17" s="83">
        <v>33</v>
      </c>
      <c r="AJ17" s="84">
        <f t="shared" ref="AJ17:AJ39" si="0">AE17+AF17+AG17+AH17+AI17</f>
        <v>157</v>
      </c>
    </row>
    <row r="18" spans="2:36" x14ac:dyDescent="0.25">
      <c r="B18" s="28" t="str">
        <f>'[1]Q3.2'!A18</f>
        <v>Alvalade</v>
      </c>
      <c r="C18" s="82">
        <v>17</v>
      </c>
      <c r="D18" s="83">
        <v>54</v>
      </c>
      <c r="E18" s="83">
        <v>53</v>
      </c>
      <c r="F18" s="83">
        <v>61</v>
      </c>
      <c r="G18" s="83">
        <v>107</v>
      </c>
      <c r="H18" s="84">
        <v>292</v>
      </c>
      <c r="I18" s="75"/>
      <c r="J18" s="82">
        <v>17</v>
      </c>
      <c r="K18" s="83">
        <v>57</v>
      </c>
      <c r="L18" s="83">
        <v>55</v>
      </c>
      <c r="M18" s="83">
        <v>62</v>
      </c>
      <c r="N18" s="83">
        <v>106</v>
      </c>
      <c r="O18" s="84">
        <v>297</v>
      </c>
      <c r="P18" s="75"/>
      <c r="Q18" s="82">
        <v>17</v>
      </c>
      <c r="R18" s="83">
        <v>57</v>
      </c>
      <c r="S18" s="83">
        <v>54</v>
      </c>
      <c r="T18" s="83">
        <v>62</v>
      </c>
      <c r="U18" s="83">
        <v>103</v>
      </c>
      <c r="V18" s="84">
        <v>293</v>
      </c>
      <c r="W18" s="11"/>
      <c r="X18" s="82">
        <v>19</v>
      </c>
      <c r="Y18" s="83">
        <v>57</v>
      </c>
      <c r="Z18" s="83">
        <v>53</v>
      </c>
      <c r="AA18" s="83">
        <v>62</v>
      </c>
      <c r="AB18" s="83">
        <v>101</v>
      </c>
      <c r="AC18" s="84">
        <v>292</v>
      </c>
      <c r="AE18" s="82">
        <v>20</v>
      </c>
      <c r="AF18" s="83">
        <v>56</v>
      </c>
      <c r="AG18" s="83">
        <v>54</v>
      </c>
      <c r="AH18" s="83">
        <v>63</v>
      </c>
      <c r="AI18" s="83">
        <v>107</v>
      </c>
      <c r="AJ18" s="84">
        <f t="shared" si="0"/>
        <v>300</v>
      </c>
    </row>
    <row r="19" spans="2:36" x14ac:dyDescent="0.25">
      <c r="B19" s="28" t="str">
        <f>'[1]Q3.2'!A19</f>
        <v>Areeiro</v>
      </c>
      <c r="C19" s="82">
        <v>21</v>
      </c>
      <c r="D19" s="83">
        <v>28</v>
      </c>
      <c r="E19" s="83">
        <v>30</v>
      </c>
      <c r="F19" s="83">
        <v>51</v>
      </c>
      <c r="G19" s="83">
        <v>76</v>
      </c>
      <c r="H19" s="84">
        <v>206</v>
      </c>
      <c r="I19" s="75"/>
      <c r="J19" s="82">
        <v>22</v>
      </c>
      <c r="K19" s="83">
        <v>30</v>
      </c>
      <c r="L19" s="83">
        <v>30</v>
      </c>
      <c r="M19" s="83">
        <v>52</v>
      </c>
      <c r="N19" s="83">
        <v>72</v>
      </c>
      <c r="O19" s="84">
        <v>206</v>
      </c>
      <c r="P19" s="75"/>
      <c r="Q19" s="82">
        <v>23</v>
      </c>
      <c r="R19" s="83">
        <v>30</v>
      </c>
      <c r="S19" s="83">
        <v>30</v>
      </c>
      <c r="T19" s="83">
        <v>52</v>
      </c>
      <c r="U19" s="83">
        <v>69</v>
      </c>
      <c r="V19" s="84">
        <v>204</v>
      </c>
      <c r="W19" s="11"/>
      <c r="X19" s="82">
        <v>22</v>
      </c>
      <c r="Y19" s="83">
        <v>30</v>
      </c>
      <c r="Z19" s="83">
        <v>30</v>
      </c>
      <c r="AA19" s="83">
        <v>50</v>
      </c>
      <c r="AB19" s="83">
        <v>69</v>
      </c>
      <c r="AC19" s="84">
        <v>201</v>
      </c>
      <c r="AE19" s="82">
        <v>22</v>
      </c>
      <c r="AF19" s="83">
        <v>28</v>
      </c>
      <c r="AG19" s="83">
        <v>31</v>
      </c>
      <c r="AH19" s="83">
        <v>51</v>
      </c>
      <c r="AI19" s="83">
        <v>77</v>
      </c>
      <c r="AJ19" s="84">
        <f t="shared" si="0"/>
        <v>209</v>
      </c>
    </row>
    <row r="20" spans="2:36" x14ac:dyDescent="0.25">
      <c r="B20" s="28" t="str">
        <f>'[1]Q3.2'!A20</f>
        <v>Arroios</v>
      </c>
      <c r="C20" s="82">
        <v>58</v>
      </c>
      <c r="D20" s="83">
        <v>117</v>
      </c>
      <c r="E20" s="83">
        <v>97</v>
      </c>
      <c r="F20" s="83">
        <v>121</v>
      </c>
      <c r="G20" s="83">
        <v>155</v>
      </c>
      <c r="H20" s="84">
        <v>548</v>
      </c>
      <c r="I20" s="75"/>
      <c r="J20" s="82">
        <v>66</v>
      </c>
      <c r="K20" s="83">
        <v>120</v>
      </c>
      <c r="L20" s="83">
        <v>96</v>
      </c>
      <c r="M20" s="83">
        <v>118</v>
      </c>
      <c r="N20" s="83">
        <v>150</v>
      </c>
      <c r="O20" s="84">
        <v>550</v>
      </c>
      <c r="P20" s="75"/>
      <c r="Q20" s="82">
        <v>70</v>
      </c>
      <c r="R20" s="83">
        <v>119</v>
      </c>
      <c r="S20" s="83">
        <v>94</v>
      </c>
      <c r="T20" s="83">
        <v>116</v>
      </c>
      <c r="U20" s="83">
        <v>147</v>
      </c>
      <c r="V20" s="84">
        <v>546</v>
      </c>
      <c r="W20" s="11"/>
      <c r="X20" s="82">
        <v>74</v>
      </c>
      <c r="Y20" s="83">
        <v>118</v>
      </c>
      <c r="Z20" s="83">
        <v>94</v>
      </c>
      <c r="AA20" s="83">
        <v>116</v>
      </c>
      <c r="AB20" s="83">
        <v>138</v>
      </c>
      <c r="AC20" s="84">
        <v>540</v>
      </c>
      <c r="AE20" s="82">
        <v>74</v>
      </c>
      <c r="AF20" s="83">
        <v>121</v>
      </c>
      <c r="AG20" s="83">
        <v>98</v>
      </c>
      <c r="AH20" s="83">
        <v>122</v>
      </c>
      <c r="AI20" s="83">
        <v>154</v>
      </c>
      <c r="AJ20" s="84">
        <f t="shared" si="0"/>
        <v>569</v>
      </c>
    </row>
    <row r="21" spans="2:36" x14ac:dyDescent="0.25">
      <c r="B21" s="28" t="str">
        <f>'[1]Q3.2'!A21</f>
        <v>Avenidas Novas</v>
      </c>
      <c r="C21" s="82">
        <v>16</v>
      </c>
      <c r="D21" s="83">
        <v>34</v>
      </c>
      <c r="E21" s="83">
        <v>51</v>
      </c>
      <c r="F21" s="83">
        <v>58</v>
      </c>
      <c r="G21" s="83">
        <v>91</v>
      </c>
      <c r="H21" s="84">
        <v>250</v>
      </c>
      <c r="I21" s="75"/>
      <c r="J21" s="82">
        <v>19</v>
      </c>
      <c r="K21" s="83">
        <v>36</v>
      </c>
      <c r="L21" s="83">
        <v>52</v>
      </c>
      <c r="M21" s="83">
        <v>56</v>
      </c>
      <c r="N21" s="83">
        <v>87</v>
      </c>
      <c r="O21" s="84">
        <v>250</v>
      </c>
      <c r="P21" s="75"/>
      <c r="Q21" s="82">
        <v>19</v>
      </c>
      <c r="R21" s="83">
        <v>36</v>
      </c>
      <c r="S21" s="83">
        <v>51</v>
      </c>
      <c r="T21" s="83">
        <v>58</v>
      </c>
      <c r="U21" s="83">
        <v>86</v>
      </c>
      <c r="V21" s="84">
        <v>250</v>
      </c>
      <c r="W21" s="11"/>
      <c r="X21" s="82">
        <v>21</v>
      </c>
      <c r="Y21" s="83">
        <v>35</v>
      </c>
      <c r="Z21" s="83">
        <v>51</v>
      </c>
      <c r="AA21" s="83">
        <v>58</v>
      </c>
      <c r="AB21" s="83">
        <v>86</v>
      </c>
      <c r="AC21" s="84">
        <v>251</v>
      </c>
      <c r="AE21" s="82">
        <v>22</v>
      </c>
      <c r="AF21" s="83">
        <v>37</v>
      </c>
      <c r="AG21" s="83">
        <v>51</v>
      </c>
      <c r="AH21" s="83">
        <v>59</v>
      </c>
      <c r="AI21" s="83">
        <v>91</v>
      </c>
      <c r="AJ21" s="84">
        <f t="shared" si="0"/>
        <v>260</v>
      </c>
    </row>
    <row r="22" spans="2:36" x14ac:dyDescent="0.25">
      <c r="B22" s="28" t="str">
        <f>'[1]Q3.2'!A22</f>
        <v>Beato</v>
      </c>
      <c r="C22" s="82">
        <v>36</v>
      </c>
      <c r="D22" s="83">
        <v>45</v>
      </c>
      <c r="E22" s="83">
        <v>40</v>
      </c>
      <c r="F22" s="83">
        <v>53</v>
      </c>
      <c r="G22" s="83">
        <v>39</v>
      </c>
      <c r="H22" s="84">
        <v>213</v>
      </c>
      <c r="I22" s="75"/>
      <c r="J22" s="82">
        <v>37</v>
      </c>
      <c r="K22" s="83">
        <v>45</v>
      </c>
      <c r="L22" s="83">
        <v>41</v>
      </c>
      <c r="M22" s="83">
        <v>54</v>
      </c>
      <c r="N22" s="83">
        <v>38</v>
      </c>
      <c r="O22" s="84">
        <v>215</v>
      </c>
      <c r="P22" s="75"/>
      <c r="Q22" s="82">
        <v>37</v>
      </c>
      <c r="R22" s="83">
        <v>43</v>
      </c>
      <c r="S22" s="83">
        <v>38</v>
      </c>
      <c r="T22" s="83">
        <v>53</v>
      </c>
      <c r="U22" s="83">
        <v>38</v>
      </c>
      <c r="V22" s="84">
        <v>209</v>
      </c>
      <c r="W22" s="11"/>
      <c r="X22" s="82">
        <v>39</v>
      </c>
      <c r="Y22" s="83">
        <v>42</v>
      </c>
      <c r="Z22" s="83">
        <v>38</v>
      </c>
      <c r="AA22" s="83">
        <v>52</v>
      </c>
      <c r="AB22" s="83">
        <v>37</v>
      </c>
      <c r="AC22" s="84">
        <v>208</v>
      </c>
      <c r="AE22" s="82">
        <v>38</v>
      </c>
      <c r="AF22" s="83">
        <v>43</v>
      </c>
      <c r="AG22" s="83">
        <v>41</v>
      </c>
      <c r="AH22" s="83">
        <v>56</v>
      </c>
      <c r="AI22" s="83">
        <v>39</v>
      </c>
      <c r="AJ22" s="84">
        <f t="shared" si="0"/>
        <v>217</v>
      </c>
    </row>
    <row r="23" spans="2:36" x14ac:dyDescent="0.25">
      <c r="B23" s="28" t="str">
        <f>'[1]Q3.2'!A23</f>
        <v>Belém</v>
      </c>
      <c r="C23" s="82">
        <v>13</v>
      </c>
      <c r="D23" s="83">
        <v>20</v>
      </c>
      <c r="E23" s="83">
        <v>31</v>
      </c>
      <c r="F23" s="83">
        <v>38</v>
      </c>
      <c r="G23" s="83">
        <v>42</v>
      </c>
      <c r="H23" s="84">
        <v>144</v>
      </c>
      <c r="I23" s="75"/>
      <c r="J23" s="82">
        <v>13</v>
      </c>
      <c r="K23" s="83">
        <v>19</v>
      </c>
      <c r="L23" s="83">
        <v>31</v>
      </c>
      <c r="M23" s="83">
        <v>37</v>
      </c>
      <c r="N23" s="83">
        <v>42</v>
      </c>
      <c r="O23" s="84">
        <v>142</v>
      </c>
      <c r="P23" s="75"/>
      <c r="Q23" s="82">
        <v>16</v>
      </c>
      <c r="R23" s="83">
        <v>19</v>
      </c>
      <c r="S23" s="83">
        <v>30</v>
      </c>
      <c r="T23" s="83">
        <v>37</v>
      </c>
      <c r="U23" s="83">
        <v>42</v>
      </c>
      <c r="V23" s="84">
        <v>144</v>
      </c>
      <c r="W23" s="11"/>
      <c r="X23" s="82">
        <v>16</v>
      </c>
      <c r="Y23" s="83">
        <v>19</v>
      </c>
      <c r="Z23" s="83">
        <v>30</v>
      </c>
      <c r="AA23" s="83">
        <v>36</v>
      </c>
      <c r="AB23" s="83">
        <v>41</v>
      </c>
      <c r="AC23" s="84">
        <v>142</v>
      </c>
      <c r="AE23" s="82">
        <v>16</v>
      </c>
      <c r="AF23" s="83">
        <v>20</v>
      </c>
      <c r="AG23" s="83">
        <v>32</v>
      </c>
      <c r="AH23" s="83">
        <v>39</v>
      </c>
      <c r="AI23" s="83">
        <v>42</v>
      </c>
      <c r="AJ23" s="84">
        <f t="shared" si="0"/>
        <v>149</v>
      </c>
    </row>
    <row r="24" spans="2:36" x14ac:dyDescent="0.25">
      <c r="B24" s="28" t="str">
        <f>'[1]Q3.2'!A24</f>
        <v>Benfica</v>
      </c>
      <c r="C24" s="82">
        <v>39</v>
      </c>
      <c r="D24" s="83">
        <v>104</v>
      </c>
      <c r="E24" s="83">
        <v>102</v>
      </c>
      <c r="F24" s="83">
        <v>103</v>
      </c>
      <c r="G24" s="83">
        <v>101</v>
      </c>
      <c r="H24" s="84">
        <v>449</v>
      </c>
      <c r="I24" s="75"/>
      <c r="J24" s="82">
        <v>43</v>
      </c>
      <c r="K24" s="83">
        <v>105</v>
      </c>
      <c r="L24" s="83">
        <v>106</v>
      </c>
      <c r="M24" s="83">
        <v>103</v>
      </c>
      <c r="N24" s="83">
        <v>102</v>
      </c>
      <c r="O24" s="84">
        <v>459</v>
      </c>
      <c r="P24" s="75"/>
      <c r="Q24" s="82">
        <v>44</v>
      </c>
      <c r="R24" s="83">
        <v>104</v>
      </c>
      <c r="S24" s="83">
        <v>106</v>
      </c>
      <c r="T24" s="83">
        <v>104</v>
      </c>
      <c r="U24" s="83">
        <v>100</v>
      </c>
      <c r="V24" s="84">
        <v>458</v>
      </c>
      <c r="W24" s="11"/>
      <c r="X24" s="82">
        <v>49</v>
      </c>
      <c r="Y24" s="83">
        <v>103</v>
      </c>
      <c r="Z24" s="83">
        <v>106</v>
      </c>
      <c r="AA24" s="83">
        <v>104</v>
      </c>
      <c r="AB24" s="83">
        <v>99</v>
      </c>
      <c r="AC24" s="84">
        <v>461</v>
      </c>
      <c r="AE24" s="82">
        <v>50</v>
      </c>
      <c r="AF24" s="83">
        <v>105</v>
      </c>
      <c r="AG24" s="83">
        <v>105</v>
      </c>
      <c r="AH24" s="83">
        <v>107</v>
      </c>
      <c r="AI24" s="83">
        <v>103</v>
      </c>
      <c r="AJ24" s="84">
        <f t="shared" si="0"/>
        <v>470</v>
      </c>
    </row>
    <row r="25" spans="2:36" x14ac:dyDescent="0.25">
      <c r="B25" s="28" t="str">
        <f>'[1]Q3.2'!A25</f>
        <v>Campo de Ourique</v>
      </c>
      <c r="C25" s="82">
        <v>24</v>
      </c>
      <c r="D25" s="83">
        <v>44</v>
      </c>
      <c r="E25" s="83">
        <v>43</v>
      </c>
      <c r="F25" s="83">
        <v>52</v>
      </c>
      <c r="G25" s="83">
        <v>85</v>
      </c>
      <c r="H25" s="84">
        <v>248</v>
      </c>
      <c r="I25" s="75"/>
      <c r="J25" s="82">
        <v>27</v>
      </c>
      <c r="K25" s="83">
        <v>43</v>
      </c>
      <c r="L25" s="83">
        <v>44</v>
      </c>
      <c r="M25" s="83">
        <v>51</v>
      </c>
      <c r="N25" s="83">
        <v>86</v>
      </c>
      <c r="O25" s="84">
        <v>251</v>
      </c>
      <c r="P25" s="75"/>
      <c r="Q25" s="82">
        <v>29</v>
      </c>
      <c r="R25" s="83">
        <v>46</v>
      </c>
      <c r="S25" s="83">
        <v>44</v>
      </c>
      <c r="T25" s="83">
        <v>49</v>
      </c>
      <c r="U25" s="83">
        <v>83</v>
      </c>
      <c r="V25" s="84">
        <v>251</v>
      </c>
      <c r="W25" s="11"/>
      <c r="X25" s="82">
        <v>29</v>
      </c>
      <c r="Y25" s="83">
        <v>46</v>
      </c>
      <c r="Z25" s="83">
        <v>42</v>
      </c>
      <c r="AA25" s="83">
        <v>47</v>
      </c>
      <c r="AB25" s="83">
        <v>79</v>
      </c>
      <c r="AC25" s="84">
        <v>243</v>
      </c>
      <c r="AE25" s="82">
        <v>30</v>
      </c>
      <c r="AF25" s="83">
        <v>48</v>
      </c>
      <c r="AG25" s="83">
        <v>44</v>
      </c>
      <c r="AH25" s="83">
        <v>52</v>
      </c>
      <c r="AI25" s="83">
        <v>88</v>
      </c>
      <c r="AJ25" s="84">
        <f t="shared" si="0"/>
        <v>262</v>
      </c>
    </row>
    <row r="26" spans="2:36" x14ac:dyDescent="0.25">
      <c r="B26" s="28" t="str">
        <f>'[1]Q3.2'!A26</f>
        <v>Campolide</v>
      </c>
      <c r="C26" s="82">
        <v>13</v>
      </c>
      <c r="D26" s="83">
        <v>29</v>
      </c>
      <c r="E26" s="83">
        <v>41</v>
      </c>
      <c r="F26" s="83">
        <v>33</v>
      </c>
      <c r="G26" s="83">
        <v>49</v>
      </c>
      <c r="H26" s="84">
        <v>165</v>
      </c>
      <c r="I26" s="75"/>
      <c r="J26" s="82">
        <v>15</v>
      </c>
      <c r="K26" s="83">
        <v>31</v>
      </c>
      <c r="L26" s="83">
        <v>43</v>
      </c>
      <c r="M26" s="83">
        <v>34</v>
      </c>
      <c r="N26" s="83">
        <v>49</v>
      </c>
      <c r="O26" s="84">
        <v>172</v>
      </c>
      <c r="P26" s="75"/>
      <c r="Q26" s="82">
        <v>17</v>
      </c>
      <c r="R26" s="83">
        <v>31</v>
      </c>
      <c r="S26" s="83">
        <v>43</v>
      </c>
      <c r="T26" s="83">
        <v>34</v>
      </c>
      <c r="U26" s="83">
        <v>46</v>
      </c>
      <c r="V26" s="84">
        <v>171</v>
      </c>
      <c r="W26" s="11"/>
      <c r="X26" s="82">
        <v>18</v>
      </c>
      <c r="Y26" s="83">
        <v>31</v>
      </c>
      <c r="Z26" s="83">
        <v>40</v>
      </c>
      <c r="AA26" s="83">
        <v>34</v>
      </c>
      <c r="AB26" s="83">
        <v>45</v>
      </c>
      <c r="AC26" s="84">
        <v>168</v>
      </c>
      <c r="AE26" s="82">
        <v>18</v>
      </c>
      <c r="AF26" s="83">
        <v>31</v>
      </c>
      <c r="AG26" s="83">
        <v>43</v>
      </c>
      <c r="AH26" s="83">
        <v>35</v>
      </c>
      <c r="AI26" s="83">
        <v>51</v>
      </c>
      <c r="AJ26" s="84">
        <f t="shared" si="0"/>
        <v>178</v>
      </c>
    </row>
    <row r="27" spans="2:36" x14ac:dyDescent="0.25">
      <c r="B27" s="28" t="str">
        <f>'[1]Q3.2'!A27</f>
        <v>Carnide</v>
      </c>
      <c r="C27" s="82">
        <v>10</v>
      </c>
      <c r="D27" s="83">
        <v>40</v>
      </c>
      <c r="E27" s="83">
        <v>47</v>
      </c>
      <c r="F27" s="83">
        <v>43</v>
      </c>
      <c r="G27" s="83">
        <v>39</v>
      </c>
      <c r="H27" s="84">
        <v>179</v>
      </c>
      <c r="I27" s="75"/>
      <c r="J27" s="82">
        <v>11</v>
      </c>
      <c r="K27" s="83">
        <v>39</v>
      </c>
      <c r="L27" s="83">
        <v>47</v>
      </c>
      <c r="M27" s="83">
        <v>43</v>
      </c>
      <c r="N27" s="83">
        <v>38</v>
      </c>
      <c r="O27" s="84">
        <v>178</v>
      </c>
      <c r="P27" s="75"/>
      <c r="Q27" s="82">
        <v>13</v>
      </c>
      <c r="R27" s="83">
        <v>39</v>
      </c>
      <c r="S27" s="83">
        <v>47</v>
      </c>
      <c r="T27" s="83">
        <v>42</v>
      </c>
      <c r="U27" s="83">
        <v>37</v>
      </c>
      <c r="V27" s="84">
        <v>178</v>
      </c>
      <c r="W27" s="11"/>
      <c r="X27" s="82">
        <v>14</v>
      </c>
      <c r="Y27" s="83">
        <v>39</v>
      </c>
      <c r="Z27" s="83">
        <v>46</v>
      </c>
      <c r="AA27" s="83">
        <v>42</v>
      </c>
      <c r="AB27" s="83">
        <v>36</v>
      </c>
      <c r="AC27" s="84">
        <v>177</v>
      </c>
      <c r="AE27" s="82">
        <v>15</v>
      </c>
      <c r="AF27" s="83">
        <v>40</v>
      </c>
      <c r="AG27" s="83">
        <v>47</v>
      </c>
      <c r="AH27" s="83">
        <v>44</v>
      </c>
      <c r="AI27" s="83">
        <v>39</v>
      </c>
      <c r="AJ27" s="84">
        <f t="shared" si="0"/>
        <v>185</v>
      </c>
    </row>
    <row r="28" spans="2:36" x14ac:dyDescent="0.25">
      <c r="B28" s="28" t="str">
        <f>'[1]Q3.2'!A28</f>
        <v>Estrela</v>
      </c>
      <c r="C28" s="82">
        <v>23</v>
      </c>
      <c r="D28" s="83">
        <v>33</v>
      </c>
      <c r="E28" s="83">
        <v>42</v>
      </c>
      <c r="F28" s="83">
        <v>48</v>
      </c>
      <c r="G28" s="83">
        <v>67</v>
      </c>
      <c r="H28" s="84">
        <v>213</v>
      </c>
      <c r="I28" s="75"/>
      <c r="J28" s="82">
        <v>26</v>
      </c>
      <c r="K28" s="83">
        <v>33</v>
      </c>
      <c r="L28" s="83">
        <v>42</v>
      </c>
      <c r="M28" s="83">
        <v>48</v>
      </c>
      <c r="N28" s="83">
        <v>67</v>
      </c>
      <c r="O28" s="84">
        <v>216</v>
      </c>
      <c r="P28" s="75"/>
      <c r="Q28" s="82">
        <v>28</v>
      </c>
      <c r="R28" s="83">
        <v>33</v>
      </c>
      <c r="S28" s="83">
        <v>43</v>
      </c>
      <c r="T28" s="83">
        <v>46</v>
      </c>
      <c r="U28" s="83">
        <v>68</v>
      </c>
      <c r="V28" s="84">
        <v>218</v>
      </c>
      <c r="W28" s="11"/>
      <c r="X28" s="82">
        <v>29</v>
      </c>
      <c r="Y28" s="83">
        <v>33</v>
      </c>
      <c r="Z28" s="83">
        <v>41</v>
      </c>
      <c r="AA28" s="83">
        <v>45</v>
      </c>
      <c r="AB28" s="83">
        <v>67</v>
      </c>
      <c r="AC28" s="84">
        <v>215</v>
      </c>
      <c r="AE28" s="82">
        <v>29</v>
      </c>
      <c r="AF28" s="83">
        <v>32</v>
      </c>
      <c r="AG28" s="83">
        <v>44</v>
      </c>
      <c r="AH28" s="83">
        <v>47</v>
      </c>
      <c r="AI28" s="83">
        <v>69</v>
      </c>
      <c r="AJ28" s="84">
        <f t="shared" si="0"/>
        <v>221</v>
      </c>
    </row>
    <row r="29" spans="2:36" x14ac:dyDescent="0.25">
      <c r="B29" s="28" t="str">
        <f>'[1]Q3.2'!A29</f>
        <v>Lumiar</v>
      </c>
      <c r="C29" s="82">
        <v>24</v>
      </c>
      <c r="D29" s="83">
        <v>50</v>
      </c>
      <c r="E29" s="83">
        <v>64</v>
      </c>
      <c r="F29" s="83">
        <v>68</v>
      </c>
      <c r="G29" s="83">
        <v>73</v>
      </c>
      <c r="H29" s="84">
        <v>279</v>
      </c>
      <c r="I29" s="75"/>
      <c r="J29" s="82">
        <v>28</v>
      </c>
      <c r="K29" s="83">
        <v>54</v>
      </c>
      <c r="L29" s="83">
        <v>66</v>
      </c>
      <c r="M29" s="83">
        <v>67</v>
      </c>
      <c r="N29" s="83">
        <v>72</v>
      </c>
      <c r="O29" s="84">
        <v>287</v>
      </c>
      <c r="P29" s="75"/>
      <c r="Q29" s="82">
        <v>30</v>
      </c>
      <c r="R29" s="83">
        <v>56</v>
      </c>
      <c r="S29" s="83">
        <v>66</v>
      </c>
      <c r="T29" s="83">
        <v>65</v>
      </c>
      <c r="U29" s="83">
        <v>68</v>
      </c>
      <c r="V29" s="84">
        <v>285</v>
      </c>
      <c r="W29" s="11"/>
      <c r="X29" s="82">
        <v>29</v>
      </c>
      <c r="Y29" s="83">
        <v>54</v>
      </c>
      <c r="Z29" s="83">
        <v>66</v>
      </c>
      <c r="AA29" s="83">
        <v>64</v>
      </c>
      <c r="AB29" s="83">
        <v>67</v>
      </c>
      <c r="AC29" s="84">
        <v>280</v>
      </c>
      <c r="AE29" s="82">
        <v>31</v>
      </c>
      <c r="AF29" s="83">
        <v>56</v>
      </c>
      <c r="AG29" s="83">
        <v>66</v>
      </c>
      <c r="AH29" s="83">
        <v>71</v>
      </c>
      <c r="AI29" s="83">
        <v>73</v>
      </c>
      <c r="AJ29" s="84">
        <f t="shared" si="0"/>
        <v>297</v>
      </c>
    </row>
    <row r="30" spans="2:36" x14ac:dyDescent="0.25">
      <c r="B30" s="28" t="str">
        <f>'[1]Q3.2'!A30</f>
        <v>Marvila</v>
      </c>
      <c r="C30" s="82">
        <v>75</v>
      </c>
      <c r="D30" s="83">
        <v>141</v>
      </c>
      <c r="E30" s="83">
        <v>163</v>
      </c>
      <c r="F30" s="83">
        <v>124</v>
      </c>
      <c r="G30" s="83">
        <v>133</v>
      </c>
      <c r="H30" s="84">
        <v>636</v>
      </c>
      <c r="I30" s="75"/>
      <c r="J30" s="82">
        <v>84</v>
      </c>
      <c r="K30" s="83">
        <v>139</v>
      </c>
      <c r="L30" s="83">
        <v>165</v>
      </c>
      <c r="M30" s="83">
        <v>124</v>
      </c>
      <c r="N30" s="83">
        <v>132</v>
      </c>
      <c r="O30" s="84">
        <v>644</v>
      </c>
      <c r="P30" s="75"/>
      <c r="Q30" s="82">
        <v>90</v>
      </c>
      <c r="R30" s="83">
        <v>139</v>
      </c>
      <c r="S30" s="83">
        <v>164</v>
      </c>
      <c r="T30" s="83">
        <v>121</v>
      </c>
      <c r="U30" s="83">
        <v>128</v>
      </c>
      <c r="V30" s="84">
        <v>642</v>
      </c>
      <c r="W30" s="11"/>
      <c r="X30" s="82">
        <v>100</v>
      </c>
      <c r="Y30" s="83">
        <v>138</v>
      </c>
      <c r="Z30" s="83">
        <v>165</v>
      </c>
      <c r="AA30" s="83">
        <v>121</v>
      </c>
      <c r="AB30" s="83">
        <v>121</v>
      </c>
      <c r="AC30" s="84">
        <v>645</v>
      </c>
      <c r="AE30" s="82">
        <v>103</v>
      </c>
      <c r="AF30" s="83">
        <v>145</v>
      </c>
      <c r="AG30" s="83">
        <v>170</v>
      </c>
      <c r="AH30" s="83">
        <v>126</v>
      </c>
      <c r="AI30" s="83">
        <v>134</v>
      </c>
      <c r="AJ30" s="84">
        <f t="shared" si="0"/>
        <v>678</v>
      </c>
    </row>
    <row r="31" spans="2:36" x14ac:dyDescent="0.25">
      <c r="B31" s="28" t="str">
        <f>'[1]Q3.2'!A31</f>
        <v>Misericórdia</v>
      </c>
      <c r="C31" s="82">
        <v>17</v>
      </c>
      <c r="D31" s="83">
        <v>38</v>
      </c>
      <c r="E31" s="83">
        <v>55</v>
      </c>
      <c r="F31" s="83">
        <v>41</v>
      </c>
      <c r="G31" s="83">
        <v>54</v>
      </c>
      <c r="H31" s="84">
        <v>205</v>
      </c>
      <c r="I31" s="75"/>
      <c r="J31" s="82">
        <v>18</v>
      </c>
      <c r="K31" s="83">
        <v>39</v>
      </c>
      <c r="L31" s="83">
        <v>54</v>
      </c>
      <c r="M31" s="83">
        <v>41</v>
      </c>
      <c r="N31" s="83">
        <v>51</v>
      </c>
      <c r="O31" s="84">
        <v>203</v>
      </c>
      <c r="P31" s="75"/>
      <c r="Q31" s="82">
        <v>20</v>
      </c>
      <c r="R31" s="83">
        <v>38</v>
      </c>
      <c r="S31" s="83">
        <v>54</v>
      </c>
      <c r="T31" s="83">
        <v>40</v>
      </c>
      <c r="U31" s="83">
        <v>49</v>
      </c>
      <c r="V31" s="84">
        <v>201</v>
      </c>
      <c r="W31" s="11"/>
      <c r="X31" s="82">
        <v>21</v>
      </c>
      <c r="Y31" s="83">
        <v>38</v>
      </c>
      <c r="Z31" s="83">
        <v>54</v>
      </c>
      <c r="AA31" s="83">
        <v>40</v>
      </c>
      <c r="AB31" s="83">
        <v>48</v>
      </c>
      <c r="AC31" s="84">
        <v>201</v>
      </c>
      <c r="AE31" s="82">
        <v>22</v>
      </c>
      <c r="AF31" s="83">
        <v>38</v>
      </c>
      <c r="AG31" s="83">
        <v>57</v>
      </c>
      <c r="AH31" s="83">
        <v>41</v>
      </c>
      <c r="AI31" s="83">
        <v>54</v>
      </c>
      <c r="AJ31" s="84">
        <f t="shared" si="0"/>
        <v>212</v>
      </c>
    </row>
    <row r="32" spans="2:36" x14ac:dyDescent="0.25">
      <c r="B32" s="28" t="str">
        <f>'[1]Q3.2'!A32</f>
        <v>Olivais</v>
      </c>
      <c r="C32" s="82">
        <v>31</v>
      </c>
      <c r="D32" s="83">
        <v>62</v>
      </c>
      <c r="E32" s="83">
        <v>71</v>
      </c>
      <c r="F32" s="83">
        <v>81</v>
      </c>
      <c r="G32" s="83">
        <v>96</v>
      </c>
      <c r="H32" s="84">
        <v>341</v>
      </c>
      <c r="I32" s="75"/>
      <c r="J32" s="82">
        <v>37</v>
      </c>
      <c r="K32" s="83">
        <v>66</v>
      </c>
      <c r="L32" s="83">
        <v>69</v>
      </c>
      <c r="M32" s="83">
        <v>81</v>
      </c>
      <c r="N32" s="83">
        <v>95</v>
      </c>
      <c r="O32" s="84">
        <v>348</v>
      </c>
      <c r="P32" s="75"/>
      <c r="Q32" s="82">
        <v>41</v>
      </c>
      <c r="R32" s="83">
        <v>67</v>
      </c>
      <c r="S32" s="83">
        <v>69</v>
      </c>
      <c r="T32" s="83">
        <v>80</v>
      </c>
      <c r="U32" s="83">
        <v>93</v>
      </c>
      <c r="V32" s="84">
        <v>350</v>
      </c>
      <c r="W32" s="11"/>
      <c r="X32" s="82">
        <v>43</v>
      </c>
      <c r="Y32" s="83">
        <v>68</v>
      </c>
      <c r="Z32" s="83">
        <v>68</v>
      </c>
      <c r="AA32" s="83">
        <v>80</v>
      </c>
      <c r="AB32" s="83">
        <v>89</v>
      </c>
      <c r="AC32" s="84">
        <v>348</v>
      </c>
      <c r="AE32" s="82">
        <v>43</v>
      </c>
      <c r="AF32" s="83">
        <v>68</v>
      </c>
      <c r="AG32" s="83">
        <v>72</v>
      </c>
      <c r="AH32" s="83">
        <v>82</v>
      </c>
      <c r="AI32" s="83">
        <v>98</v>
      </c>
      <c r="AJ32" s="84">
        <f t="shared" si="0"/>
        <v>363</v>
      </c>
    </row>
    <row r="33" spans="2:36" x14ac:dyDescent="0.25">
      <c r="B33" s="28" t="str">
        <f>'[1]Q3.2'!A33</f>
        <v>Parque das Nações</v>
      </c>
      <c r="C33" s="82">
        <v>9</v>
      </c>
      <c r="D33" s="83">
        <v>18</v>
      </c>
      <c r="E33" s="83">
        <v>19</v>
      </c>
      <c r="F33" s="83">
        <v>9</v>
      </c>
      <c r="G33" s="83">
        <v>14</v>
      </c>
      <c r="H33" s="84">
        <v>69</v>
      </c>
      <c r="I33" s="75"/>
      <c r="J33" s="82">
        <v>11</v>
      </c>
      <c r="K33" s="83">
        <v>18</v>
      </c>
      <c r="L33" s="83">
        <v>18</v>
      </c>
      <c r="M33" s="83">
        <v>9</v>
      </c>
      <c r="N33" s="83">
        <v>14</v>
      </c>
      <c r="O33" s="84">
        <v>70</v>
      </c>
      <c r="P33" s="75"/>
      <c r="Q33" s="82">
        <v>11</v>
      </c>
      <c r="R33" s="83">
        <v>20</v>
      </c>
      <c r="S33" s="83">
        <v>18</v>
      </c>
      <c r="T33" s="83">
        <v>9</v>
      </c>
      <c r="U33" s="83">
        <v>13</v>
      </c>
      <c r="V33" s="84">
        <v>71</v>
      </c>
      <c r="W33" s="11"/>
      <c r="X33" s="82">
        <v>12</v>
      </c>
      <c r="Y33" s="83">
        <v>20</v>
      </c>
      <c r="Z33" s="83">
        <v>18</v>
      </c>
      <c r="AA33" s="83">
        <v>9</v>
      </c>
      <c r="AB33" s="83">
        <v>13</v>
      </c>
      <c r="AC33" s="84">
        <v>72</v>
      </c>
      <c r="AE33" s="82">
        <v>12</v>
      </c>
      <c r="AF33" s="83">
        <v>21</v>
      </c>
      <c r="AG33" s="83">
        <v>19</v>
      </c>
      <c r="AH33" s="83">
        <v>9</v>
      </c>
      <c r="AI33" s="83">
        <v>15</v>
      </c>
      <c r="AJ33" s="84">
        <f t="shared" si="0"/>
        <v>76</v>
      </c>
    </row>
    <row r="34" spans="2:36" x14ac:dyDescent="0.25">
      <c r="B34" s="28" t="str">
        <f>'[1]Q3.2'!A34</f>
        <v>Penha de França</v>
      </c>
      <c r="C34" s="82">
        <v>48</v>
      </c>
      <c r="D34" s="83">
        <v>101</v>
      </c>
      <c r="E34" s="83">
        <v>99</v>
      </c>
      <c r="F34" s="83">
        <v>91</v>
      </c>
      <c r="G34" s="83">
        <v>125</v>
      </c>
      <c r="H34" s="84">
        <v>464</v>
      </c>
      <c r="I34" s="75"/>
      <c r="J34" s="82">
        <v>53</v>
      </c>
      <c r="K34" s="83">
        <v>104</v>
      </c>
      <c r="L34" s="83">
        <v>102</v>
      </c>
      <c r="M34" s="83">
        <v>90</v>
      </c>
      <c r="N34" s="83">
        <v>123</v>
      </c>
      <c r="O34" s="84">
        <v>472</v>
      </c>
      <c r="P34" s="75"/>
      <c r="Q34" s="82">
        <v>57</v>
      </c>
      <c r="R34" s="83">
        <v>106</v>
      </c>
      <c r="S34" s="83">
        <v>101</v>
      </c>
      <c r="T34" s="83">
        <v>89</v>
      </c>
      <c r="U34" s="83">
        <v>117</v>
      </c>
      <c r="V34" s="84">
        <v>470</v>
      </c>
      <c r="W34" s="11"/>
      <c r="X34" s="82">
        <v>60</v>
      </c>
      <c r="Y34" s="83">
        <v>108</v>
      </c>
      <c r="Z34" s="83">
        <v>102</v>
      </c>
      <c r="AA34" s="83">
        <v>90</v>
      </c>
      <c r="AB34" s="83">
        <v>113</v>
      </c>
      <c r="AC34" s="84">
        <v>473</v>
      </c>
      <c r="AE34" s="82">
        <v>60</v>
      </c>
      <c r="AF34" s="83">
        <v>109</v>
      </c>
      <c r="AG34" s="83">
        <v>103</v>
      </c>
      <c r="AH34" s="83">
        <v>92</v>
      </c>
      <c r="AI34" s="83">
        <v>123</v>
      </c>
      <c r="AJ34" s="84">
        <f t="shared" si="0"/>
        <v>487</v>
      </c>
    </row>
    <row r="35" spans="2:36" ht="12.75" customHeight="1" x14ac:dyDescent="0.25">
      <c r="B35" s="28" t="str">
        <f>'[1]Q3.2'!A35</f>
        <v>Santa Clara</v>
      </c>
      <c r="C35" s="82">
        <v>56</v>
      </c>
      <c r="D35" s="83">
        <v>81</v>
      </c>
      <c r="E35" s="83">
        <v>75</v>
      </c>
      <c r="F35" s="83">
        <v>70</v>
      </c>
      <c r="G35" s="83">
        <v>74</v>
      </c>
      <c r="H35" s="84">
        <v>356</v>
      </c>
      <c r="I35" s="75"/>
      <c r="J35" s="82">
        <v>58</v>
      </c>
      <c r="K35" s="83">
        <v>80</v>
      </c>
      <c r="L35" s="83">
        <v>74</v>
      </c>
      <c r="M35" s="83">
        <v>72</v>
      </c>
      <c r="N35" s="83">
        <v>72</v>
      </c>
      <c r="O35" s="84">
        <v>356</v>
      </c>
      <c r="P35" s="75"/>
      <c r="Q35" s="82">
        <v>61</v>
      </c>
      <c r="R35" s="83">
        <v>81</v>
      </c>
      <c r="S35" s="83">
        <v>73</v>
      </c>
      <c r="T35" s="83">
        <v>73</v>
      </c>
      <c r="U35" s="83">
        <v>69</v>
      </c>
      <c r="V35" s="84">
        <v>357</v>
      </c>
      <c r="W35" s="11"/>
      <c r="X35" s="82">
        <v>64</v>
      </c>
      <c r="Y35" s="83">
        <v>82</v>
      </c>
      <c r="Z35" s="83">
        <v>73</v>
      </c>
      <c r="AA35" s="83">
        <v>72</v>
      </c>
      <c r="AB35" s="83">
        <v>66</v>
      </c>
      <c r="AC35" s="84">
        <v>357</v>
      </c>
      <c r="AE35" s="82">
        <v>64</v>
      </c>
      <c r="AF35" s="83">
        <v>86</v>
      </c>
      <c r="AG35" s="83">
        <v>76</v>
      </c>
      <c r="AH35" s="83">
        <v>73</v>
      </c>
      <c r="AI35" s="83">
        <v>76</v>
      </c>
      <c r="AJ35" s="84">
        <f t="shared" si="0"/>
        <v>375</v>
      </c>
    </row>
    <row r="36" spans="2:36" x14ac:dyDescent="0.25">
      <c r="B36" s="28" t="str">
        <f>'[1]Q3.2'!A36</f>
        <v>Santa Maria Maior</v>
      </c>
      <c r="C36" s="82">
        <v>25</v>
      </c>
      <c r="D36" s="83">
        <v>54</v>
      </c>
      <c r="E36" s="83">
        <v>49</v>
      </c>
      <c r="F36" s="83">
        <v>61</v>
      </c>
      <c r="G36" s="83">
        <v>55</v>
      </c>
      <c r="H36" s="84">
        <v>244</v>
      </c>
      <c r="I36" s="75"/>
      <c r="J36" s="82">
        <v>25</v>
      </c>
      <c r="K36" s="83">
        <v>53</v>
      </c>
      <c r="L36" s="83">
        <v>52</v>
      </c>
      <c r="M36" s="83">
        <v>62</v>
      </c>
      <c r="N36" s="83">
        <v>55</v>
      </c>
      <c r="O36" s="84">
        <v>247</v>
      </c>
      <c r="P36" s="75"/>
      <c r="Q36" s="82">
        <v>24</v>
      </c>
      <c r="R36" s="83">
        <v>55</v>
      </c>
      <c r="S36" s="83">
        <v>50</v>
      </c>
      <c r="T36" s="83">
        <v>61</v>
      </c>
      <c r="U36" s="83">
        <v>51</v>
      </c>
      <c r="V36" s="84">
        <v>241</v>
      </c>
      <c r="W36" s="11"/>
      <c r="X36" s="82">
        <v>24</v>
      </c>
      <c r="Y36" s="83">
        <v>55</v>
      </c>
      <c r="Z36" s="83">
        <v>49</v>
      </c>
      <c r="AA36" s="83">
        <v>59</v>
      </c>
      <c r="AB36" s="83">
        <v>48</v>
      </c>
      <c r="AC36" s="84">
        <v>235</v>
      </c>
      <c r="AE36" s="82">
        <v>26</v>
      </c>
      <c r="AF36" s="83">
        <v>58</v>
      </c>
      <c r="AG36" s="83">
        <v>52</v>
      </c>
      <c r="AH36" s="83">
        <v>62</v>
      </c>
      <c r="AI36" s="83">
        <v>56</v>
      </c>
      <c r="AJ36" s="84">
        <f t="shared" si="0"/>
        <v>254</v>
      </c>
    </row>
    <row r="37" spans="2:36" x14ac:dyDescent="0.25">
      <c r="B37" s="28" t="str">
        <f>'[1]Q3.2'!A37</f>
        <v>Santo António</v>
      </c>
      <c r="C37" s="82">
        <v>12</v>
      </c>
      <c r="D37" s="83">
        <v>36</v>
      </c>
      <c r="E37" s="83">
        <v>31</v>
      </c>
      <c r="F37" s="83">
        <v>36</v>
      </c>
      <c r="G37" s="83">
        <v>45</v>
      </c>
      <c r="H37" s="84">
        <v>160</v>
      </c>
      <c r="I37" s="75"/>
      <c r="J37" s="82">
        <v>12</v>
      </c>
      <c r="K37" s="83">
        <v>37</v>
      </c>
      <c r="L37" s="83">
        <v>31</v>
      </c>
      <c r="M37" s="83">
        <v>36</v>
      </c>
      <c r="N37" s="83">
        <v>45</v>
      </c>
      <c r="O37" s="84">
        <v>161</v>
      </c>
      <c r="P37" s="75"/>
      <c r="Q37" s="82">
        <v>12</v>
      </c>
      <c r="R37" s="83">
        <v>37</v>
      </c>
      <c r="S37" s="83">
        <v>31</v>
      </c>
      <c r="T37" s="83">
        <v>35</v>
      </c>
      <c r="U37" s="83">
        <v>43</v>
      </c>
      <c r="V37" s="84">
        <v>158</v>
      </c>
      <c r="W37" s="11"/>
      <c r="X37" s="82">
        <v>15</v>
      </c>
      <c r="Y37" s="83">
        <v>36</v>
      </c>
      <c r="Z37" s="83">
        <v>31</v>
      </c>
      <c r="AA37" s="83">
        <v>35</v>
      </c>
      <c r="AB37" s="83">
        <v>43</v>
      </c>
      <c r="AC37" s="84">
        <v>160</v>
      </c>
      <c r="AE37" s="82">
        <v>14</v>
      </c>
      <c r="AF37" s="83">
        <v>36</v>
      </c>
      <c r="AG37" s="83">
        <v>30</v>
      </c>
      <c r="AH37" s="83">
        <v>36</v>
      </c>
      <c r="AI37" s="83">
        <v>44</v>
      </c>
      <c r="AJ37" s="84">
        <f t="shared" si="0"/>
        <v>160</v>
      </c>
    </row>
    <row r="38" spans="2:36" x14ac:dyDescent="0.25">
      <c r="B38" s="28" t="str">
        <f>'[1]Q3.2'!A38</f>
        <v>São Domingos de Benfica</v>
      </c>
      <c r="C38" s="82">
        <v>22</v>
      </c>
      <c r="D38" s="83">
        <v>41</v>
      </c>
      <c r="E38" s="83">
        <v>43</v>
      </c>
      <c r="F38" s="83">
        <v>38</v>
      </c>
      <c r="G38" s="83">
        <v>52</v>
      </c>
      <c r="H38" s="84">
        <v>196</v>
      </c>
      <c r="I38" s="75"/>
      <c r="J38" s="82">
        <v>24</v>
      </c>
      <c r="K38" s="83">
        <v>44</v>
      </c>
      <c r="L38" s="83">
        <v>43</v>
      </c>
      <c r="M38" s="83">
        <v>38</v>
      </c>
      <c r="N38" s="83">
        <v>51</v>
      </c>
      <c r="O38" s="84">
        <v>200</v>
      </c>
      <c r="P38" s="75"/>
      <c r="Q38" s="82">
        <v>24</v>
      </c>
      <c r="R38" s="83">
        <v>44</v>
      </c>
      <c r="S38" s="83">
        <v>43</v>
      </c>
      <c r="T38" s="83">
        <v>38</v>
      </c>
      <c r="U38" s="83">
        <v>49</v>
      </c>
      <c r="V38" s="84">
        <v>198</v>
      </c>
      <c r="W38" s="11"/>
      <c r="X38" s="82">
        <v>26</v>
      </c>
      <c r="Y38" s="83">
        <v>45</v>
      </c>
      <c r="Z38" s="83">
        <v>42</v>
      </c>
      <c r="AA38" s="83">
        <v>37</v>
      </c>
      <c r="AB38" s="83">
        <v>47</v>
      </c>
      <c r="AC38" s="84">
        <v>197</v>
      </c>
      <c r="AE38" s="82">
        <v>27</v>
      </c>
      <c r="AF38" s="83">
        <v>45</v>
      </c>
      <c r="AG38" s="83">
        <v>45</v>
      </c>
      <c r="AH38" s="83">
        <v>38</v>
      </c>
      <c r="AI38" s="83">
        <v>52</v>
      </c>
      <c r="AJ38" s="84">
        <f t="shared" si="0"/>
        <v>207</v>
      </c>
    </row>
    <row r="39" spans="2:36" x14ac:dyDescent="0.25">
      <c r="B39" s="28" t="str">
        <f>'[1]Q3.2'!A39</f>
        <v>São Vicente</v>
      </c>
      <c r="C39" s="146">
        <v>21</v>
      </c>
      <c r="D39" s="147">
        <v>37</v>
      </c>
      <c r="E39" s="147">
        <v>52</v>
      </c>
      <c r="F39" s="147">
        <v>48</v>
      </c>
      <c r="G39" s="147">
        <v>50</v>
      </c>
      <c r="H39" s="148">
        <v>208</v>
      </c>
      <c r="I39" s="75"/>
      <c r="J39" s="146">
        <v>22</v>
      </c>
      <c r="K39" s="147">
        <v>37</v>
      </c>
      <c r="L39" s="147">
        <v>50</v>
      </c>
      <c r="M39" s="147">
        <v>50</v>
      </c>
      <c r="N39" s="147">
        <v>48</v>
      </c>
      <c r="O39" s="148">
        <v>207</v>
      </c>
      <c r="P39" s="233"/>
      <c r="Q39" s="146">
        <v>25</v>
      </c>
      <c r="R39" s="147">
        <v>36</v>
      </c>
      <c r="S39" s="147">
        <v>48</v>
      </c>
      <c r="T39" s="147">
        <v>49</v>
      </c>
      <c r="U39" s="147">
        <v>45</v>
      </c>
      <c r="V39" s="148">
        <v>203</v>
      </c>
      <c r="W39" s="11"/>
      <c r="X39" s="146">
        <v>26</v>
      </c>
      <c r="Y39" s="147">
        <v>36</v>
      </c>
      <c r="Z39" s="147">
        <v>47</v>
      </c>
      <c r="AA39" s="147">
        <v>47</v>
      </c>
      <c r="AB39" s="147">
        <v>45</v>
      </c>
      <c r="AC39" s="148">
        <v>201</v>
      </c>
      <c r="AE39" s="146">
        <v>25</v>
      </c>
      <c r="AF39" s="147">
        <v>35</v>
      </c>
      <c r="AG39" s="147">
        <v>52</v>
      </c>
      <c r="AH39" s="147">
        <v>50</v>
      </c>
      <c r="AI39" s="147">
        <v>49</v>
      </c>
      <c r="AJ39" s="148">
        <f t="shared" si="0"/>
        <v>211</v>
      </c>
    </row>
    <row r="40" spans="2:36" x14ac:dyDescent="0.25">
      <c r="B40" s="31"/>
      <c r="C40" s="532"/>
      <c r="D40" s="533"/>
      <c r="E40" s="533"/>
      <c r="F40" s="533"/>
      <c r="G40" s="533"/>
      <c r="H40" s="533"/>
      <c r="I40" s="532"/>
      <c r="J40" s="533"/>
      <c r="K40" s="533"/>
      <c r="L40" s="533"/>
      <c r="O40" s="538"/>
      <c r="P40" s="539"/>
      <c r="Q40" s="539"/>
    </row>
    <row r="41" spans="2:36" x14ac:dyDescent="0.25">
      <c r="B41" s="31"/>
      <c r="C41" s="27"/>
      <c r="D41" s="27"/>
      <c r="E41" s="27"/>
      <c r="F41" s="27"/>
      <c r="G41" s="163"/>
      <c r="H41" s="27"/>
      <c r="I41" s="27"/>
      <c r="J41" s="27"/>
      <c r="K41" s="27"/>
      <c r="L41" s="27"/>
    </row>
  </sheetData>
  <mergeCells count="9">
    <mergeCell ref="C40:H40"/>
    <mergeCell ref="I40:L40"/>
    <mergeCell ref="O40:Q40"/>
    <mergeCell ref="C9:AJ9"/>
    <mergeCell ref="C10:H10"/>
    <mergeCell ref="J10:O10"/>
    <mergeCell ref="Q10:V10"/>
    <mergeCell ref="X10:AC10"/>
    <mergeCell ref="AE10:AJ10"/>
  </mergeCells>
  <pageMargins left="0.7" right="0.7" top="0.75" bottom="0.75" header="0.3" footer="0.3"/>
  <pageSetup orientation="portrait" verticalDpi="0" r:id="rId1"/>
  <drawing r:id="rId2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F00-000000000000}">
  <dimension ref="A1:AE293"/>
  <sheetViews>
    <sheetView showGridLines="0" showRowColHeaders="0" zoomScale="98" zoomScaleNormal="98" workbookViewId="0">
      <pane xSplit="2" topLeftCell="C1" activePane="topRight" state="frozen"/>
      <selection pane="topRight" activeCell="B6" sqref="B6"/>
    </sheetView>
  </sheetViews>
  <sheetFormatPr defaultColWidth="12" defaultRowHeight="12.75" x14ac:dyDescent="0.2"/>
  <cols>
    <col min="1" max="1" width="12" style="65"/>
    <col min="2" max="2" width="38" style="65" customWidth="1"/>
    <col min="3" max="6" width="11.28515625" style="65" bestFit="1" customWidth="1"/>
    <col min="7" max="7" width="11.28515625" style="159" customWidth="1"/>
    <col min="8" max="8" width="1.28515625" style="65" customWidth="1"/>
    <col min="9" max="11" width="11.28515625" style="65" bestFit="1" customWidth="1"/>
    <col min="12" max="12" width="11.28515625" style="69" bestFit="1" customWidth="1"/>
    <col min="13" max="13" width="11.28515625" style="160" customWidth="1"/>
    <col min="14" max="14" width="1.28515625" style="65" customWidth="1"/>
    <col min="15" max="18" width="11.28515625" style="65" bestFit="1" customWidth="1"/>
    <col min="19" max="19" width="11.28515625" style="160" customWidth="1"/>
    <col min="20" max="20" width="1.28515625" style="65" customWidth="1"/>
    <col min="21" max="24" width="11.28515625" style="65" bestFit="1" customWidth="1"/>
    <col min="25" max="25" width="11.28515625" style="160" customWidth="1"/>
    <col min="26" max="26" width="1.28515625" style="65" customWidth="1"/>
    <col min="27" max="16384" width="12" style="65"/>
  </cols>
  <sheetData>
    <row r="1" spans="1:31" s="64" customFormat="1" ht="16.5" customHeight="1" x14ac:dyDescent="0.25">
      <c r="G1" s="167"/>
      <c r="L1" s="66"/>
      <c r="M1" s="157"/>
      <c r="S1" s="157"/>
      <c r="Y1" s="157"/>
    </row>
    <row r="2" spans="1:31" s="64" customFormat="1" ht="16.5" customHeight="1" x14ac:dyDescent="0.25">
      <c r="G2" s="167"/>
      <c r="L2" s="66"/>
      <c r="M2" s="157"/>
      <c r="S2" s="157"/>
      <c r="Y2" s="157"/>
    </row>
    <row r="3" spans="1:31" s="64" customFormat="1" ht="16.5" customHeight="1" x14ac:dyDescent="0.25">
      <c r="G3" s="167"/>
      <c r="L3" s="66"/>
      <c r="M3" s="157"/>
      <c r="S3" s="157"/>
      <c r="Y3" s="157"/>
    </row>
    <row r="4" spans="1:31" s="64" customFormat="1" ht="16.5" customHeight="1" x14ac:dyDescent="0.25">
      <c r="G4" s="167"/>
      <c r="L4" s="66"/>
      <c r="M4" s="157"/>
      <c r="S4" s="157"/>
      <c r="Y4" s="157"/>
    </row>
    <row r="5" spans="1:31" s="64" customFormat="1" ht="16.5" customHeight="1" x14ac:dyDescent="0.25">
      <c r="A5" s="107" t="s">
        <v>30</v>
      </c>
      <c r="B5" s="110" t="s">
        <v>136</v>
      </c>
      <c r="D5" s="66"/>
      <c r="E5" s="66"/>
      <c r="F5" s="66"/>
      <c r="G5" s="157"/>
      <c r="L5" s="66"/>
      <c r="M5" s="157"/>
      <c r="S5" s="157"/>
      <c r="Y5" s="157"/>
    </row>
    <row r="6" spans="1:31" s="64" customFormat="1" ht="12" customHeight="1" x14ac:dyDescent="0.2">
      <c r="A6" s="107"/>
      <c r="B6" s="105" t="s">
        <v>219</v>
      </c>
      <c r="D6" s="66"/>
      <c r="E6" s="66"/>
      <c r="F6" s="66"/>
      <c r="G6" s="157"/>
      <c r="L6" s="66"/>
      <c r="M6" s="157"/>
      <c r="S6" s="157"/>
      <c r="Y6" s="157"/>
    </row>
    <row r="7" spans="1:31" s="64" customFormat="1" ht="12" customHeight="1" x14ac:dyDescent="0.2">
      <c r="A7" s="107"/>
      <c r="B7" s="105"/>
      <c r="D7" s="66"/>
      <c r="E7" s="66"/>
      <c r="F7" s="66"/>
      <c r="G7" s="157"/>
      <c r="L7" s="66"/>
      <c r="M7" s="157"/>
      <c r="S7" s="157"/>
      <c r="Y7" s="157"/>
    </row>
    <row r="8" spans="1:31" s="64" customFormat="1" ht="12" customHeight="1" x14ac:dyDescent="0.2">
      <c r="A8" s="107"/>
      <c r="B8" s="105"/>
      <c r="D8" s="66"/>
      <c r="E8" s="66"/>
      <c r="F8" s="66"/>
      <c r="G8" s="157"/>
      <c r="L8" s="66"/>
      <c r="M8" s="157"/>
      <c r="S8" s="157"/>
      <c r="Y8" s="157"/>
    </row>
    <row r="9" spans="1:31" s="64" customFormat="1" ht="24.75" customHeight="1" x14ac:dyDescent="0.25">
      <c r="B9" s="7"/>
      <c r="C9" s="534" t="s">
        <v>135</v>
      </c>
      <c r="D9" s="534"/>
      <c r="E9" s="534"/>
      <c r="F9" s="534"/>
      <c r="G9" s="534"/>
      <c r="H9" s="534"/>
      <c r="I9" s="534"/>
      <c r="J9" s="534"/>
      <c r="K9" s="534"/>
      <c r="L9" s="534"/>
      <c r="M9" s="534"/>
      <c r="N9" s="534"/>
      <c r="O9" s="534"/>
      <c r="P9" s="534"/>
      <c r="Q9" s="534"/>
      <c r="R9" s="534"/>
      <c r="S9" s="534"/>
      <c r="T9" s="534"/>
      <c r="U9" s="534"/>
      <c r="V9" s="534"/>
      <c r="W9" s="534"/>
      <c r="X9" s="534"/>
      <c r="Y9" s="534"/>
      <c r="Z9" s="534"/>
      <c r="AA9" s="534"/>
      <c r="AB9" s="534"/>
      <c r="AC9" s="534"/>
      <c r="AD9" s="534"/>
      <c r="AE9" s="534"/>
    </row>
    <row r="10" spans="1:31" s="64" customFormat="1" ht="24.75" customHeight="1" x14ac:dyDescent="0.25">
      <c r="B10" s="7"/>
      <c r="C10" s="530" t="s">
        <v>13</v>
      </c>
      <c r="D10" s="530"/>
      <c r="E10" s="530"/>
      <c r="F10" s="530"/>
      <c r="G10" s="530"/>
      <c r="H10" s="12"/>
      <c r="I10" s="530" t="s">
        <v>15</v>
      </c>
      <c r="J10" s="530"/>
      <c r="K10" s="530"/>
      <c r="L10" s="530"/>
      <c r="M10" s="530"/>
      <c r="N10" s="12"/>
      <c r="O10" s="530" t="s">
        <v>16</v>
      </c>
      <c r="P10" s="530"/>
      <c r="Q10" s="530"/>
      <c r="R10" s="530"/>
      <c r="S10" s="530"/>
      <c r="T10" s="29"/>
      <c r="U10" s="530" t="s">
        <v>14</v>
      </c>
      <c r="V10" s="530"/>
      <c r="W10" s="530"/>
      <c r="X10" s="530"/>
      <c r="Y10" s="530"/>
      <c r="AA10" s="535" t="s">
        <v>111</v>
      </c>
      <c r="AB10" s="535"/>
      <c r="AC10" s="535"/>
      <c r="AD10" s="535"/>
      <c r="AE10" s="535"/>
    </row>
    <row r="11" spans="1:31" s="64" customFormat="1" ht="25.5" customHeight="1" x14ac:dyDescent="0.2">
      <c r="B11" s="111" t="s">
        <v>29</v>
      </c>
      <c r="C11" s="108" t="s">
        <v>56</v>
      </c>
      <c r="D11" s="108" t="s">
        <v>57</v>
      </c>
      <c r="E11" s="108" t="s">
        <v>58</v>
      </c>
      <c r="F11" s="108" t="s">
        <v>59</v>
      </c>
      <c r="G11" s="156" t="s">
        <v>60</v>
      </c>
      <c r="H11" s="12"/>
      <c r="I11" s="108" t="s">
        <v>56</v>
      </c>
      <c r="J11" s="108" t="s">
        <v>57</v>
      </c>
      <c r="K11" s="108" t="s">
        <v>58</v>
      </c>
      <c r="L11" s="108" t="s">
        <v>59</v>
      </c>
      <c r="M11" s="156" t="s">
        <v>60</v>
      </c>
      <c r="N11" s="12"/>
      <c r="O11" s="108" t="s">
        <v>56</v>
      </c>
      <c r="P11" s="108" t="s">
        <v>57</v>
      </c>
      <c r="Q11" s="108" t="s">
        <v>58</v>
      </c>
      <c r="R11" s="108" t="s">
        <v>59</v>
      </c>
      <c r="S11" s="156" t="s">
        <v>60</v>
      </c>
      <c r="T11" s="11"/>
      <c r="U11" s="108" t="s">
        <v>56</v>
      </c>
      <c r="V11" s="108" t="s">
        <v>57</v>
      </c>
      <c r="W11" s="108" t="s">
        <v>58</v>
      </c>
      <c r="X11" s="108" t="s">
        <v>59</v>
      </c>
      <c r="Y11" s="156" t="s">
        <v>60</v>
      </c>
      <c r="AA11" s="108" t="s">
        <v>56</v>
      </c>
      <c r="AB11" s="108" t="s">
        <v>57</v>
      </c>
      <c r="AC11" s="108" t="s">
        <v>58</v>
      </c>
      <c r="AD11" s="108" t="s">
        <v>59</v>
      </c>
      <c r="AE11" s="156" t="s">
        <v>60</v>
      </c>
    </row>
    <row r="12" spans="1:31" s="64" customFormat="1" ht="14.25" customHeight="1" x14ac:dyDescent="0.2">
      <c r="B12" s="142" t="str">
        <f>'Beneficiarios CSI_idade (17)'!B12</f>
        <v>Portugal</v>
      </c>
      <c r="C12" s="90">
        <f>'Beneficiarios CSI_idade (17)'!C12/'Beneficiarios CSI_idade (17)'!H12</f>
        <v>9.9341780087039339E-2</v>
      </c>
      <c r="D12" s="96">
        <f>'Beneficiarios CSI_idade (17)'!D12/'Beneficiarios CSI_idade (17)'!H12</f>
        <v>0.2220286675266121</v>
      </c>
      <c r="E12" s="96">
        <f>'Beneficiarios CSI_idade (17)'!E12/'Beneficiarios CSI_idade (17)'!H12</f>
        <v>0.22724258899832431</v>
      </c>
      <c r="F12" s="96">
        <f>'Beneficiarios CSI_idade (17)'!F12/'Beneficiarios CSI_idade (17)'!H12</f>
        <v>0.22425287217755061</v>
      </c>
      <c r="G12" s="91">
        <f>'Beneficiarios CSI_idade (17)'!G12/'Beneficiarios CSI_idade (17)'!H12</f>
        <v>0.22713409121047365</v>
      </c>
      <c r="H12" s="223"/>
      <c r="I12" s="90">
        <f>'Beneficiarios CSI_idade (17)'!J12/'Beneficiarios CSI_idade (17)'!O12</f>
        <v>0.11044754769610385</v>
      </c>
      <c r="J12" s="96">
        <f>'Beneficiarios CSI_idade (17)'!K12/'Beneficiarios CSI_idade (17)'!O12</f>
        <v>0.22326127511458388</v>
      </c>
      <c r="K12" s="96">
        <f>'Beneficiarios CSI_idade (17)'!L12/'Beneficiarios CSI_idade (17)'!O12</f>
        <v>0.22593142250910414</v>
      </c>
      <c r="L12" s="96">
        <f>'Beneficiarios CSI_idade (17)'!M12/'Beneficiarios CSI_idade (17)'!O12</f>
        <v>0.22094277659568126</v>
      </c>
      <c r="M12" s="91">
        <f>'Beneficiarios CSI_idade (17)'!N12/'Beneficiarios CSI_idade (17)'!O12</f>
        <v>0.21941697808452684</v>
      </c>
      <c r="N12" s="229"/>
      <c r="O12" s="90">
        <f>'Beneficiarios CSI_idade (17)'!Q12/'Beneficiarios CSI_idade (17)'!V12</f>
        <v>0.11815340197329961</v>
      </c>
      <c r="P12" s="96">
        <f>'Beneficiarios CSI_idade (17)'!R12/'Beneficiarios CSI_idade (17)'!V12</f>
        <v>0.22400052494064593</v>
      </c>
      <c r="Q12" s="96">
        <f>'Beneficiarios CSI_idade (17)'!S12/'Beneficiarios CSI_idade (17)'!V12</f>
        <v>0.22529498085159688</v>
      </c>
      <c r="R12" s="96">
        <f>'Beneficiarios CSI_idade (17)'!T12/'Beneficiarios CSI_idade (17)'!V12</f>
        <v>0.2189837626313843</v>
      </c>
      <c r="S12" s="91">
        <f>'Beneficiarios CSI_idade (17)'!U12/'Beneficiarios CSI_idade (17)'!V12</f>
        <v>0.21356732960307329</v>
      </c>
      <c r="T12" s="229"/>
      <c r="U12" s="90">
        <f>'Beneficiarios CSI_idade (17)'!X12/'Beneficiarios CSI_idade (17)'!AC12</f>
        <v>0.12790746131818803</v>
      </c>
      <c r="V12" s="96">
        <f>'Beneficiarios CSI_idade (17)'!Y12/'Beneficiarios CSI_idade (17)'!AC12</f>
        <v>0.22383954564126377</v>
      </c>
      <c r="W12" s="96">
        <f>'Beneficiarios CSI_idade (17)'!Z12/'Beneficiarios CSI_idade (17)'!AC12</f>
        <v>0.22385740565448017</v>
      </c>
      <c r="X12" s="96">
        <f>'Beneficiarios CSI_idade (17)'!AA12/'Beneficiarios CSI_idade (17)'!AC12</f>
        <v>0.21654075357349098</v>
      </c>
      <c r="Y12" s="91">
        <f>'Beneficiarios CSI_idade (17)'!AB12/'Beneficiarios CSI_idade (17)'!AC12</f>
        <v>0.20785483381257702</v>
      </c>
      <c r="Z12" s="229"/>
      <c r="AA12" s="90">
        <f>'Beneficiarios CSI_idade (17)'!AE12/'Beneficiarios CSI_idade (17)'!AJ12</f>
        <v>0.12460970277474927</v>
      </c>
      <c r="AB12" s="96">
        <f>'Beneficiarios CSI_idade (17)'!AF12/'Beneficiarios CSI_idade (17)'!AJ12</f>
        <v>0.21949688047629104</v>
      </c>
      <c r="AC12" s="96">
        <f>'Beneficiarios CSI_idade (17)'!AG12/'Beneficiarios CSI_idade (17)'!AJ12</f>
        <v>0.22067276681488923</v>
      </c>
      <c r="AD12" s="96">
        <f>'Beneficiarios CSI_idade (17)'!AH12/'Beneficiarios CSI_idade (17)'!AJ12</f>
        <v>0.21680261663251268</v>
      </c>
      <c r="AE12" s="91">
        <f>'Beneficiarios CSI_idade (17)'!AI12/'Beneficiarios CSI_idade (17)'!AJ12</f>
        <v>0.21841803330155776</v>
      </c>
    </row>
    <row r="13" spans="1:31" s="64" customFormat="1" ht="14.25" customHeight="1" x14ac:dyDescent="0.2">
      <c r="B13" s="3" t="str">
        <f>'Beneficiarios CSI_idade (17)'!B13</f>
        <v>Área Metropolitana de Lisboa</v>
      </c>
      <c r="C13" s="92">
        <f>'Beneficiarios CSI_idade (17)'!C13/'Beneficiarios CSI_idade (17)'!H13</f>
        <v>0.10070500183768251</v>
      </c>
      <c r="D13" s="97">
        <f>'Beneficiarios CSI_idade (17)'!D13/'Beneficiarios CSI_idade (17)'!H13</f>
        <v>0.22626883624578167</v>
      </c>
      <c r="E13" s="97">
        <f>'Beneficiarios CSI_idade (17)'!E13/'Beneficiarios CSI_idade (17)'!H13</f>
        <v>0.22630224865515053</v>
      </c>
      <c r="F13" s="97">
        <f>'Beneficiarios CSI_idade (17)'!F13/'Beneficiarios CSI_idade (17)'!H13</f>
        <v>0.21561027765712185</v>
      </c>
      <c r="G13" s="93">
        <f>'Beneficiarios CSI_idade (17)'!G13/'Beneficiarios CSI_idade (17)'!H13</f>
        <v>0.23111363560426343</v>
      </c>
      <c r="H13" s="223"/>
      <c r="I13" s="92">
        <f>'Beneficiarios CSI_idade (17)'!J13/'Beneficiarios CSI_idade (17)'!O13</f>
        <v>0.10996008049882881</v>
      </c>
      <c r="J13" s="97">
        <f>'Beneficiarios CSI_idade (17)'!K13/'Beneficiarios CSI_idade (17)'!O13</f>
        <v>0.22780508726205009</v>
      </c>
      <c r="K13" s="97">
        <f>'Beneficiarios CSI_idade (17)'!L13/'Beneficiarios CSI_idade (17)'!O13</f>
        <v>0.22496783345980007</v>
      </c>
      <c r="L13" s="97">
        <f>'Beneficiarios CSI_idade (17)'!M13/'Beneficiarios CSI_idade (17)'!O13</f>
        <v>0.21266206987562272</v>
      </c>
      <c r="M13" s="93">
        <f>'Beneficiarios CSI_idade (17)'!N13/'Beneficiarios CSI_idade (17)'!O13</f>
        <v>0.22460492890369832</v>
      </c>
      <c r="N13" s="229"/>
      <c r="O13" s="92">
        <f>'Beneficiarios CSI_idade (17)'!Q13/'Beneficiarios CSI_idade (17)'!V13</f>
        <v>0.11658733306888801</v>
      </c>
      <c r="P13" s="97">
        <f>'Beneficiarios CSI_idade (17)'!R13/'Beneficiarios CSI_idade (17)'!V13</f>
        <v>0.22996826656088853</v>
      </c>
      <c r="Q13" s="97">
        <f>'Beneficiarios CSI_idade (17)'!S13/'Beneficiarios CSI_idade (17)'!V13</f>
        <v>0.22461324871082905</v>
      </c>
      <c r="R13" s="97">
        <f>'Beneficiarios CSI_idade (17)'!T13/'Beneficiarios CSI_idade (17)'!V13</f>
        <v>0.21066375776808144</v>
      </c>
      <c r="S13" s="93">
        <f>'Beneficiarios CSI_idade (17)'!U13/'Beneficiarios CSI_idade (17)'!V13</f>
        <v>0.21816739389131298</v>
      </c>
      <c r="T13" s="229"/>
      <c r="U13" s="92">
        <f>'Beneficiarios CSI_idade (17)'!X13/'Beneficiarios CSI_idade (17)'!AC13</f>
        <v>0.12643033800494641</v>
      </c>
      <c r="V13" s="97">
        <f>'Beneficiarios CSI_idade (17)'!Y13/'Beneficiarios CSI_idade (17)'!AC13</f>
        <v>0.23103050288540808</v>
      </c>
      <c r="W13" s="97">
        <f>'Beneficiarios CSI_idade (17)'!Z13/'Beneficiarios CSI_idade (17)'!AC13</f>
        <v>0.22288540807914262</v>
      </c>
      <c r="X13" s="97">
        <f>'Beneficiarios CSI_idade (17)'!AA13/'Beneficiarios CSI_idade (17)'!AC13</f>
        <v>0.20781533388293488</v>
      </c>
      <c r="Y13" s="93">
        <f>'Beneficiarios CSI_idade (17)'!AB13/'Beneficiarios CSI_idade (17)'!AC13</f>
        <v>0.21183841714756801</v>
      </c>
      <c r="Z13" s="229"/>
      <c r="AA13" s="92">
        <f>'Beneficiarios CSI_idade (17)'!AE13/'Beneficiarios CSI_idade (17)'!AJ13</f>
        <v>0.12310265391776326</v>
      </c>
      <c r="AB13" s="97">
        <f>'Beneficiarios CSI_idade (17)'!AF13/'Beneficiarios CSI_idade (17)'!AJ13</f>
        <v>0.22679794250370791</v>
      </c>
      <c r="AC13" s="97">
        <f>'Beneficiarios CSI_idade (17)'!AG13/'Beneficiarios CSI_idade (17)'!AJ13</f>
        <v>0.22054971756761022</v>
      </c>
      <c r="AD13" s="97">
        <f>'Beneficiarios CSI_idade (17)'!AH13/'Beneficiarios CSI_idade (17)'!AJ13</f>
        <v>0.20824260784499354</v>
      </c>
      <c r="AE13" s="93">
        <f>'Beneficiarios CSI_idade (17)'!AI13/'Beneficiarios CSI_idade (17)'!AJ13</f>
        <v>0.2213070781659251</v>
      </c>
    </row>
    <row r="14" spans="1:31" s="64" customFormat="1" ht="14.25" customHeight="1" x14ac:dyDescent="0.2">
      <c r="B14" s="3" t="str">
        <f>'Beneficiarios CSI_idade (17)'!B14</f>
        <v>Distrito de Lisboa</v>
      </c>
      <c r="C14" s="92">
        <f>'Beneficiarios CSI_idade (17)'!C14/'Beneficiarios CSI_idade (17)'!H14</f>
        <v>9.99754058042302E-2</v>
      </c>
      <c r="D14" s="97">
        <f>'Beneficiarios CSI_idade (17)'!D14/'Beneficiarios CSI_idade (17)'!H14</f>
        <v>0.21712575832103623</v>
      </c>
      <c r="E14" s="97">
        <f>'Beneficiarios CSI_idade (17)'!E14/'Beneficiarios CSI_idade (17)'!H14</f>
        <v>0.22835710772257747</v>
      </c>
      <c r="F14" s="97">
        <f>'Beneficiarios CSI_idade (17)'!F14/'Beneficiarios CSI_idade (17)'!H14</f>
        <v>0.21909329398262009</v>
      </c>
      <c r="G14" s="93">
        <f>'Beneficiarios CSI_idade (17)'!G14/'Beneficiarios CSI_idade (17)'!H14</f>
        <v>0.23544843416953598</v>
      </c>
      <c r="H14" s="223"/>
      <c r="I14" s="92">
        <f>'Beneficiarios CSI_idade (17)'!J14/'Beneficiarios CSI_idade (17)'!O14</f>
        <v>0.10904825466165109</v>
      </c>
      <c r="J14" s="97">
        <f>'Beneficiarios CSI_idade (17)'!K14/'Beneficiarios CSI_idade (17)'!O14</f>
        <v>0.21846054281438337</v>
      </c>
      <c r="K14" s="97">
        <f>'Beneficiarios CSI_idade (17)'!L14/'Beneficiarios CSI_idade (17)'!O14</f>
        <v>0.22731869109735872</v>
      </c>
      <c r="L14" s="97">
        <f>'Beneficiarios CSI_idade (17)'!M14/'Beneficiarios CSI_idade (17)'!O14</f>
        <v>0.2162358937022206</v>
      </c>
      <c r="M14" s="93">
        <f>'Beneficiarios CSI_idade (17)'!N14/'Beneficiarios CSI_idade (17)'!O14</f>
        <v>0.2289366177243862</v>
      </c>
      <c r="N14" s="229"/>
      <c r="O14" s="92">
        <f>'Beneficiarios CSI_idade (17)'!Q14/'Beneficiarios CSI_idade (17)'!V14</f>
        <v>0.11561421319796954</v>
      </c>
      <c r="P14" s="97">
        <f>'Beneficiarios CSI_idade (17)'!R14/'Beneficiarios CSI_idade (17)'!V14</f>
        <v>0.21989847715736041</v>
      </c>
      <c r="Q14" s="97">
        <f>'Beneficiarios CSI_idade (17)'!S14/'Beneficiarios CSI_idade (17)'!V14</f>
        <v>0.22655837563451778</v>
      </c>
      <c r="R14" s="97">
        <f>'Beneficiarios CSI_idade (17)'!T14/'Beneficiarios CSI_idade (17)'!V14</f>
        <v>0.21453807106598985</v>
      </c>
      <c r="S14" s="93">
        <f>'Beneficiarios CSI_idade (17)'!U14/'Beneficiarios CSI_idade (17)'!V14</f>
        <v>0.22339086294416244</v>
      </c>
      <c r="T14" s="229"/>
      <c r="U14" s="92">
        <f>'Beneficiarios CSI_idade (17)'!X14/'Beneficiarios CSI_idade (17)'!AC14</f>
        <v>0.12299857404766755</v>
      </c>
      <c r="V14" s="97">
        <f>'Beneficiarios CSI_idade (17)'!Y14/'Beneficiarios CSI_idade (17)'!AC14</f>
        <v>0.22110409452026888</v>
      </c>
      <c r="W14" s="97">
        <f>'Beneficiarios CSI_idade (17)'!Z14/'Beneficiarios CSI_idade (17)'!AC14</f>
        <v>0.22534121002240781</v>
      </c>
      <c r="X14" s="97">
        <f>'Beneficiarios CSI_idade (17)'!AA14/'Beneficiarios CSI_idade (17)'!AC14</f>
        <v>0.21258912202077818</v>
      </c>
      <c r="Y14" s="93">
        <f>'Beneficiarios CSI_idade (17)'!AB14/'Beneficiarios CSI_idade (17)'!AC14</f>
        <v>0.21796699938887756</v>
      </c>
      <c r="Z14" s="229"/>
      <c r="AA14" s="92">
        <f>'Beneficiarios CSI_idade (17)'!AE14/'Beneficiarios CSI_idade (17)'!AJ14</f>
        <v>0.1200530793849036</v>
      </c>
      <c r="AB14" s="97">
        <f>'Beneficiarios CSI_idade (17)'!AF14/'Beneficiarios CSI_idade (17)'!AJ14</f>
        <v>0.21692295683397081</v>
      </c>
      <c r="AC14" s="97">
        <f>'Beneficiarios CSI_idade (17)'!AG14/'Beneficiarios CSI_idade (17)'!AJ14</f>
        <v>0.2231675903520412</v>
      </c>
      <c r="AD14" s="97">
        <f>'Beneficiarios CSI_idade (17)'!AH14/'Beneficiarios CSI_idade (17)'!AJ14</f>
        <v>0.21274685816876121</v>
      </c>
      <c r="AE14" s="93">
        <f>'Beneficiarios CSI_idade (17)'!AI14/'Beneficiarios CSI_idade (17)'!AJ14</f>
        <v>0.22710951526032316</v>
      </c>
    </row>
    <row r="15" spans="1:31" s="64" customFormat="1" ht="14.25" customHeight="1" x14ac:dyDescent="0.2">
      <c r="B15" s="3" t="str">
        <f>'Beneficiarios CSI_idade (17)'!B15</f>
        <v>Concelho de Lisboa</v>
      </c>
      <c r="C15" s="276">
        <f>'Beneficiarios CSI_idade (17)'!C15/'Beneficiarios CSI_idade (17)'!H15</f>
        <v>9.9922779922779925E-2</v>
      </c>
      <c r="D15" s="277">
        <f>'Beneficiarios CSI_idade (17)'!D15/'Beneficiarios CSI_idade (17)'!H15</f>
        <v>0.20061776061776063</v>
      </c>
      <c r="E15" s="277">
        <f>'Beneficiarios CSI_idade (17)'!E15/'Beneficiarios CSI_idade (17)'!H15</f>
        <v>0.21575289575289575</v>
      </c>
      <c r="F15" s="277">
        <f>'Beneficiarios CSI_idade (17)'!F15/'Beneficiarios CSI_idade (17)'!H15</f>
        <v>0.21976833976833976</v>
      </c>
      <c r="G15" s="278">
        <f>'Beneficiarios CSI_idade (17)'!G15/'Beneficiarios CSI_idade (17)'!H15</f>
        <v>0.26393822393822391</v>
      </c>
      <c r="H15" s="230"/>
      <c r="I15" s="276">
        <f>'Beneficiarios CSI_idade (17)'!J15/'Beneficiarios CSI_idade (17)'!O15</f>
        <v>0.10851648351648352</v>
      </c>
      <c r="J15" s="277">
        <f>'Beneficiarios CSI_idade (17)'!K15/'Beneficiarios CSI_idade (17)'!O15</f>
        <v>0.20238095238095238</v>
      </c>
      <c r="K15" s="277">
        <f>'Beneficiarios CSI_idade (17)'!L15/'Beneficiarios CSI_idade (17)'!O15</f>
        <v>0.21550671550671552</v>
      </c>
      <c r="L15" s="277">
        <f>'Beneficiarios CSI_idade (17)'!M15/'Beneficiarios CSI_idade (17)'!O15</f>
        <v>0.21733821733821734</v>
      </c>
      <c r="M15" s="278">
        <f>'Beneficiarios CSI_idade (17)'!N15/'Beneficiarios CSI_idade (17)'!O15</f>
        <v>0.25625763125763124</v>
      </c>
      <c r="N15" s="279"/>
      <c r="O15" s="276">
        <f>'Beneficiarios CSI_idade (17)'!Q15/'Beneficiarios CSI_idade (17)'!V15</f>
        <v>0.11561492399815754</v>
      </c>
      <c r="P15" s="277">
        <f>'Beneficiarios CSI_idade (17)'!R15/'Beneficiarios CSI_idade (17)'!V15</f>
        <v>0.20451404882542606</v>
      </c>
      <c r="Q15" s="277">
        <f>'Beneficiarios CSI_idade (17)'!S15/'Beneficiarios CSI_idade (17)'!V15</f>
        <v>0.214340549669891</v>
      </c>
      <c r="R15" s="277">
        <f>'Beneficiarios CSI_idade (17)'!T15/'Beneficiarios CSI_idade (17)'!V15</f>
        <v>0.21618301857822816</v>
      </c>
      <c r="S15" s="278">
        <f>'Beneficiarios CSI_idade (17)'!U15/'Beneficiarios CSI_idade (17)'!V15</f>
        <v>0.24934745892829724</v>
      </c>
      <c r="T15" s="280"/>
      <c r="U15" s="276">
        <f>'Beneficiarios CSI_idade (17)'!X15/'Beneficiarios CSI_idade (17)'!AC15</f>
        <v>0.12357297130515273</v>
      </c>
      <c r="V15" s="277">
        <f>'Beneficiarios CSI_idade (17)'!Y15/'Beneficiarios CSI_idade (17)'!AC15</f>
        <v>0.2048750385683431</v>
      </c>
      <c r="W15" s="277">
        <f>'Beneficiarios CSI_idade (17)'!Z15/'Beneficiarios CSI_idade (17)'!AC15</f>
        <v>0.21351434742363468</v>
      </c>
      <c r="X15" s="277">
        <f>'Beneficiarios CSI_idade (17)'!AA15/'Beneficiarios CSI_idade (17)'!AC15</f>
        <v>0.2150570811477939</v>
      </c>
      <c r="Y15" s="278">
        <f>'Beneficiarios CSI_idade (17)'!AB15/'Beneficiarios CSI_idade (17)'!AC15</f>
        <v>0.24298056155507558</v>
      </c>
      <c r="Z15" s="229"/>
      <c r="AA15" s="94">
        <f>'Beneficiarios CSI_idade (17)'!AE15/'Beneficiarios CSI_idade (17)'!AJ15</f>
        <v>0.12020082693443591</v>
      </c>
      <c r="AB15" s="98">
        <f>'Beneficiarios CSI_idade (17)'!AF15/'Beneficiarios CSI_idade (17)'!AJ15</f>
        <v>0.20023626698168931</v>
      </c>
      <c r="AC15" s="98">
        <f>'Beneficiarios CSI_idade (17)'!AG15/'Beneficiarios CSI_idade (17)'!AJ15</f>
        <v>0.21131128174837566</v>
      </c>
      <c r="AD15" s="98">
        <f>'Beneficiarios CSI_idade (17)'!AH15/'Beneficiarios CSI_idade (17)'!AJ15</f>
        <v>0.21411695215593621</v>
      </c>
      <c r="AE15" s="95">
        <f>'Beneficiarios CSI_idade (17)'!AI15/'Beneficiarios CSI_idade (17)'!AJ15</f>
        <v>0.25413467217956293</v>
      </c>
    </row>
    <row r="16" spans="1:31" s="64" customFormat="1" ht="14.25" customHeight="1" x14ac:dyDescent="0.2">
      <c r="B16" s="28" t="str">
        <f>'Beneficiarios CSI_idade (17)'!B16</f>
        <v>Ajuda</v>
      </c>
      <c r="C16" s="90">
        <f>'Beneficiarios CSI_idade (17)'!C16/'Beneficiarios CSI_idade (17)'!H16</f>
        <v>8.8461538461538466E-2</v>
      </c>
      <c r="D16" s="96">
        <f>'Beneficiarios CSI_idade (17)'!D16/'Beneficiarios CSI_idade (17)'!H16</f>
        <v>0.21153846153846154</v>
      </c>
      <c r="E16" s="96">
        <f>'Beneficiarios CSI_idade (17)'!E16/'Beneficiarios CSI_idade (17)'!H16</f>
        <v>0.24615384615384617</v>
      </c>
      <c r="F16" s="96">
        <f>'Beneficiarios CSI_idade (17)'!F16/'Beneficiarios CSI_idade (17)'!H16</f>
        <v>0.24615384615384617</v>
      </c>
      <c r="G16" s="91">
        <f>'Beneficiarios CSI_idade (17)'!G16/'Beneficiarios CSI_idade (17)'!H16</f>
        <v>0.2076923076923077</v>
      </c>
      <c r="H16" s="232"/>
      <c r="I16" s="90">
        <f>'Beneficiarios CSI_idade (17)'!J16/'Beneficiarios CSI_idade (17)'!O16</f>
        <v>0.1</v>
      </c>
      <c r="J16" s="96">
        <f>'Beneficiarios CSI_idade (17)'!K16/'Beneficiarios CSI_idade (17)'!O16</f>
        <v>0.21481481481481482</v>
      </c>
      <c r="K16" s="96">
        <f>'Beneficiarios CSI_idade (17)'!L16/'Beneficiarios CSI_idade (17)'!O16</f>
        <v>0.24444444444444444</v>
      </c>
      <c r="L16" s="96">
        <f>'Beneficiarios CSI_idade (17)'!M16/'Beneficiarios CSI_idade (17)'!O16</f>
        <v>0.24074074074074073</v>
      </c>
      <c r="M16" s="91">
        <f>'Beneficiarios CSI_idade (17)'!N16/'Beneficiarios CSI_idade (17)'!O16</f>
        <v>0.2</v>
      </c>
      <c r="N16" s="229"/>
      <c r="O16" s="90">
        <f>'Beneficiarios CSI_idade (17)'!Q16/'Beneficiarios CSI_idade (17)'!V16</f>
        <v>0.10606060606060606</v>
      </c>
      <c r="P16" s="96">
        <f>'Beneficiarios CSI_idade (17)'!R16/'Beneficiarios CSI_idade (17)'!V16</f>
        <v>0.21590909090909091</v>
      </c>
      <c r="Q16" s="96">
        <f>'Beneficiarios CSI_idade (17)'!S16/'Beneficiarios CSI_idade (17)'!V16</f>
        <v>0.24621212121212122</v>
      </c>
      <c r="R16" s="96">
        <f>'Beneficiarios CSI_idade (17)'!T16/'Beneficiarios CSI_idade (17)'!V16</f>
        <v>0.24242424242424243</v>
      </c>
      <c r="S16" s="91">
        <f>'Beneficiarios CSI_idade (17)'!U16/'Beneficiarios CSI_idade (17)'!V16</f>
        <v>0.18939393939393939</v>
      </c>
      <c r="T16" s="229"/>
      <c r="U16" s="90">
        <f>'Beneficiarios CSI_idade (17)'!X16/'Beneficiarios CSI_idade (17)'!AC16</f>
        <v>0.12121212121212122</v>
      </c>
      <c r="V16" s="96">
        <f>'Beneficiarios CSI_idade (17)'!Y16/'Beneficiarios CSI_idade (17)'!AC16</f>
        <v>0.21212121212121213</v>
      </c>
      <c r="W16" s="96">
        <f>'Beneficiarios CSI_idade (17)'!Z16/'Beneficiarios CSI_idade (17)'!AC16</f>
        <v>0.24621212121212122</v>
      </c>
      <c r="X16" s="96">
        <f>'Beneficiarios CSI_idade (17)'!AA16/'Beneficiarios CSI_idade (17)'!AC16</f>
        <v>0.23863636363636365</v>
      </c>
      <c r="Y16" s="91">
        <f>'Beneficiarios CSI_idade (17)'!AB16/'Beneficiarios CSI_idade (17)'!AC16</f>
        <v>0.18181818181818182</v>
      </c>
      <c r="Z16" s="229"/>
      <c r="AA16" s="90">
        <f>'Beneficiarios CSI_idade (17)'!AE16/'Beneficiarios CSI_idade (17)'!AJ16</f>
        <v>0.12</v>
      </c>
      <c r="AB16" s="96">
        <f>'Beneficiarios CSI_idade (17)'!AF16/'Beneficiarios CSI_idade (17)'!AJ16</f>
        <v>0.21454545454545454</v>
      </c>
      <c r="AC16" s="96">
        <f>'Beneficiarios CSI_idade (17)'!AG16/'Beneficiarios CSI_idade (17)'!AJ16</f>
        <v>0.23272727272727273</v>
      </c>
      <c r="AD16" s="96">
        <f>'Beneficiarios CSI_idade (17)'!AH16/'Beneficiarios CSI_idade (17)'!AJ16</f>
        <v>0.23636363636363636</v>
      </c>
      <c r="AE16" s="91">
        <f>'Beneficiarios CSI_idade (17)'!AI16/'Beneficiarios CSI_idade (17)'!AJ16</f>
        <v>0.19636363636363635</v>
      </c>
    </row>
    <row r="17" spans="2:31" s="64" customFormat="1" ht="14.25" customHeight="1" x14ac:dyDescent="0.2">
      <c r="B17" s="28" t="str">
        <f>'Beneficiarios CSI_idade (17)'!B17</f>
        <v>Alcântara</v>
      </c>
      <c r="C17" s="92">
        <f>'Beneficiarios CSI_idade (17)'!C17/'Beneficiarios CSI_idade (17)'!H17</f>
        <v>9.3333333333333338E-2</v>
      </c>
      <c r="D17" s="97">
        <f>'Beneficiarios CSI_idade (17)'!D17/'Beneficiarios CSI_idade (17)'!H17</f>
        <v>0.24666666666666667</v>
      </c>
      <c r="E17" s="97">
        <f>'Beneficiarios CSI_idade (17)'!E17/'Beneficiarios CSI_idade (17)'!H17</f>
        <v>0.23333333333333334</v>
      </c>
      <c r="F17" s="97">
        <f>'Beneficiarios CSI_idade (17)'!F17/'Beneficiarios CSI_idade (17)'!H17</f>
        <v>0.20666666666666667</v>
      </c>
      <c r="G17" s="93">
        <f>'Beneficiarios CSI_idade (17)'!G17/'Beneficiarios CSI_idade (17)'!H17</f>
        <v>0.22</v>
      </c>
      <c r="H17" s="232"/>
      <c r="I17" s="92">
        <f>'Beneficiarios CSI_idade (17)'!J17/'Beneficiarios CSI_idade (17)'!O17</f>
        <v>0.10596026490066225</v>
      </c>
      <c r="J17" s="97">
        <f>'Beneficiarios CSI_idade (17)'!K17/'Beneficiarios CSI_idade (17)'!O17</f>
        <v>0.25827814569536423</v>
      </c>
      <c r="K17" s="97">
        <f>'Beneficiarios CSI_idade (17)'!L17/'Beneficiarios CSI_idade (17)'!O17</f>
        <v>0.23178807947019867</v>
      </c>
      <c r="L17" s="97">
        <f>'Beneficiarios CSI_idade (17)'!M17/'Beneficiarios CSI_idade (17)'!O17</f>
        <v>0.20529801324503311</v>
      </c>
      <c r="M17" s="93">
        <f>'Beneficiarios CSI_idade (17)'!N17/'Beneficiarios CSI_idade (17)'!O17</f>
        <v>0.19867549668874171</v>
      </c>
      <c r="N17" s="229"/>
      <c r="O17" s="92">
        <f>'Beneficiarios CSI_idade (17)'!Q17/'Beneficiarios CSI_idade (17)'!V17</f>
        <v>0.11258278145695365</v>
      </c>
      <c r="P17" s="97">
        <f>'Beneficiarios CSI_idade (17)'!R17/'Beneficiarios CSI_idade (17)'!V17</f>
        <v>0.25827814569536423</v>
      </c>
      <c r="Q17" s="97">
        <f>'Beneficiarios CSI_idade (17)'!S17/'Beneficiarios CSI_idade (17)'!V17</f>
        <v>0.2251655629139073</v>
      </c>
      <c r="R17" s="97">
        <f>'Beneficiarios CSI_idade (17)'!T17/'Beneficiarios CSI_idade (17)'!V17</f>
        <v>0.20529801324503311</v>
      </c>
      <c r="S17" s="93">
        <f>'Beneficiarios CSI_idade (17)'!U17/'Beneficiarios CSI_idade (17)'!V17</f>
        <v>0.19867549668874171</v>
      </c>
      <c r="T17" s="229"/>
      <c r="U17" s="92">
        <f>'Beneficiarios CSI_idade (17)'!X17/'Beneficiarios CSI_idade (17)'!AC17</f>
        <v>0.12582781456953643</v>
      </c>
      <c r="V17" s="97">
        <f>'Beneficiarios CSI_idade (17)'!Y17/'Beneficiarios CSI_idade (17)'!AC17</f>
        <v>0.25827814569536423</v>
      </c>
      <c r="W17" s="97">
        <f>'Beneficiarios CSI_idade (17)'!Z17/'Beneficiarios CSI_idade (17)'!AC17</f>
        <v>0.2185430463576159</v>
      </c>
      <c r="X17" s="97">
        <f>'Beneficiarios CSI_idade (17)'!AA17/'Beneficiarios CSI_idade (17)'!AC17</f>
        <v>0.20529801324503311</v>
      </c>
      <c r="Y17" s="93">
        <f>'Beneficiarios CSI_idade (17)'!AB17/'Beneficiarios CSI_idade (17)'!AC17</f>
        <v>0.19205298013245034</v>
      </c>
      <c r="Z17" s="229"/>
      <c r="AA17" s="92">
        <f>'Beneficiarios CSI_idade (17)'!AE17/'Beneficiarios CSI_idade (17)'!AJ17</f>
        <v>0.12738853503184713</v>
      </c>
      <c r="AB17" s="97">
        <f>'Beneficiarios CSI_idade (17)'!AF17/'Beneficiarios CSI_idade (17)'!AJ17</f>
        <v>0.24840764331210191</v>
      </c>
      <c r="AC17" s="97">
        <f>'Beneficiarios CSI_idade (17)'!AG17/'Beneficiarios CSI_idade (17)'!AJ17</f>
        <v>0.22292993630573249</v>
      </c>
      <c r="AD17" s="97">
        <f>'Beneficiarios CSI_idade (17)'!AH17/'Beneficiarios CSI_idade (17)'!AJ17</f>
        <v>0.19108280254777071</v>
      </c>
      <c r="AE17" s="93">
        <f>'Beneficiarios CSI_idade (17)'!AI17/'Beneficiarios CSI_idade (17)'!AJ17</f>
        <v>0.21019108280254778</v>
      </c>
    </row>
    <row r="18" spans="2:31" s="64" customFormat="1" ht="14.25" customHeight="1" x14ac:dyDescent="0.2">
      <c r="B18" s="28" t="str">
        <f>'Beneficiarios CSI_idade (17)'!B18</f>
        <v>Alvalade</v>
      </c>
      <c r="C18" s="92">
        <f>'Beneficiarios CSI_idade (17)'!C18/'Beneficiarios CSI_idade (17)'!H18</f>
        <v>5.8219178082191778E-2</v>
      </c>
      <c r="D18" s="97">
        <f>'Beneficiarios CSI_idade (17)'!D18/'Beneficiarios CSI_idade (17)'!H18</f>
        <v>0.18493150684931506</v>
      </c>
      <c r="E18" s="97">
        <f>'Beneficiarios CSI_idade (17)'!E18/'Beneficiarios CSI_idade (17)'!H18</f>
        <v>0.1815068493150685</v>
      </c>
      <c r="F18" s="97">
        <f>'Beneficiarios CSI_idade (17)'!F18/'Beneficiarios CSI_idade (17)'!H18</f>
        <v>0.2089041095890411</v>
      </c>
      <c r="G18" s="93">
        <f>'Beneficiarios CSI_idade (17)'!G18/'Beneficiarios CSI_idade (17)'!H18</f>
        <v>0.36643835616438358</v>
      </c>
      <c r="H18" s="232"/>
      <c r="I18" s="92">
        <f>'Beneficiarios CSI_idade (17)'!J18/'Beneficiarios CSI_idade (17)'!O18</f>
        <v>5.7239057239057242E-2</v>
      </c>
      <c r="J18" s="97">
        <f>'Beneficiarios CSI_idade (17)'!K18/'Beneficiarios CSI_idade (17)'!O18</f>
        <v>0.19191919191919191</v>
      </c>
      <c r="K18" s="97">
        <f>'Beneficiarios CSI_idade (17)'!L18/'Beneficiarios CSI_idade (17)'!O18</f>
        <v>0.18518518518518517</v>
      </c>
      <c r="L18" s="97">
        <f>'Beneficiarios CSI_idade (17)'!M18/'Beneficiarios CSI_idade (17)'!O18</f>
        <v>0.20875420875420875</v>
      </c>
      <c r="M18" s="93">
        <f>'Beneficiarios CSI_idade (17)'!N18/'Beneficiarios CSI_idade (17)'!O18</f>
        <v>0.35690235690235689</v>
      </c>
      <c r="N18" s="229"/>
      <c r="O18" s="92">
        <f>'Beneficiarios CSI_idade (17)'!Q18/'Beneficiarios CSI_idade (17)'!V18</f>
        <v>5.8020477815699661E-2</v>
      </c>
      <c r="P18" s="97">
        <f>'Beneficiarios CSI_idade (17)'!R18/'Beneficiarios CSI_idade (17)'!V18</f>
        <v>0.19453924914675769</v>
      </c>
      <c r="Q18" s="97">
        <f>'Beneficiarios CSI_idade (17)'!S18/'Beneficiarios CSI_idade (17)'!V18</f>
        <v>0.18430034129692832</v>
      </c>
      <c r="R18" s="97">
        <f>'Beneficiarios CSI_idade (17)'!T18/'Beneficiarios CSI_idade (17)'!V18</f>
        <v>0.21160409556313994</v>
      </c>
      <c r="S18" s="93">
        <f>'Beneficiarios CSI_idade (17)'!U18/'Beneficiarios CSI_idade (17)'!V18</f>
        <v>0.35153583617747441</v>
      </c>
      <c r="T18" s="229"/>
      <c r="U18" s="92">
        <f>'Beneficiarios CSI_idade (17)'!X18/'Beneficiarios CSI_idade (17)'!AC18</f>
        <v>6.5068493150684928E-2</v>
      </c>
      <c r="V18" s="97">
        <f>'Beneficiarios CSI_idade (17)'!Y18/'Beneficiarios CSI_idade (17)'!AC18</f>
        <v>0.1952054794520548</v>
      </c>
      <c r="W18" s="97">
        <f>'Beneficiarios CSI_idade (17)'!Z18/'Beneficiarios CSI_idade (17)'!AC18</f>
        <v>0.1815068493150685</v>
      </c>
      <c r="X18" s="97">
        <f>'Beneficiarios CSI_idade (17)'!AA18/'Beneficiarios CSI_idade (17)'!AC18</f>
        <v>0.21232876712328766</v>
      </c>
      <c r="Y18" s="93">
        <f>'Beneficiarios CSI_idade (17)'!AB18/'Beneficiarios CSI_idade (17)'!AC18</f>
        <v>0.3458904109589041</v>
      </c>
      <c r="Z18" s="229"/>
      <c r="AA18" s="92">
        <f>'Beneficiarios CSI_idade (17)'!AE18/'Beneficiarios CSI_idade (17)'!AJ18</f>
        <v>6.6666666666666666E-2</v>
      </c>
      <c r="AB18" s="97">
        <f>'Beneficiarios CSI_idade (17)'!AF18/'Beneficiarios CSI_idade (17)'!AJ18</f>
        <v>0.18666666666666668</v>
      </c>
      <c r="AC18" s="97">
        <f>'Beneficiarios CSI_idade (17)'!AG18/'Beneficiarios CSI_idade (17)'!AJ18</f>
        <v>0.18</v>
      </c>
      <c r="AD18" s="97">
        <f>'Beneficiarios CSI_idade (17)'!AH18/'Beneficiarios CSI_idade (17)'!AJ18</f>
        <v>0.21</v>
      </c>
      <c r="AE18" s="93">
        <f>'Beneficiarios CSI_idade (17)'!AI18/'Beneficiarios CSI_idade (17)'!AJ18</f>
        <v>0.35666666666666669</v>
      </c>
    </row>
    <row r="19" spans="2:31" s="64" customFormat="1" ht="14.25" customHeight="1" x14ac:dyDescent="0.2">
      <c r="B19" s="28" t="str">
        <f>'Beneficiarios CSI_idade (17)'!B19</f>
        <v>Areeiro</v>
      </c>
      <c r="C19" s="92">
        <f>'Beneficiarios CSI_idade (17)'!C19/'Beneficiarios CSI_idade (17)'!H19</f>
        <v>0.10194174757281553</v>
      </c>
      <c r="D19" s="97">
        <f>'Beneficiarios CSI_idade (17)'!D19/'Beneficiarios CSI_idade (17)'!H19</f>
        <v>0.13592233009708737</v>
      </c>
      <c r="E19" s="97">
        <f>'Beneficiarios CSI_idade (17)'!E19/'Beneficiarios CSI_idade (17)'!H19</f>
        <v>0.14563106796116504</v>
      </c>
      <c r="F19" s="97">
        <f>'Beneficiarios CSI_idade (17)'!F19/'Beneficiarios CSI_idade (17)'!H19</f>
        <v>0.24757281553398058</v>
      </c>
      <c r="G19" s="93">
        <f>'Beneficiarios CSI_idade (17)'!G19/'Beneficiarios CSI_idade (17)'!H19</f>
        <v>0.36893203883495146</v>
      </c>
      <c r="H19" s="232"/>
      <c r="I19" s="92">
        <f>'Beneficiarios CSI_idade (17)'!J19/'Beneficiarios CSI_idade (17)'!O19</f>
        <v>0.10679611650485436</v>
      </c>
      <c r="J19" s="97">
        <f>'Beneficiarios CSI_idade (17)'!K19/'Beneficiarios CSI_idade (17)'!O19</f>
        <v>0.14563106796116504</v>
      </c>
      <c r="K19" s="97">
        <f>'Beneficiarios CSI_idade (17)'!L19/'Beneficiarios CSI_idade (17)'!O19</f>
        <v>0.14563106796116504</v>
      </c>
      <c r="L19" s="97">
        <f>'Beneficiarios CSI_idade (17)'!M19/'Beneficiarios CSI_idade (17)'!O19</f>
        <v>0.25242718446601942</v>
      </c>
      <c r="M19" s="93">
        <f>'Beneficiarios CSI_idade (17)'!N19/'Beneficiarios CSI_idade (17)'!O19</f>
        <v>0.34951456310679613</v>
      </c>
      <c r="N19" s="229"/>
      <c r="O19" s="92">
        <f>'Beneficiarios CSI_idade (17)'!Q19/'Beneficiarios CSI_idade (17)'!V19</f>
        <v>0.11274509803921569</v>
      </c>
      <c r="P19" s="97">
        <f>'Beneficiarios CSI_idade (17)'!R19/'Beneficiarios CSI_idade (17)'!V19</f>
        <v>0.14705882352941177</v>
      </c>
      <c r="Q19" s="97">
        <f>'Beneficiarios CSI_idade (17)'!S19/'Beneficiarios CSI_idade (17)'!V19</f>
        <v>0.14705882352941177</v>
      </c>
      <c r="R19" s="97">
        <f>'Beneficiarios CSI_idade (17)'!T19/'Beneficiarios CSI_idade (17)'!V19</f>
        <v>0.25490196078431371</v>
      </c>
      <c r="S19" s="93">
        <f>'Beneficiarios CSI_idade (17)'!U19/'Beneficiarios CSI_idade (17)'!V19</f>
        <v>0.33823529411764708</v>
      </c>
      <c r="T19" s="229"/>
      <c r="U19" s="92">
        <f>'Beneficiarios CSI_idade (17)'!X19/'Beneficiarios CSI_idade (17)'!AC19</f>
        <v>0.10945273631840796</v>
      </c>
      <c r="V19" s="97">
        <f>'Beneficiarios CSI_idade (17)'!Y19/'Beneficiarios CSI_idade (17)'!AC19</f>
        <v>0.14925373134328357</v>
      </c>
      <c r="W19" s="97">
        <f>'Beneficiarios CSI_idade (17)'!Z19/'Beneficiarios CSI_idade (17)'!AC19</f>
        <v>0.14925373134328357</v>
      </c>
      <c r="X19" s="97">
        <f>'Beneficiarios CSI_idade (17)'!AA19/'Beneficiarios CSI_idade (17)'!AC19</f>
        <v>0.24875621890547264</v>
      </c>
      <c r="Y19" s="93">
        <f>'Beneficiarios CSI_idade (17)'!AB19/'Beneficiarios CSI_idade (17)'!AC19</f>
        <v>0.34328358208955223</v>
      </c>
      <c r="Z19" s="229"/>
      <c r="AA19" s="92">
        <f>'Beneficiarios CSI_idade (17)'!AE19/'Beneficiarios CSI_idade (17)'!AJ19</f>
        <v>0.10526315789473684</v>
      </c>
      <c r="AB19" s="97">
        <f>'Beneficiarios CSI_idade (17)'!AF19/'Beneficiarios CSI_idade (17)'!AJ19</f>
        <v>0.13397129186602871</v>
      </c>
      <c r="AC19" s="97">
        <f>'Beneficiarios CSI_idade (17)'!AG19/'Beneficiarios CSI_idade (17)'!AJ19</f>
        <v>0.14832535885167464</v>
      </c>
      <c r="AD19" s="97">
        <f>'Beneficiarios CSI_idade (17)'!AH19/'Beneficiarios CSI_idade (17)'!AJ19</f>
        <v>0.24401913875598086</v>
      </c>
      <c r="AE19" s="93">
        <f>'Beneficiarios CSI_idade (17)'!AI19/'Beneficiarios CSI_idade (17)'!AJ19</f>
        <v>0.36842105263157893</v>
      </c>
    </row>
    <row r="20" spans="2:31" s="64" customFormat="1" ht="14.25" customHeight="1" x14ac:dyDescent="0.2">
      <c r="B20" s="28" t="str">
        <f>'Beneficiarios CSI_idade (17)'!B20</f>
        <v>Arroios</v>
      </c>
      <c r="C20" s="92">
        <f>'Beneficiarios CSI_idade (17)'!C20/'Beneficiarios CSI_idade (17)'!H20</f>
        <v>0.10583941605839416</v>
      </c>
      <c r="D20" s="97">
        <f>'Beneficiarios CSI_idade (17)'!D20/'Beneficiarios CSI_idade (17)'!H20</f>
        <v>0.21350364963503649</v>
      </c>
      <c r="E20" s="97">
        <f>'Beneficiarios CSI_idade (17)'!E20/'Beneficiarios CSI_idade (17)'!H20</f>
        <v>0.177007299270073</v>
      </c>
      <c r="F20" s="97">
        <f>'Beneficiarios CSI_idade (17)'!F20/'Beneficiarios CSI_idade (17)'!H20</f>
        <v>0.2208029197080292</v>
      </c>
      <c r="G20" s="93">
        <f>'Beneficiarios CSI_idade (17)'!G20/'Beneficiarios CSI_idade (17)'!H20</f>
        <v>0.28284671532846717</v>
      </c>
      <c r="H20" s="232"/>
      <c r="I20" s="92">
        <f>'Beneficiarios CSI_idade (17)'!J20/'Beneficiarios CSI_idade (17)'!O20</f>
        <v>0.12</v>
      </c>
      <c r="J20" s="97">
        <f>'Beneficiarios CSI_idade (17)'!K20/'Beneficiarios CSI_idade (17)'!O20</f>
        <v>0.21818181818181817</v>
      </c>
      <c r="K20" s="97">
        <f>'Beneficiarios CSI_idade (17)'!L20/'Beneficiarios CSI_idade (17)'!O20</f>
        <v>0.17454545454545456</v>
      </c>
      <c r="L20" s="97">
        <f>'Beneficiarios CSI_idade (17)'!M20/'Beneficiarios CSI_idade (17)'!O20</f>
        <v>0.21454545454545454</v>
      </c>
      <c r="M20" s="93">
        <f>'Beneficiarios CSI_idade (17)'!N20/'Beneficiarios CSI_idade (17)'!O20</f>
        <v>0.27272727272727271</v>
      </c>
      <c r="N20" s="229"/>
      <c r="O20" s="92">
        <f>'Beneficiarios CSI_idade (17)'!Q20/'Beneficiarios CSI_idade (17)'!V20</f>
        <v>0.12820512820512819</v>
      </c>
      <c r="P20" s="97">
        <f>'Beneficiarios CSI_idade (17)'!R20/'Beneficiarios CSI_idade (17)'!V20</f>
        <v>0.21794871794871795</v>
      </c>
      <c r="Q20" s="97">
        <f>'Beneficiarios CSI_idade (17)'!S20/'Beneficiarios CSI_idade (17)'!V20</f>
        <v>0.17216117216117216</v>
      </c>
      <c r="R20" s="97">
        <f>'Beneficiarios CSI_idade (17)'!T20/'Beneficiarios CSI_idade (17)'!V20</f>
        <v>0.21245421245421245</v>
      </c>
      <c r="S20" s="93">
        <f>'Beneficiarios CSI_idade (17)'!U20/'Beneficiarios CSI_idade (17)'!V20</f>
        <v>0.26923076923076922</v>
      </c>
      <c r="T20" s="229"/>
      <c r="U20" s="92">
        <f>'Beneficiarios CSI_idade (17)'!X20/'Beneficiarios CSI_idade (17)'!AC20</f>
        <v>0.13703703703703704</v>
      </c>
      <c r="V20" s="97">
        <f>'Beneficiarios CSI_idade (17)'!Y20/'Beneficiarios CSI_idade (17)'!AC20</f>
        <v>0.21851851851851853</v>
      </c>
      <c r="W20" s="97">
        <f>'Beneficiarios CSI_idade (17)'!Z20/'Beneficiarios CSI_idade (17)'!AC20</f>
        <v>0.17407407407407408</v>
      </c>
      <c r="X20" s="97">
        <f>'Beneficiarios CSI_idade (17)'!AA20/'Beneficiarios CSI_idade (17)'!AC20</f>
        <v>0.21481481481481482</v>
      </c>
      <c r="Y20" s="93">
        <f>'Beneficiarios CSI_idade (17)'!AB20/'Beneficiarios CSI_idade (17)'!AC20</f>
        <v>0.25555555555555554</v>
      </c>
      <c r="Z20" s="229"/>
      <c r="AA20" s="92">
        <f>'Beneficiarios CSI_idade (17)'!AE20/'Beneficiarios CSI_idade (17)'!AJ20</f>
        <v>0.13005272407732865</v>
      </c>
      <c r="AB20" s="97">
        <f>'Beneficiarios CSI_idade (17)'!AF20/'Beneficiarios CSI_idade (17)'!AJ20</f>
        <v>0.21265377855887521</v>
      </c>
      <c r="AC20" s="97">
        <f>'Beneficiarios CSI_idade (17)'!AG20/'Beneficiarios CSI_idade (17)'!AJ20</f>
        <v>0.17223198594024605</v>
      </c>
      <c r="AD20" s="97">
        <f>'Beneficiarios CSI_idade (17)'!AH20/'Beneficiarios CSI_idade (17)'!AJ20</f>
        <v>0.21441124780316345</v>
      </c>
      <c r="AE20" s="93">
        <f>'Beneficiarios CSI_idade (17)'!AI20/'Beneficiarios CSI_idade (17)'!AJ20</f>
        <v>0.27065026362038663</v>
      </c>
    </row>
    <row r="21" spans="2:31" s="64" customFormat="1" ht="14.25" customHeight="1" x14ac:dyDescent="0.2">
      <c r="B21" s="28" t="str">
        <f>'Beneficiarios CSI_idade (17)'!B21</f>
        <v>Avenidas Novas</v>
      </c>
      <c r="C21" s="92">
        <f>'Beneficiarios CSI_idade (17)'!C21/'Beneficiarios CSI_idade (17)'!H21</f>
        <v>6.4000000000000001E-2</v>
      </c>
      <c r="D21" s="97">
        <f>'Beneficiarios CSI_idade (17)'!D21/'Beneficiarios CSI_idade (17)'!H21</f>
        <v>0.13600000000000001</v>
      </c>
      <c r="E21" s="97">
        <f>'Beneficiarios CSI_idade (17)'!E21/'Beneficiarios CSI_idade (17)'!H21</f>
        <v>0.20399999999999999</v>
      </c>
      <c r="F21" s="97">
        <f>'Beneficiarios CSI_idade (17)'!F21/'Beneficiarios CSI_idade (17)'!H21</f>
        <v>0.23200000000000001</v>
      </c>
      <c r="G21" s="93">
        <f>'Beneficiarios CSI_idade (17)'!G21/'Beneficiarios CSI_idade (17)'!H21</f>
        <v>0.36399999999999999</v>
      </c>
      <c r="H21" s="232"/>
      <c r="I21" s="92">
        <f>'Beneficiarios CSI_idade (17)'!J21/'Beneficiarios CSI_idade (17)'!O21</f>
        <v>7.5999999999999998E-2</v>
      </c>
      <c r="J21" s="97">
        <f>'Beneficiarios CSI_idade (17)'!K21/'Beneficiarios CSI_idade (17)'!O21</f>
        <v>0.14399999999999999</v>
      </c>
      <c r="K21" s="97">
        <f>'Beneficiarios CSI_idade (17)'!L21/'Beneficiarios CSI_idade (17)'!O21</f>
        <v>0.20799999999999999</v>
      </c>
      <c r="L21" s="97">
        <f>'Beneficiarios CSI_idade (17)'!M21/'Beneficiarios CSI_idade (17)'!O21</f>
        <v>0.224</v>
      </c>
      <c r="M21" s="93">
        <f>'Beneficiarios CSI_idade (17)'!N21/'Beneficiarios CSI_idade (17)'!O21</f>
        <v>0.34799999999999998</v>
      </c>
      <c r="N21" s="229"/>
      <c r="O21" s="92">
        <f>'Beneficiarios CSI_idade (17)'!Q21/'Beneficiarios CSI_idade (17)'!V21</f>
        <v>7.5999999999999998E-2</v>
      </c>
      <c r="P21" s="97">
        <f>'Beneficiarios CSI_idade (17)'!R21/'Beneficiarios CSI_idade (17)'!V21</f>
        <v>0.14399999999999999</v>
      </c>
      <c r="Q21" s="97">
        <f>'Beneficiarios CSI_idade (17)'!S21/'Beneficiarios CSI_idade (17)'!V21</f>
        <v>0.20399999999999999</v>
      </c>
      <c r="R21" s="97">
        <f>'Beneficiarios CSI_idade (17)'!T21/'Beneficiarios CSI_idade (17)'!V21</f>
        <v>0.23200000000000001</v>
      </c>
      <c r="S21" s="93">
        <f>'Beneficiarios CSI_idade (17)'!U21/'Beneficiarios CSI_idade (17)'!V21</f>
        <v>0.34399999999999997</v>
      </c>
      <c r="T21" s="229"/>
      <c r="U21" s="92">
        <f>'Beneficiarios CSI_idade (17)'!X21/'Beneficiarios CSI_idade (17)'!AC21</f>
        <v>8.3665338645418322E-2</v>
      </c>
      <c r="V21" s="97">
        <f>'Beneficiarios CSI_idade (17)'!Y21/'Beneficiarios CSI_idade (17)'!AC21</f>
        <v>0.1394422310756972</v>
      </c>
      <c r="W21" s="97">
        <f>'Beneficiarios CSI_idade (17)'!Z21/'Beneficiarios CSI_idade (17)'!AC21</f>
        <v>0.20318725099601595</v>
      </c>
      <c r="X21" s="97">
        <f>'Beneficiarios CSI_idade (17)'!AA21/'Beneficiarios CSI_idade (17)'!AC21</f>
        <v>0.23107569721115537</v>
      </c>
      <c r="Y21" s="93">
        <f>'Beneficiarios CSI_idade (17)'!AB21/'Beneficiarios CSI_idade (17)'!AC21</f>
        <v>0.34262948207171312</v>
      </c>
      <c r="Z21" s="229"/>
      <c r="AA21" s="92">
        <f>'Beneficiarios CSI_idade (17)'!AE21/'Beneficiarios CSI_idade (17)'!AJ21</f>
        <v>8.461538461538462E-2</v>
      </c>
      <c r="AB21" s="97">
        <f>'Beneficiarios CSI_idade (17)'!AF21/'Beneficiarios CSI_idade (17)'!AJ21</f>
        <v>0.1423076923076923</v>
      </c>
      <c r="AC21" s="97">
        <f>'Beneficiarios CSI_idade (17)'!AG21/'Beneficiarios CSI_idade (17)'!AJ21</f>
        <v>0.19615384615384615</v>
      </c>
      <c r="AD21" s="97">
        <f>'Beneficiarios CSI_idade (17)'!AH21/'Beneficiarios CSI_idade (17)'!AJ21</f>
        <v>0.22692307692307692</v>
      </c>
      <c r="AE21" s="93">
        <f>'Beneficiarios CSI_idade (17)'!AI21/'Beneficiarios CSI_idade (17)'!AJ21</f>
        <v>0.35</v>
      </c>
    </row>
    <row r="22" spans="2:31" s="64" customFormat="1" ht="14.25" customHeight="1" x14ac:dyDescent="0.2">
      <c r="B22" s="28" t="str">
        <f>'Beneficiarios CSI_idade (17)'!B22</f>
        <v>Beato</v>
      </c>
      <c r="C22" s="92">
        <f>'Beneficiarios CSI_idade (17)'!C22/'Beneficiarios CSI_idade (17)'!H22</f>
        <v>0.16901408450704225</v>
      </c>
      <c r="D22" s="97">
        <f>'Beneficiarios CSI_idade (17)'!D22/'Beneficiarios CSI_idade (17)'!H22</f>
        <v>0.21126760563380281</v>
      </c>
      <c r="E22" s="97">
        <f>'Beneficiarios CSI_idade (17)'!E22/'Beneficiarios CSI_idade (17)'!H22</f>
        <v>0.18779342723004694</v>
      </c>
      <c r="F22" s="97">
        <f>'Beneficiarios CSI_idade (17)'!F22/'Beneficiarios CSI_idade (17)'!H22</f>
        <v>0.24882629107981222</v>
      </c>
      <c r="G22" s="93">
        <f>'Beneficiarios CSI_idade (17)'!G22/'Beneficiarios CSI_idade (17)'!H22</f>
        <v>0.18309859154929578</v>
      </c>
      <c r="H22" s="232"/>
      <c r="I22" s="92">
        <f>'Beneficiarios CSI_idade (17)'!J22/'Beneficiarios CSI_idade (17)'!O22</f>
        <v>0.17209302325581396</v>
      </c>
      <c r="J22" s="97">
        <f>'Beneficiarios CSI_idade (17)'!K22/'Beneficiarios CSI_idade (17)'!O22</f>
        <v>0.20930232558139536</v>
      </c>
      <c r="K22" s="97">
        <f>'Beneficiarios CSI_idade (17)'!L22/'Beneficiarios CSI_idade (17)'!O22</f>
        <v>0.19069767441860466</v>
      </c>
      <c r="L22" s="97">
        <f>'Beneficiarios CSI_idade (17)'!M22/'Beneficiarios CSI_idade (17)'!O22</f>
        <v>0.25116279069767444</v>
      </c>
      <c r="M22" s="93">
        <f>'Beneficiarios CSI_idade (17)'!N22/'Beneficiarios CSI_idade (17)'!O22</f>
        <v>0.17674418604651163</v>
      </c>
      <c r="N22" s="229"/>
      <c r="O22" s="92">
        <f>'Beneficiarios CSI_idade (17)'!Q22/'Beneficiarios CSI_idade (17)'!V22</f>
        <v>0.17703349282296652</v>
      </c>
      <c r="P22" s="97">
        <f>'Beneficiarios CSI_idade (17)'!R22/'Beneficiarios CSI_idade (17)'!V22</f>
        <v>0.20574162679425836</v>
      </c>
      <c r="Q22" s="97">
        <f>'Beneficiarios CSI_idade (17)'!S22/'Beneficiarios CSI_idade (17)'!V22</f>
        <v>0.18181818181818182</v>
      </c>
      <c r="R22" s="97">
        <f>'Beneficiarios CSI_idade (17)'!T22/'Beneficiarios CSI_idade (17)'!V22</f>
        <v>0.25358851674641147</v>
      </c>
      <c r="S22" s="93">
        <f>'Beneficiarios CSI_idade (17)'!U22/'Beneficiarios CSI_idade (17)'!V22</f>
        <v>0.18181818181818182</v>
      </c>
      <c r="T22" s="229"/>
      <c r="U22" s="92">
        <f>'Beneficiarios CSI_idade (17)'!X22/'Beneficiarios CSI_idade (17)'!AC22</f>
        <v>0.1875</v>
      </c>
      <c r="V22" s="97">
        <f>'Beneficiarios CSI_idade (17)'!Y22/'Beneficiarios CSI_idade (17)'!AC22</f>
        <v>0.20192307692307693</v>
      </c>
      <c r="W22" s="97">
        <f>'Beneficiarios CSI_idade (17)'!Z22/'Beneficiarios CSI_idade (17)'!AC22</f>
        <v>0.18269230769230768</v>
      </c>
      <c r="X22" s="97">
        <f>'Beneficiarios CSI_idade (17)'!AA22/'Beneficiarios CSI_idade (17)'!AC22</f>
        <v>0.25</v>
      </c>
      <c r="Y22" s="93">
        <f>'Beneficiarios CSI_idade (17)'!AB22/'Beneficiarios CSI_idade (17)'!AC22</f>
        <v>0.17788461538461539</v>
      </c>
      <c r="Z22" s="229"/>
      <c r="AA22" s="92">
        <f>'Beneficiarios CSI_idade (17)'!AE22/'Beneficiarios CSI_idade (17)'!AJ22</f>
        <v>0.17511520737327188</v>
      </c>
      <c r="AB22" s="97">
        <f>'Beneficiarios CSI_idade (17)'!AF22/'Beneficiarios CSI_idade (17)'!AJ22</f>
        <v>0.19815668202764977</v>
      </c>
      <c r="AC22" s="97">
        <f>'Beneficiarios CSI_idade (17)'!AG22/'Beneficiarios CSI_idade (17)'!AJ22</f>
        <v>0.1889400921658986</v>
      </c>
      <c r="AD22" s="97">
        <f>'Beneficiarios CSI_idade (17)'!AH22/'Beneficiarios CSI_idade (17)'!AJ22</f>
        <v>0.25806451612903225</v>
      </c>
      <c r="AE22" s="93">
        <f>'Beneficiarios CSI_idade (17)'!AI22/'Beneficiarios CSI_idade (17)'!AJ22</f>
        <v>0.17972350230414746</v>
      </c>
    </row>
    <row r="23" spans="2:31" s="64" customFormat="1" ht="14.25" customHeight="1" x14ac:dyDescent="0.2">
      <c r="B23" s="28" t="str">
        <f>'Beneficiarios CSI_idade (17)'!B23</f>
        <v>Belém</v>
      </c>
      <c r="C23" s="92">
        <f>'Beneficiarios CSI_idade (17)'!C23/'Beneficiarios CSI_idade (17)'!H23</f>
        <v>9.0277777777777776E-2</v>
      </c>
      <c r="D23" s="97">
        <f>'Beneficiarios CSI_idade (17)'!D23/'Beneficiarios CSI_idade (17)'!H23</f>
        <v>0.1388888888888889</v>
      </c>
      <c r="E23" s="97">
        <f>'Beneficiarios CSI_idade (17)'!E23/'Beneficiarios CSI_idade (17)'!H23</f>
        <v>0.21527777777777779</v>
      </c>
      <c r="F23" s="97">
        <f>'Beneficiarios CSI_idade (17)'!F23/'Beneficiarios CSI_idade (17)'!H23</f>
        <v>0.2638888888888889</v>
      </c>
      <c r="G23" s="93">
        <f>'Beneficiarios CSI_idade (17)'!G23/'Beneficiarios CSI_idade (17)'!H23</f>
        <v>0.29166666666666669</v>
      </c>
      <c r="H23" s="232"/>
      <c r="I23" s="92">
        <f>'Beneficiarios CSI_idade (17)'!J23/'Beneficiarios CSI_idade (17)'!O23</f>
        <v>9.154929577464789E-2</v>
      </c>
      <c r="J23" s="97">
        <f>'Beneficiarios CSI_idade (17)'!K23/'Beneficiarios CSI_idade (17)'!O23</f>
        <v>0.13380281690140844</v>
      </c>
      <c r="K23" s="97">
        <f>'Beneficiarios CSI_idade (17)'!L23/'Beneficiarios CSI_idade (17)'!O23</f>
        <v>0.21830985915492956</v>
      </c>
      <c r="L23" s="97">
        <f>'Beneficiarios CSI_idade (17)'!M23/'Beneficiarios CSI_idade (17)'!O23</f>
        <v>0.26056338028169013</v>
      </c>
      <c r="M23" s="93">
        <f>'Beneficiarios CSI_idade (17)'!N23/'Beneficiarios CSI_idade (17)'!O23</f>
        <v>0.29577464788732394</v>
      </c>
      <c r="N23" s="229"/>
      <c r="O23" s="92">
        <f>'Beneficiarios CSI_idade (17)'!Q23/'Beneficiarios CSI_idade (17)'!V23</f>
        <v>0.1111111111111111</v>
      </c>
      <c r="P23" s="97">
        <f>'Beneficiarios CSI_idade (17)'!R23/'Beneficiarios CSI_idade (17)'!V23</f>
        <v>0.13194444444444445</v>
      </c>
      <c r="Q23" s="97">
        <f>'Beneficiarios CSI_idade (17)'!S23/'Beneficiarios CSI_idade (17)'!V23</f>
        <v>0.20833333333333334</v>
      </c>
      <c r="R23" s="97">
        <f>'Beneficiarios CSI_idade (17)'!T23/'Beneficiarios CSI_idade (17)'!V23</f>
        <v>0.25694444444444442</v>
      </c>
      <c r="S23" s="93">
        <f>'Beneficiarios CSI_idade (17)'!U23/'Beneficiarios CSI_idade (17)'!V23</f>
        <v>0.29166666666666669</v>
      </c>
      <c r="T23" s="229"/>
      <c r="U23" s="92">
        <f>'Beneficiarios CSI_idade (17)'!X23/'Beneficiarios CSI_idade (17)'!AC23</f>
        <v>0.11267605633802817</v>
      </c>
      <c r="V23" s="97">
        <f>'Beneficiarios CSI_idade (17)'!Y23/'Beneficiarios CSI_idade (17)'!AC23</f>
        <v>0.13380281690140844</v>
      </c>
      <c r="W23" s="97">
        <f>'Beneficiarios CSI_idade (17)'!Z23/'Beneficiarios CSI_idade (17)'!AC23</f>
        <v>0.21126760563380281</v>
      </c>
      <c r="X23" s="97">
        <f>'Beneficiarios CSI_idade (17)'!AA23/'Beneficiarios CSI_idade (17)'!AC23</f>
        <v>0.25352112676056338</v>
      </c>
      <c r="Y23" s="93">
        <f>'Beneficiarios CSI_idade (17)'!AB23/'Beneficiarios CSI_idade (17)'!AC23</f>
        <v>0.28873239436619719</v>
      </c>
      <c r="Z23" s="229"/>
      <c r="AA23" s="92">
        <f>'Beneficiarios CSI_idade (17)'!AE23/'Beneficiarios CSI_idade (17)'!AJ23</f>
        <v>0.10738255033557047</v>
      </c>
      <c r="AB23" s="97">
        <f>'Beneficiarios CSI_idade (17)'!AF23/'Beneficiarios CSI_idade (17)'!AJ23</f>
        <v>0.13422818791946309</v>
      </c>
      <c r="AC23" s="97">
        <f>'Beneficiarios CSI_idade (17)'!AG23/'Beneficiarios CSI_idade (17)'!AJ23</f>
        <v>0.21476510067114093</v>
      </c>
      <c r="AD23" s="97">
        <f>'Beneficiarios CSI_idade (17)'!AH23/'Beneficiarios CSI_idade (17)'!AJ23</f>
        <v>0.26174496644295303</v>
      </c>
      <c r="AE23" s="93">
        <f>'Beneficiarios CSI_idade (17)'!AI23/'Beneficiarios CSI_idade (17)'!AJ23</f>
        <v>0.28187919463087246</v>
      </c>
    </row>
    <row r="24" spans="2:31" s="64" customFormat="1" ht="14.25" customHeight="1" x14ac:dyDescent="0.2">
      <c r="B24" s="28" t="str">
        <f>'Beneficiarios CSI_idade (17)'!B24</f>
        <v>Benfica</v>
      </c>
      <c r="C24" s="92">
        <f>'Beneficiarios CSI_idade (17)'!C24/'Beneficiarios CSI_idade (17)'!H24</f>
        <v>8.6859688195991089E-2</v>
      </c>
      <c r="D24" s="97">
        <f>'Beneficiarios CSI_idade (17)'!D24/'Beneficiarios CSI_idade (17)'!H24</f>
        <v>0.23162583518930957</v>
      </c>
      <c r="E24" s="97">
        <f>'Beneficiarios CSI_idade (17)'!E24/'Beneficiarios CSI_idade (17)'!H24</f>
        <v>0.22717149220489977</v>
      </c>
      <c r="F24" s="97">
        <f>'Beneficiarios CSI_idade (17)'!F24/'Beneficiarios CSI_idade (17)'!H24</f>
        <v>0.22939866369710468</v>
      </c>
      <c r="G24" s="93">
        <f>'Beneficiarios CSI_idade (17)'!G24/'Beneficiarios CSI_idade (17)'!H24</f>
        <v>0.22494432071269488</v>
      </c>
      <c r="H24" s="232"/>
      <c r="I24" s="92">
        <f>'Beneficiarios CSI_idade (17)'!J24/'Beneficiarios CSI_idade (17)'!O24</f>
        <v>9.3681917211328972E-2</v>
      </c>
      <c r="J24" s="97">
        <f>'Beneficiarios CSI_idade (17)'!K24/'Beneficiarios CSI_idade (17)'!O24</f>
        <v>0.22875816993464052</v>
      </c>
      <c r="K24" s="97">
        <f>'Beneficiarios CSI_idade (17)'!L24/'Beneficiarios CSI_idade (17)'!O24</f>
        <v>0.23093681917211328</v>
      </c>
      <c r="L24" s="97">
        <f>'Beneficiarios CSI_idade (17)'!M24/'Beneficiarios CSI_idade (17)'!O24</f>
        <v>0.22440087145969498</v>
      </c>
      <c r="M24" s="93">
        <f>'Beneficiarios CSI_idade (17)'!N24/'Beneficiarios CSI_idade (17)'!O24</f>
        <v>0.22222222222222221</v>
      </c>
      <c r="N24" s="229"/>
      <c r="O24" s="92">
        <f>'Beneficiarios CSI_idade (17)'!Q24/'Beneficiarios CSI_idade (17)'!V24</f>
        <v>9.606986899563319E-2</v>
      </c>
      <c r="P24" s="97">
        <f>'Beneficiarios CSI_idade (17)'!R24/'Beneficiarios CSI_idade (17)'!V24</f>
        <v>0.22707423580786026</v>
      </c>
      <c r="Q24" s="97">
        <f>'Beneficiarios CSI_idade (17)'!S24/'Beneficiarios CSI_idade (17)'!V24</f>
        <v>0.23144104803493451</v>
      </c>
      <c r="R24" s="97">
        <f>'Beneficiarios CSI_idade (17)'!T24/'Beneficiarios CSI_idade (17)'!V24</f>
        <v>0.22707423580786026</v>
      </c>
      <c r="S24" s="93">
        <f>'Beneficiarios CSI_idade (17)'!U24/'Beneficiarios CSI_idade (17)'!V24</f>
        <v>0.2183406113537118</v>
      </c>
      <c r="T24" s="229"/>
      <c r="U24" s="92">
        <f>'Beneficiarios CSI_idade (17)'!X24/'Beneficiarios CSI_idade (17)'!AC24</f>
        <v>0.10629067245119306</v>
      </c>
      <c r="V24" s="97">
        <f>'Beneficiarios CSI_idade (17)'!Y24/'Beneficiarios CSI_idade (17)'!AC24</f>
        <v>0.22342733188720174</v>
      </c>
      <c r="W24" s="97">
        <f>'Beneficiarios CSI_idade (17)'!Z24/'Beneficiarios CSI_idade (17)'!AC24</f>
        <v>0.2299349240780911</v>
      </c>
      <c r="X24" s="97">
        <f>'Beneficiarios CSI_idade (17)'!AA24/'Beneficiarios CSI_idade (17)'!AC24</f>
        <v>0.22559652928416485</v>
      </c>
      <c r="Y24" s="93">
        <f>'Beneficiarios CSI_idade (17)'!AB24/'Beneficiarios CSI_idade (17)'!AC24</f>
        <v>0.21475054229934923</v>
      </c>
      <c r="Z24" s="229"/>
      <c r="AA24" s="92">
        <f>'Beneficiarios CSI_idade (17)'!AE24/'Beneficiarios CSI_idade (17)'!AJ24</f>
        <v>0.10638297872340426</v>
      </c>
      <c r="AB24" s="97">
        <f>'Beneficiarios CSI_idade (17)'!AF24/'Beneficiarios CSI_idade (17)'!AJ24</f>
        <v>0.22340425531914893</v>
      </c>
      <c r="AC24" s="97">
        <f>'Beneficiarios CSI_idade (17)'!AG24/'Beneficiarios CSI_idade (17)'!AJ24</f>
        <v>0.22340425531914893</v>
      </c>
      <c r="AD24" s="97">
        <f>'Beneficiarios CSI_idade (17)'!AH24/'Beneficiarios CSI_idade (17)'!AJ24</f>
        <v>0.2276595744680851</v>
      </c>
      <c r="AE24" s="93">
        <f>'Beneficiarios CSI_idade (17)'!AI24/'Beneficiarios CSI_idade (17)'!AJ24</f>
        <v>0.21914893617021278</v>
      </c>
    </row>
    <row r="25" spans="2:31" s="64" customFormat="1" ht="14.25" customHeight="1" x14ac:dyDescent="0.2">
      <c r="B25" s="28" t="str">
        <f>'Beneficiarios CSI_idade (17)'!B25</f>
        <v>Campo de Ourique</v>
      </c>
      <c r="C25" s="92">
        <f>'Beneficiarios CSI_idade (17)'!C25/'Beneficiarios CSI_idade (17)'!H25</f>
        <v>9.6774193548387094E-2</v>
      </c>
      <c r="D25" s="97">
        <f>'Beneficiarios CSI_idade (17)'!D25/'Beneficiarios CSI_idade (17)'!H25</f>
        <v>0.17741935483870969</v>
      </c>
      <c r="E25" s="97">
        <f>'Beneficiarios CSI_idade (17)'!E25/'Beneficiarios CSI_idade (17)'!H25</f>
        <v>0.17338709677419356</v>
      </c>
      <c r="F25" s="97">
        <f>'Beneficiarios CSI_idade (17)'!F25/'Beneficiarios CSI_idade (17)'!H25</f>
        <v>0.20967741935483872</v>
      </c>
      <c r="G25" s="93">
        <f>'Beneficiarios CSI_idade (17)'!G25/'Beneficiarios CSI_idade (17)'!H25</f>
        <v>0.34274193548387094</v>
      </c>
      <c r="H25" s="232"/>
      <c r="I25" s="92">
        <f>'Beneficiarios CSI_idade (17)'!J25/'Beneficiarios CSI_idade (17)'!O25</f>
        <v>0.10756972111553785</v>
      </c>
      <c r="J25" s="97">
        <f>'Beneficiarios CSI_idade (17)'!K25/'Beneficiarios CSI_idade (17)'!O25</f>
        <v>0.17131474103585656</v>
      </c>
      <c r="K25" s="97">
        <f>'Beneficiarios CSI_idade (17)'!L25/'Beneficiarios CSI_idade (17)'!O25</f>
        <v>0.1752988047808765</v>
      </c>
      <c r="L25" s="97">
        <f>'Beneficiarios CSI_idade (17)'!M25/'Beneficiarios CSI_idade (17)'!O25</f>
        <v>0.20318725099601595</v>
      </c>
      <c r="M25" s="93">
        <f>'Beneficiarios CSI_idade (17)'!N25/'Beneficiarios CSI_idade (17)'!O25</f>
        <v>0.34262948207171312</v>
      </c>
      <c r="N25" s="229"/>
      <c r="O25" s="92">
        <f>'Beneficiarios CSI_idade (17)'!Q25/'Beneficiarios CSI_idade (17)'!V25</f>
        <v>0.11553784860557768</v>
      </c>
      <c r="P25" s="97">
        <f>'Beneficiarios CSI_idade (17)'!R25/'Beneficiarios CSI_idade (17)'!V25</f>
        <v>0.18326693227091634</v>
      </c>
      <c r="Q25" s="97">
        <f>'Beneficiarios CSI_idade (17)'!S25/'Beneficiarios CSI_idade (17)'!V25</f>
        <v>0.1752988047808765</v>
      </c>
      <c r="R25" s="97">
        <f>'Beneficiarios CSI_idade (17)'!T25/'Beneficiarios CSI_idade (17)'!V25</f>
        <v>0.19521912350597609</v>
      </c>
      <c r="S25" s="93">
        <f>'Beneficiarios CSI_idade (17)'!U25/'Beneficiarios CSI_idade (17)'!V25</f>
        <v>0.33067729083665337</v>
      </c>
      <c r="T25" s="229"/>
      <c r="U25" s="92">
        <f>'Beneficiarios CSI_idade (17)'!X25/'Beneficiarios CSI_idade (17)'!AC25</f>
        <v>0.11934156378600823</v>
      </c>
      <c r="V25" s="97">
        <f>'Beneficiarios CSI_idade (17)'!Y25/'Beneficiarios CSI_idade (17)'!AC25</f>
        <v>0.18930041152263374</v>
      </c>
      <c r="W25" s="97">
        <f>'Beneficiarios CSI_idade (17)'!Z25/'Beneficiarios CSI_idade (17)'!AC25</f>
        <v>0.1728395061728395</v>
      </c>
      <c r="X25" s="97">
        <f>'Beneficiarios CSI_idade (17)'!AA25/'Beneficiarios CSI_idade (17)'!AC25</f>
        <v>0.19341563786008231</v>
      </c>
      <c r="Y25" s="93">
        <f>'Beneficiarios CSI_idade (17)'!AB25/'Beneficiarios CSI_idade (17)'!AC25</f>
        <v>0.32510288065843623</v>
      </c>
      <c r="Z25" s="229"/>
      <c r="AA25" s="92">
        <f>'Beneficiarios CSI_idade (17)'!AE25/'Beneficiarios CSI_idade (17)'!AJ25</f>
        <v>0.11450381679389313</v>
      </c>
      <c r="AB25" s="97">
        <f>'Beneficiarios CSI_idade (17)'!AF25/'Beneficiarios CSI_idade (17)'!AJ25</f>
        <v>0.18320610687022901</v>
      </c>
      <c r="AC25" s="97">
        <f>'Beneficiarios CSI_idade (17)'!AG25/'Beneficiarios CSI_idade (17)'!AJ25</f>
        <v>0.16793893129770993</v>
      </c>
      <c r="AD25" s="97">
        <f>'Beneficiarios CSI_idade (17)'!AH25/'Beneficiarios CSI_idade (17)'!AJ25</f>
        <v>0.19847328244274809</v>
      </c>
      <c r="AE25" s="93">
        <f>'Beneficiarios CSI_idade (17)'!AI25/'Beneficiarios CSI_idade (17)'!AJ25</f>
        <v>0.33587786259541985</v>
      </c>
    </row>
    <row r="26" spans="2:31" s="64" customFormat="1" ht="14.25" customHeight="1" x14ac:dyDescent="0.2">
      <c r="B26" s="28" t="str">
        <f>'Beneficiarios CSI_idade (17)'!B26</f>
        <v>Campolide</v>
      </c>
      <c r="C26" s="92">
        <f>'Beneficiarios CSI_idade (17)'!C26/'Beneficiarios CSI_idade (17)'!H26</f>
        <v>7.8787878787878782E-2</v>
      </c>
      <c r="D26" s="97">
        <f>'Beneficiarios CSI_idade (17)'!D26/'Beneficiarios CSI_idade (17)'!H26</f>
        <v>0.17575757575757575</v>
      </c>
      <c r="E26" s="97">
        <f>'Beneficiarios CSI_idade (17)'!E26/'Beneficiarios CSI_idade (17)'!H26</f>
        <v>0.24848484848484848</v>
      </c>
      <c r="F26" s="97">
        <f>'Beneficiarios CSI_idade (17)'!F26/'Beneficiarios CSI_idade (17)'!H26</f>
        <v>0.2</v>
      </c>
      <c r="G26" s="93">
        <f>'Beneficiarios CSI_idade (17)'!G26/'Beneficiarios CSI_idade (17)'!H26</f>
        <v>0.29696969696969699</v>
      </c>
      <c r="H26" s="232"/>
      <c r="I26" s="92">
        <f>'Beneficiarios CSI_idade (17)'!J26/'Beneficiarios CSI_idade (17)'!O26</f>
        <v>8.7209302325581398E-2</v>
      </c>
      <c r="J26" s="97">
        <f>'Beneficiarios CSI_idade (17)'!K26/'Beneficiarios CSI_idade (17)'!O26</f>
        <v>0.18023255813953487</v>
      </c>
      <c r="K26" s="97">
        <f>'Beneficiarios CSI_idade (17)'!L26/'Beneficiarios CSI_idade (17)'!O26</f>
        <v>0.25</v>
      </c>
      <c r="L26" s="97">
        <f>'Beneficiarios CSI_idade (17)'!M26/'Beneficiarios CSI_idade (17)'!O26</f>
        <v>0.19767441860465115</v>
      </c>
      <c r="M26" s="93">
        <f>'Beneficiarios CSI_idade (17)'!N26/'Beneficiarios CSI_idade (17)'!O26</f>
        <v>0.28488372093023256</v>
      </c>
      <c r="N26" s="229"/>
      <c r="O26" s="92">
        <f>'Beneficiarios CSI_idade (17)'!Q26/'Beneficiarios CSI_idade (17)'!V26</f>
        <v>9.9415204678362568E-2</v>
      </c>
      <c r="P26" s="97">
        <f>'Beneficiarios CSI_idade (17)'!R26/'Beneficiarios CSI_idade (17)'!V26</f>
        <v>0.18128654970760233</v>
      </c>
      <c r="Q26" s="97">
        <f>'Beneficiarios CSI_idade (17)'!S26/'Beneficiarios CSI_idade (17)'!V26</f>
        <v>0.25146198830409355</v>
      </c>
      <c r="R26" s="97">
        <f>'Beneficiarios CSI_idade (17)'!T26/'Beneficiarios CSI_idade (17)'!V26</f>
        <v>0.19883040935672514</v>
      </c>
      <c r="S26" s="93">
        <f>'Beneficiarios CSI_idade (17)'!U26/'Beneficiarios CSI_idade (17)'!V26</f>
        <v>0.26900584795321636</v>
      </c>
      <c r="T26" s="229"/>
      <c r="U26" s="92">
        <f>'Beneficiarios CSI_idade (17)'!X26/'Beneficiarios CSI_idade (17)'!AC26</f>
        <v>0.10714285714285714</v>
      </c>
      <c r="V26" s="97">
        <f>'Beneficiarios CSI_idade (17)'!Y26/'Beneficiarios CSI_idade (17)'!AC26</f>
        <v>0.18452380952380953</v>
      </c>
      <c r="W26" s="97">
        <f>'Beneficiarios CSI_idade (17)'!Z26/'Beneficiarios CSI_idade (17)'!AC26</f>
        <v>0.23809523809523808</v>
      </c>
      <c r="X26" s="97">
        <f>'Beneficiarios CSI_idade (17)'!AA26/'Beneficiarios CSI_idade (17)'!AC26</f>
        <v>0.20238095238095238</v>
      </c>
      <c r="Y26" s="93">
        <f>'Beneficiarios CSI_idade (17)'!AB26/'Beneficiarios CSI_idade (17)'!AC26</f>
        <v>0.26785714285714285</v>
      </c>
      <c r="Z26" s="229"/>
      <c r="AA26" s="92">
        <f>'Beneficiarios CSI_idade (17)'!AE26/'Beneficiarios CSI_idade (17)'!AJ26</f>
        <v>0.10112359550561797</v>
      </c>
      <c r="AB26" s="97">
        <f>'Beneficiarios CSI_idade (17)'!AF26/'Beneficiarios CSI_idade (17)'!AJ26</f>
        <v>0.17415730337078653</v>
      </c>
      <c r="AC26" s="97">
        <f>'Beneficiarios CSI_idade (17)'!AG26/'Beneficiarios CSI_idade (17)'!AJ26</f>
        <v>0.24157303370786518</v>
      </c>
      <c r="AD26" s="97">
        <f>'Beneficiarios CSI_idade (17)'!AH26/'Beneficiarios CSI_idade (17)'!AJ26</f>
        <v>0.19662921348314608</v>
      </c>
      <c r="AE26" s="93">
        <f>'Beneficiarios CSI_idade (17)'!AI26/'Beneficiarios CSI_idade (17)'!AJ26</f>
        <v>0.28651685393258425</v>
      </c>
    </row>
    <row r="27" spans="2:31" s="64" customFormat="1" ht="14.25" customHeight="1" x14ac:dyDescent="0.2">
      <c r="B27" s="28" t="str">
        <f>'Beneficiarios CSI_idade (17)'!B27</f>
        <v>Carnide</v>
      </c>
      <c r="C27" s="92">
        <f>'Beneficiarios CSI_idade (17)'!C27/'Beneficiarios CSI_idade (17)'!H27</f>
        <v>5.5865921787709494E-2</v>
      </c>
      <c r="D27" s="97">
        <f>'Beneficiarios CSI_idade (17)'!D27/'Beneficiarios CSI_idade (17)'!H27</f>
        <v>0.22346368715083798</v>
      </c>
      <c r="E27" s="97">
        <f>'Beneficiarios CSI_idade (17)'!E27/'Beneficiarios CSI_idade (17)'!H27</f>
        <v>0.26256983240223464</v>
      </c>
      <c r="F27" s="97">
        <f>'Beneficiarios CSI_idade (17)'!F27/'Beneficiarios CSI_idade (17)'!H27</f>
        <v>0.24022346368715083</v>
      </c>
      <c r="G27" s="93">
        <f>'Beneficiarios CSI_idade (17)'!G27/'Beneficiarios CSI_idade (17)'!H27</f>
        <v>0.21787709497206703</v>
      </c>
      <c r="H27" s="232"/>
      <c r="I27" s="92">
        <f>'Beneficiarios CSI_idade (17)'!J27/'Beneficiarios CSI_idade (17)'!O27</f>
        <v>6.1797752808988762E-2</v>
      </c>
      <c r="J27" s="97">
        <f>'Beneficiarios CSI_idade (17)'!K27/'Beneficiarios CSI_idade (17)'!O27</f>
        <v>0.21910112359550563</v>
      </c>
      <c r="K27" s="97">
        <f>'Beneficiarios CSI_idade (17)'!L27/'Beneficiarios CSI_idade (17)'!O27</f>
        <v>0.2640449438202247</v>
      </c>
      <c r="L27" s="97">
        <f>'Beneficiarios CSI_idade (17)'!M27/'Beneficiarios CSI_idade (17)'!O27</f>
        <v>0.24157303370786518</v>
      </c>
      <c r="M27" s="93">
        <f>'Beneficiarios CSI_idade (17)'!N27/'Beneficiarios CSI_idade (17)'!O27</f>
        <v>0.21348314606741572</v>
      </c>
      <c r="N27" s="229"/>
      <c r="O27" s="92">
        <f>'Beneficiarios CSI_idade (17)'!Q27/'Beneficiarios CSI_idade (17)'!V27</f>
        <v>7.3033707865168537E-2</v>
      </c>
      <c r="P27" s="97">
        <f>'Beneficiarios CSI_idade (17)'!R27/'Beneficiarios CSI_idade (17)'!V27</f>
        <v>0.21910112359550563</v>
      </c>
      <c r="Q27" s="97">
        <f>'Beneficiarios CSI_idade (17)'!S27/'Beneficiarios CSI_idade (17)'!V27</f>
        <v>0.2640449438202247</v>
      </c>
      <c r="R27" s="97">
        <f>'Beneficiarios CSI_idade (17)'!T27/'Beneficiarios CSI_idade (17)'!V27</f>
        <v>0.23595505617977527</v>
      </c>
      <c r="S27" s="93">
        <f>'Beneficiarios CSI_idade (17)'!U27/'Beneficiarios CSI_idade (17)'!V27</f>
        <v>0.20786516853932585</v>
      </c>
      <c r="T27" s="229"/>
      <c r="U27" s="92">
        <f>'Beneficiarios CSI_idade (17)'!X27/'Beneficiarios CSI_idade (17)'!AC27</f>
        <v>7.909604519774012E-2</v>
      </c>
      <c r="V27" s="97">
        <f>'Beneficiarios CSI_idade (17)'!Y27/'Beneficiarios CSI_idade (17)'!AC27</f>
        <v>0.22033898305084745</v>
      </c>
      <c r="W27" s="97">
        <f>'Beneficiarios CSI_idade (17)'!Z27/'Beneficiarios CSI_idade (17)'!AC27</f>
        <v>0.25988700564971751</v>
      </c>
      <c r="X27" s="97">
        <f>'Beneficiarios CSI_idade (17)'!AA27/'Beneficiarios CSI_idade (17)'!AC27</f>
        <v>0.23728813559322035</v>
      </c>
      <c r="Y27" s="93">
        <f>'Beneficiarios CSI_idade (17)'!AB27/'Beneficiarios CSI_idade (17)'!AC27</f>
        <v>0.20338983050847459</v>
      </c>
      <c r="Z27" s="229"/>
      <c r="AA27" s="92">
        <f>'Beneficiarios CSI_idade (17)'!AE27/'Beneficiarios CSI_idade (17)'!AJ27</f>
        <v>8.1081081081081086E-2</v>
      </c>
      <c r="AB27" s="97">
        <f>'Beneficiarios CSI_idade (17)'!AF27/'Beneficiarios CSI_idade (17)'!AJ27</f>
        <v>0.21621621621621623</v>
      </c>
      <c r="AC27" s="97">
        <f>'Beneficiarios CSI_idade (17)'!AG27/'Beneficiarios CSI_idade (17)'!AJ27</f>
        <v>0.25405405405405407</v>
      </c>
      <c r="AD27" s="97">
        <f>'Beneficiarios CSI_idade (17)'!AH27/'Beneficiarios CSI_idade (17)'!AJ27</f>
        <v>0.23783783783783785</v>
      </c>
      <c r="AE27" s="93">
        <f>'Beneficiarios CSI_idade (17)'!AI27/'Beneficiarios CSI_idade (17)'!AJ27</f>
        <v>0.21081081081081082</v>
      </c>
    </row>
    <row r="28" spans="2:31" s="64" customFormat="1" ht="14.25" customHeight="1" x14ac:dyDescent="0.2">
      <c r="B28" s="28" t="str">
        <f>'Beneficiarios CSI_idade (17)'!B28</f>
        <v>Estrela</v>
      </c>
      <c r="C28" s="92">
        <f>'Beneficiarios CSI_idade (17)'!C28/'Beneficiarios CSI_idade (17)'!H28</f>
        <v>0.107981220657277</v>
      </c>
      <c r="D28" s="97">
        <f>'Beneficiarios CSI_idade (17)'!D28/'Beneficiarios CSI_idade (17)'!H28</f>
        <v>0.15492957746478872</v>
      </c>
      <c r="E28" s="97">
        <f>'Beneficiarios CSI_idade (17)'!E28/'Beneficiarios CSI_idade (17)'!H28</f>
        <v>0.19718309859154928</v>
      </c>
      <c r="F28" s="97">
        <f>'Beneficiarios CSI_idade (17)'!F28/'Beneficiarios CSI_idade (17)'!H28</f>
        <v>0.22535211267605634</v>
      </c>
      <c r="G28" s="93">
        <f>'Beneficiarios CSI_idade (17)'!G28/'Beneficiarios CSI_idade (17)'!H28</f>
        <v>0.31455399061032863</v>
      </c>
      <c r="H28" s="232"/>
      <c r="I28" s="92">
        <f>'Beneficiarios CSI_idade (17)'!J28/'Beneficiarios CSI_idade (17)'!O28</f>
        <v>0.12037037037037036</v>
      </c>
      <c r="J28" s="97">
        <f>'Beneficiarios CSI_idade (17)'!K28/'Beneficiarios CSI_idade (17)'!O28</f>
        <v>0.15277777777777779</v>
      </c>
      <c r="K28" s="97">
        <f>'Beneficiarios CSI_idade (17)'!L28/'Beneficiarios CSI_idade (17)'!O28</f>
        <v>0.19444444444444445</v>
      </c>
      <c r="L28" s="97">
        <f>'Beneficiarios CSI_idade (17)'!M28/'Beneficiarios CSI_idade (17)'!O28</f>
        <v>0.22222222222222221</v>
      </c>
      <c r="M28" s="93">
        <f>'Beneficiarios CSI_idade (17)'!N28/'Beneficiarios CSI_idade (17)'!O28</f>
        <v>0.31018518518518517</v>
      </c>
      <c r="N28" s="229"/>
      <c r="O28" s="92">
        <f>'Beneficiarios CSI_idade (17)'!Q28/'Beneficiarios CSI_idade (17)'!V28</f>
        <v>0.12844036697247707</v>
      </c>
      <c r="P28" s="97">
        <f>'Beneficiarios CSI_idade (17)'!R28/'Beneficiarios CSI_idade (17)'!V28</f>
        <v>0.15137614678899083</v>
      </c>
      <c r="Q28" s="97">
        <f>'Beneficiarios CSI_idade (17)'!S28/'Beneficiarios CSI_idade (17)'!V28</f>
        <v>0.19724770642201836</v>
      </c>
      <c r="R28" s="97">
        <f>'Beneficiarios CSI_idade (17)'!T28/'Beneficiarios CSI_idade (17)'!V28</f>
        <v>0.21100917431192662</v>
      </c>
      <c r="S28" s="93">
        <f>'Beneficiarios CSI_idade (17)'!U28/'Beneficiarios CSI_idade (17)'!V28</f>
        <v>0.31192660550458717</v>
      </c>
      <c r="T28" s="229"/>
      <c r="U28" s="92">
        <f>'Beneficiarios CSI_idade (17)'!X28/'Beneficiarios CSI_idade (17)'!AC28</f>
        <v>0.13488372093023257</v>
      </c>
      <c r="V28" s="97">
        <f>'Beneficiarios CSI_idade (17)'!Y28/'Beneficiarios CSI_idade (17)'!AC28</f>
        <v>0.15348837209302327</v>
      </c>
      <c r="W28" s="97">
        <f>'Beneficiarios CSI_idade (17)'!Z28/'Beneficiarios CSI_idade (17)'!AC28</f>
        <v>0.19069767441860466</v>
      </c>
      <c r="X28" s="97">
        <f>'Beneficiarios CSI_idade (17)'!AA28/'Beneficiarios CSI_idade (17)'!AC28</f>
        <v>0.20930232558139536</v>
      </c>
      <c r="Y28" s="93">
        <f>'Beneficiarios CSI_idade (17)'!AB28/'Beneficiarios CSI_idade (17)'!AC28</f>
        <v>0.3116279069767442</v>
      </c>
      <c r="Z28" s="229"/>
      <c r="AA28" s="92">
        <f>'Beneficiarios CSI_idade (17)'!AE28/'Beneficiarios CSI_idade (17)'!AJ28</f>
        <v>0.13122171945701358</v>
      </c>
      <c r="AB28" s="97">
        <f>'Beneficiarios CSI_idade (17)'!AF28/'Beneficiarios CSI_idade (17)'!AJ28</f>
        <v>0.14479638009049775</v>
      </c>
      <c r="AC28" s="97">
        <f>'Beneficiarios CSI_idade (17)'!AG28/'Beneficiarios CSI_idade (17)'!AJ28</f>
        <v>0.19909502262443438</v>
      </c>
      <c r="AD28" s="97">
        <f>'Beneficiarios CSI_idade (17)'!AH28/'Beneficiarios CSI_idade (17)'!AJ28</f>
        <v>0.21266968325791855</v>
      </c>
      <c r="AE28" s="93">
        <f>'Beneficiarios CSI_idade (17)'!AI28/'Beneficiarios CSI_idade (17)'!AJ28</f>
        <v>0.31221719457013575</v>
      </c>
    </row>
    <row r="29" spans="2:31" s="64" customFormat="1" ht="14.25" customHeight="1" x14ac:dyDescent="0.2">
      <c r="B29" s="28" t="str">
        <f>'Beneficiarios CSI_idade (17)'!B29</f>
        <v>Lumiar</v>
      </c>
      <c r="C29" s="92">
        <f>'Beneficiarios CSI_idade (17)'!C29/'Beneficiarios CSI_idade (17)'!H29</f>
        <v>8.6021505376344093E-2</v>
      </c>
      <c r="D29" s="97">
        <f>'Beneficiarios CSI_idade (17)'!D29/'Beneficiarios CSI_idade (17)'!H29</f>
        <v>0.17921146953405018</v>
      </c>
      <c r="E29" s="97">
        <f>'Beneficiarios CSI_idade (17)'!E29/'Beneficiarios CSI_idade (17)'!H29</f>
        <v>0.22939068100358423</v>
      </c>
      <c r="F29" s="97">
        <f>'Beneficiarios CSI_idade (17)'!F29/'Beneficiarios CSI_idade (17)'!H29</f>
        <v>0.24372759856630824</v>
      </c>
      <c r="G29" s="93">
        <f>'Beneficiarios CSI_idade (17)'!G29/'Beneficiarios CSI_idade (17)'!H29</f>
        <v>0.26164874551971329</v>
      </c>
      <c r="H29" s="232"/>
      <c r="I29" s="92">
        <f>'Beneficiarios CSI_idade (17)'!J29/'Beneficiarios CSI_idade (17)'!O29</f>
        <v>9.7560975609756101E-2</v>
      </c>
      <c r="J29" s="97">
        <f>'Beneficiarios CSI_idade (17)'!K29/'Beneficiarios CSI_idade (17)'!O29</f>
        <v>0.18815331010452963</v>
      </c>
      <c r="K29" s="97">
        <f>'Beneficiarios CSI_idade (17)'!L29/'Beneficiarios CSI_idade (17)'!O29</f>
        <v>0.22996515679442509</v>
      </c>
      <c r="L29" s="97">
        <f>'Beneficiarios CSI_idade (17)'!M29/'Beneficiarios CSI_idade (17)'!O29</f>
        <v>0.23344947735191637</v>
      </c>
      <c r="M29" s="93">
        <f>'Beneficiarios CSI_idade (17)'!N29/'Beneficiarios CSI_idade (17)'!O29</f>
        <v>0.25087108013937282</v>
      </c>
      <c r="N29" s="229"/>
      <c r="O29" s="92">
        <f>'Beneficiarios CSI_idade (17)'!Q29/'Beneficiarios CSI_idade (17)'!V29</f>
        <v>0.10526315789473684</v>
      </c>
      <c r="P29" s="97">
        <f>'Beneficiarios CSI_idade (17)'!R29/'Beneficiarios CSI_idade (17)'!V29</f>
        <v>0.19649122807017544</v>
      </c>
      <c r="Q29" s="97">
        <f>'Beneficiarios CSI_idade (17)'!S29/'Beneficiarios CSI_idade (17)'!V29</f>
        <v>0.23157894736842105</v>
      </c>
      <c r="R29" s="97">
        <f>'Beneficiarios CSI_idade (17)'!T29/'Beneficiarios CSI_idade (17)'!V29</f>
        <v>0.22807017543859648</v>
      </c>
      <c r="S29" s="93">
        <f>'Beneficiarios CSI_idade (17)'!U29/'Beneficiarios CSI_idade (17)'!V29</f>
        <v>0.23859649122807017</v>
      </c>
      <c r="T29" s="229"/>
      <c r="U29" s="92">
        <f>'Beneficiarios CSI_idade (17)'!X29/'Beneficiarios CSI_idade (17)'!AC29</f>
        <v>0.10357142857142858</v>
      </c>
      <c r="V29" s="97">
        <f>'Beneficiarios CSI_idade (17)'!Y29/'Beneficiarios CSI_idade (17)'!AC29</f>
        <v>0.19285714285714287</v>
      </c>
      <c r="W29" s="97">
        <f>'Beneficiarios CSI_idade (17)'!Z29/'Beneficiarios CSI_idade (17)'!AC29</f>
        <v>0.23571428571428571</v>
      </c>
      <c r="X29" s="97">
        <f>'Beneficiarios CSI_idade (17)'!AA29/'Beneficiarios CSI_idade (17)'!AC29</f>
        <v>0.22857142857142856</v>
      </c>
      <c r="Y29" s="93">
        <f>'Beneficiarios CSI_idade (17)'!AB29/'Beneficiarios CSI_idade (17)'!AC29</f>
        <v>0.2392857142857143</v>
      </c>
      <c r="Z29" s="229"/>
      <c r="AA29" s="92">
        <f>'Beneficiarios CSI_idade (17)'!AE29/'Beneficiarios CSI_idade (17)'!AJ29</f>
        <v>0.10437710437710437</v>
      </c>
      <c r="AB29" s="97">
        <f>'Beneficiarios CSI_idade (17)'!AF29/'Beneficiarios CSI_idade (17)'!AJ29</f>
        <v>0.18855218855218855</v>
      </c>
      <c r="AC29" s="97">
        <f>'Beneficiarios CSI_idade (17)'!AG29/'Beneficiarios CSI_idade (17)'!AJ29</f>
        <v>0.22222222222222221</v>
      </c>
      <c r="AD29" s="97">
        <f>'Beneficiarios CSI_idade (17)'!AH29/'Beneficiarios CSI_idade (17)'!AJ29</f>
        <v>0.23905723905723905</v>
      </c>
      <c r="AE29" s="93">
        <f>'Beneficiarios CSI_idade (17)'!AI29/'Beneficiarios CSI_idade (17)'!AJ29</f>
        <v>0.24579124579124578</v>
      </c>
    </row>
    <row r="30" spans="2:31" s="64" customFormat="1" ht="14.25" customHeight="1" x14ac:dyDescent="0.2">
      <c r="B30" s="28" t="str">
        <f>'Beneficiarios CSI_idade (17)'!B30</f>
        <v>Marvila</v>
      </c>
      <c r="C30" s="92">
        <f>'Beneficiarios CSI_idade (17)'!C30/'Beneficiarios CSI_idade (17)'!H30</f>
        <v>0.11792452830188679</v>
      </c>
      <c r="D30" s="97">
        <f>'Beneficiarios CSI_idade (17)'!D30/'Beneficiarios CSI_idade (17)'!H30</f>
        <v>0.22169811320754718</v>
      </c>
      <c r="E30" s="97">
        <f>'Beneficiarios CSI_idade (17)'!E30/'Beneficiarios CSI_idade (17)'!H30</f>
        <v>0.25628930817610063</v>
      </c>
      <c r="F30" s="97">
        <f>'Beneficiarios CSI_idade (17)'!F30/'Beneficiarios CSI_idade (17)'!H30</f>
        <v>0.19496855345911951</v>
      </c>
      <c r="G30" s="93">
        <f>'Beneficiarios CSI_idade (17)'!G30/'Beneficiarios CSI_idade (17)'!H30</f>
        <v>0.20911949685534592</v>
      </c>
      <c r="H30" s="232"/>
      <c r="I30" s="92">
        <f>'Beneficiarios CSI_idade (17)'!J30/'Beneficiarios CSI_idade (17)'!O30</f>
        <v>0.13043478260869565</v>
      </c>
      <c r="J30" s="97">
        <f>'Beneficiarios CSI_idade (17)'!K30/'Beneficiarios CSI_idade (17)'!O30</f>
        <v>0.21583850931677018</v>
      </c>
      <c r="K30" s="97">
        <f>'Beneficiarios CSI_idade (17)'!L30/'Beneficiarios CSI_idade (17)'!O30</f>
        <v>0.25621118012422361</v>
      </c>
      <c r="L30" s="97">
        <f>'Beneficiarios CSI_idade (17)'!M30/'Beneficiarios CSI_idade (17)'!O30</f>
        <v>0.19254658385093168</v>
      </c>
      <c r="M30" s="93">
        <f>'Beneficiarios CSI_idade (17)'!N30/'Beneficiarios CSI_idade (17)'!O30</f>
        <v>0.20496894409937888</v>
      </c>
      <c r="N30" s="229"/>
      <c r="O30" s="92">
        <f>'Beneficiarios CSI_idade (17)'!Q30/'Beneficiarios CSI_idade (17)'!V30</f>
        <v>0.14018691588785046</v>
      </c>
      <c r="P30" s="97">
        <f>'Beneficiarios CSI_idade (17)'!R30/'Beneficiarios CSI_idade (17)'!V30</f>
        <v>0.21651090342679127</v>
      </c>
      <c r="Q30" s="97">
        <f>'Beneficiarios CSI_idade (17)'!S30/'Beneficiarios CSI_idade (17)'!V30</f>
        <v>0.2554517133956386</v>
      </c>
      <c r="R30" s="97">
        <f>'Beneficiarios CSI_idade (17)'!T30/'Beneficiarios CSI_idade (17)'!V30</f>
        <v>0.18847352024922118</v>
      </c>
      <c r="S30" s="93">
        <f>'Beneficiarios CSI_idade (17)'!U30/'Beneficiarios CSI_idade (17)'!V30</f>
        <v>0.19937694704049844</v>
      </c>
      <c r="T30" s="229"/>
      <c r="U30" s="92">
        <f>'Beneficiarios CSI_idade (17)'!X30/'Beneficiarios CSI_idade (17)'!AC30</f>
        <v>0.15503875968992248</v>
      </c>
      <c r="V30" s="97">
        <f>'Beneficiarios CSI_idade (17)'!Y30/'Beneficiarios CSI_idade (17)'!AC30</f>
        <v>0.21395348837209302</v>
      </c>
      <c r="W30" s="97">
        <f>'Beneficiarios CSI_idade (17)'!Z30/'Beneficiarios CSI_idade (17)'!AC30</f>
        <v>0.2558139534883721</v>
      </c>
      <c r="X30" s="97">
        <f>'Beneficiarios CSI_idade (17)'!AA30/'Beneficiarios CSI_idade (17)'!AC30</f>
        <v>0.18759689922480621</v>
      </c>
      <c r="Y30" s="93">
        <f>'Beneficiarios CSI_idade (17)'!AB30/'Beneficiarios CSI_idade (17)'!AC30</f>
        <v>0.18759689922480621</v>
      </c>
      <c r="Z30" s="229"/>
      <c r="AA30" s="92">
        <f>'Beneficiarios CSI_idade (17)'!AE30/'Beneficiarios CSI_idade (17)'!AJ30</f>
        <v>0.15191740412979352</v>
      </c>
      <c r="AB30" s="97">
        <f>'Beneficiarios CSI_idade (17)'!AF30/'Beneficiarios CSI_idade (17)'!AJ30</f>
        <v>0.21386430678466076</v>
      </c>
      <c r="AC30" s="97">
        <f>'Beneficiarios CSI_idade (17)'!AG30/'Beneficiarios CSI_idade (17)'!AJ30</f>
        <v>0.25073746312684364</v>
      </c>
      <c r="AD30" s="97">
        <f>'Beneficiarios CSI_idade (17)'!AH30/'Beneficiarios CSI_idade (17)'!AJ30</f>
        <v>0.18584070796460178</v>
      </c>
      <c r="AE30" s="93">
        <f>'Beneficiarios CSI_idade (17)'!AI30/'Beneficiarios CSI_idade (17)'!AJ30</f>
        <v>0.19764011799410031</v>
      </c>
    </row>
    <row r="31" spans="2:31" s="64" customFormat="1" ht="14.25" customHeight="1" x14ac:dyDescent="0.2">
      <c r="B31" s="28" t="str">
        <f>'Beneficiarios CSI_idade (17)'!B31</f>
        <v>Misericórdia</v>
      </c>
      <c r="C31" s="92">
        <f>'Beneficiarios CSI_idade (17)'!C31/'Beneficiarios CSI_idade (17)'!H31</f>
        <v>8.2926829268292687E-2</v>
      </c>
      <c r="D31" s="97">
        <f>'Beneficiarios CSI_idade (17)'!D31/'Beneficiarios CSI_idade (17)'!H31</f>
        <v>0.18536585365853658</v>
      </c>
      <c r="E31" s="97">
        <f>'Beneficiarios CSI_idade (17)'!E31/'Beneficiarios CSI_idade (17)'!H31</f>
        <v>0.26829268292682928</v>
      </c>
      <c r="F31" s="97">
        <f>'Beneficiarios CSI_idade (17)'!F31/'Beneficiarios CSI_idade (17)'!H31</f>
        <v>0.2</v>
      </c>
      <c r="G31" s="93">
        <f>'Beneficiarios CSI_idade (17)'!G31/'Beneficiarios CSI_idade (17)'!H31</f>
        <v>0.26341463414634148</v>
      </c>
      <c r="H31" s="232"/>
      <c r="I31" s="92">
        <f>'Beneficiarios CSI_idade (17)'!J31/'Beneficiarios CSI_idade (17)'!O31</f>
        <v>8.8669950738916259E-2</v>
      </c>
      <c r="J31" s="97">
        <f>'Beneficiarios CSI_idade (17)'!K31/'Beneficiarios CSI_idade (17)'!O31</f>
        <v>0.19211822660098521</v>
      </c>
      <c r="K31" s="97">
        <f>'Beneficiarios CSI_idade (17)'!L31/'Beneficiarios CSI_idade (17)'!O31</f>
        <v>0.26600985221674878</v>
      </c>
      <c r="L31" s="97">
        <f>'Beneficiarios CSI_idade (17)'!M31/'Beneficiarios CSI_idade (17)'!O31</f>
        <v>0.2019704433497537</v>
      </c>
      <c r="M31" s="93">
        <f>'Beneficiarios CSI_idade (17)'!N31/'Beneficiarios CSI_idade (17)'!O31</f>
        <v>0.25123152709359609</v>
      </c>
      <c r="N31" s="229"/>
      <c r="O31" s="92">
        <f>'Beneficiarios CSI_idade (17)'!Q31/'Beneficiarios CSI_idade (17)'!V31</f>
        <v>9.950248756218906E-2</v>
      </c>
      <c r="P31" s="97">
        <f>'Beneficiarios CSI_idade (17)'!R31/'Beneficiarios CSI_idade (17)'!V31</f>
        <v>0.1890547263681592</v>
      </c>
      <c r="Q31" s="97">
        <f>'Beneficiarios CSI_idade (17)'!S31/'Beneficiarios CSI_idade (17)'!V31</f>
        <v>0.26865671641791045</v>
      </c>
      <c r="R31" s="97">
        <f>'Beneficiarios CSI_idade (17)'!T31/'Beneficiarios CSI_idade (17)'!V31</f>
        <v>0.19900497512437812</v>
      </c>
      <c r="S31" s="93">
        <f>'Beneficiarios CSI_idade (17)'!U31/'Beneficiarios CSI_idade (17)'!V31</f>
        <v>0.24378109452736318</v>
      </c>
      <c r="T31" s="229"/>
      <c r="U31" s="92">
        <f>'Beneficiarios CSI_idade (17)'!X31/'Beneficiarios CSI_idade (17)'!AC31</f>
        <v>0.1044776119402985</v>
      </c>
      <c r="V31" s="97">
        <f>'Beneficiarios CSI_idade (17)'!Y31/'Beneficiarios CSI_idade (17)'!AC31</f>
        <v>0.1890547263681592</v>
      </c>
      <c r="W31" s="97">
        <f>'Beneficiarios CSI_idade (17)'!Z31/'Beneficiarios CSI_idade (17)'!AC31</f>
        <v>0.26865671641791045</v>
      </c>
      <c r="X31" s="97">
        <f>'Beneficiarios CSI_idade (17)'!AA31/'Beneficiarios CSI_idade (17)'!AC31</f>
        <v>0.19900497512437812</v>
      </c>
      <c r="Y31" s="93">
        <f>'Beneficiarios CSI_idade (17)'!AB31/'Beneficiarios CSI_idade (17)'!AC31</f>
        <v>0.23880597014925373</v>
      </c>
      <c r="Z31" s="229"/>
      <c r="AA31" s="92">
        <f>'Beneficiarios CSI_idade (17)'!AE31/'Beneficiarios CSI_idade (17)'!AJ31</f>
        <v>0.10377358490566038</v>
      </c>
      <c r="AB31" s="97">
        <f>'Beneficiarios CSI_idade (17)'!AF31/'Beneficiarios CSI_idade (17)'!AJ31</f>
        <v>0.17924528301886791</v>
      </c>
      <c r="AC31" s="97">
        <f>'Beneficiarios CSI_idade (17)'!AG31/'Beneficiarios CSI_idade (17)'!AJ31</f>
        <v>0.26886792452830188</v>
      </c>
      <c r="AD31" s="97">
        <f>'Beneficiarios CSI_idade (17)'!AH31/'Beneficiarios CSI_idade (17)'!AJ31</f>
        <v>0.19339622641509435</v>
      </c>
      <c r="AE31" s="93">
        <f>'Beneficiarios CSI_idade (17)'!AI31/'Beneficiarios CSI_idade (17)'!AJ31</f>
        <v>0.25471698113207547</v>
      </c>
    </row>
    <row r="32" spans="2:31" s="64" customFormat="1" ht="14.25" customHeight="1" x14ac:dyDescent="0.2">
      <c r="B32" s="28" t="str">
        <f>'Beneficiarios CSI_idade (17)'!B32</f>
        <v>Olivais</v>
      </c>
      <c r="C32" s="92">
        <f>'Beneficiarios CSI_idade (17)'!C32/'Beneficiarios CSI_idade (17)'!H32</f>
        <v>9.0909090909090912E-2</v>
      </c>
      <c r="D32" s="97">
        <f>'Beneficiarios CSI_idade (17)'!D32/'Beneficiarios CSI_idade (17)'!H32</f>
        <v>0.18181818181818182</v>
      </c>
      <c r="E32" s="97">
        <f>'Beneficiarios CSI_idade (17)'!E32/'Beneficiarios CSI_idade (17)'!H32</f>
        <v>0.20821114369501467</v>
      </c>
      <c r="F32" s="97">
        <f>'Beneficiarios CSI_idade (17)'!F32/'Beneficiarios CSI_idade (17)'!H32</f>
        <v>0.23753665689149561</v>
      </c>
      <c r="G32" s="93">
        <f>'Beneficiarios CSI_idade (17)'!G32/'Beneficiarios CSI_idade (17)'!H32</f>
        <v>0.28152492668621704</v>
      </c>
      <c r="H32" s="232"/>
      <c r="I32" s="92">
        <f>'Beneficiarios CSI_idade (17)'!J32/'Beneficiarios CSI_idade (17)'!O32</f>
        <v>0.10632183908045977</v>
      </c>
      <c r="J32" s="97">
        <f>'Beneficiarios CSI_idade (17)'!K32/'Beneficiarios CSI_idade (17)'!O32</f>
        <v>0.18965517241379309</v>
      </c>
      <c r="K32" s="97">
        <f>'Beneficiarios CSI_idade (17)'!L32/'Beneficiarios CSI_idade (17)'!O32</f>
        <v>0.19827586206896552</v>
      </c>
      <c r="L32" s="97">
        <f>'Beneficiarios CSI_idade (17)'!M32/'Beneficiarios CSI_idade (17)'!O32</f>
        <v>0.23275862068965517</v>
      </c>
      <c r="M32" s="93">
        <f>'Beneficiarios CSI_idade (17)'!N32/'Beneficiarios CSI_idade (17)'!O32</f>
        <v>0.27298850574712646</v>
      </c>
      <c r="N32" s="229"/>
      <c r="O32" s="92">
        <f>'Beneficiarios CSI_idade (17)'!Q32/'Beneficiarios CSI_idade (17)'!V32</f>
        <v>0.11714285714285715</v>
      </c>
      <c r="P32" s="97">
        <f>'Beneficiarios CSI_idade (17)'!R32/'Beneficiarios CSI_idade (17)'!V32</f>
        <v>0.19142857142857142</v>
      </c>
      <c r="Q32" s="97">
        <f>'Beneficiarios CSI_idade (17)'!S32/'Beneficiarios CSI_idade (17)'!V32</f>
        <v>0.19714285714285715</v>
      </c>
      <c r="R32" s="97">
        <f>'Beneficiarios CSI_idade (17)'!T32/'Beneficiarios CSI_idade (17)'!V32</f>
        <v>0.22857142857142856</v>
      </c>
      <c r="S32" s="93">
        <f>'Beneficiarios CSI_idade (17)'!U32/'Beneficiarios CSI_idade (17)'!V32</f>
        <v>0.26571428571428574</v>
      </c>
      <c r="T32" s="229"/>
      <c r="U32" s="92">
        <f>'Beneficiarios CSI_idade (17)'!X32/'Beneficiarios CSI_idade (17)'!AC32</f>
        <v>0.1235632183908046</v>
      </c>
      <c r="V32" s="97">
        <f>'Beneficiarios CSI_idade (17)'!Y32/'Beneficiarios CSI_idade (17)'!AC32</f>
        <v>0.19540229885057472</v>
      </c>
      <c r="W32" s="97">
        <f>'Beneficiarios CSI_idade (17)'!Z32/'Beneficiarios CSI_idade (17)'!AC32</f>
        <v>0.19540229885057472</v>
      </c>
      <c r="X32" s="97">
        <f>'Beneficiarios CSI_idade (17)'!AA32/'Beneficiarios CSI_idade (17)'!AC32</f>
        <v>0.22988505747126436</v>
      </c>
      <c r="Y32" s="93">
        <f>'Beneficiarios CSI_idade (17)'!AB32/'Beneficiarios CSI_idade (17)'!AC32</f>
        <v>0.2557471264367816</v>
      </c>
      <c r="Z32" s="229"/>
      <c r="AA32" s="92">
        <f>'Beneficiarios CSI_idade (17)'!AE32/'Beneficiarios CSI_idade (17)'!AJ32</f>
        <v>0.1184573002754821</v>
      </c>
      <c r="AB32" s="97">
        <f>'Beneficiarios CSI_idade (17)'!AF32/'Beneficiarios CSI_idade (17)'!AJ32</f>
        <v>0.18732782369146006</v>
      </c>
      <c r="AC32" s="97">
        <f>'Beneficiarios CSI_idade (17)'!AG32/'Beneficiarios CSI_idade (17)'!AJ32</f>
        <v>0.19834710743801653</v>
      </c>
      <c r="AD32" s="97">
        <f>'Beneficiarios CSI_idade (17)'!AH32/'Beneficiarios CSI_idade (17)'!AJ32</f>
        <v>0.22589531680440772</v>
      </c>
      <c r="AE32" s="93">
        <f>'Beneficiarios CSI_idade (17)'!AI32/'Beneficiarios CSI_idade (17)'!AJ32</f>
        <v>0.26997245179063362</v>
      </c>
    </row>
    <row r="33" spans="2:31" s="64" customFormat="1" ht="14.25" customHeight="1" x14ac:dyDescent="0.2">
      <c r="B33" s="28" t="str">
        <f>'Beneficiarios CSI_idade (17)'!B33</f>
        <v>Parque das Nações</v>
      </c>
      <c r="C33" s="92">
        <f>'Beneficiarios CSI_idade (17)'!C33/'Beneficiarios CSI_idade (17)'!H33</f>
        <v>0.13043478260869565</v>
      </c>
      <c r="D33" s="97">
        <f>'Beneficiarios CSI_idade (17)'!D33/'Beneficiarios CSI_idade (17)'!H33</f>
        <v>0.2608695652173913</v>
      </c>
      <c r="E33" s="97">
        <f>'Beneficiarios CSI_idade (17)'!E33/'Beneficiarios CSI_idade (17)'!H33</f>
        <v>0.27536231884057971</v>
      </c>
      <c r="F33" s="97">
        <f>'Beneficiarios CSI_idade (17)'!F33/'Beneficiarios CSI_idade (17)'!H33</f>
        <v>0.13043478260869565</v>
      </c>
      <c r="G33" s="93">
        <f>'Beneficiarios CSI_idade (17)'!G33/'Beneficiarios CSI_idade (17)'!H33</f>
        <v>0.20289855072463769</v>
      </c>
      <c r="H33" s="232"/>
      <c r="I33" s="92">
        <f>'Beneficiarios CSI_idade (17)'!J33/'Beneficiarios CSI_idade (17)'!O33</f>
        <v>0.15714285714285714</v>
      </c>
      <c r="J33" s="97">
        <f>'Beneficiarios CSI_idade (17)'!K33/'Beneficiarios CSI_idade (17)'!O33</f>
        <v>0.25714285714285712</v>
      </c>
      <c r="K33" s="97">
        <f>'Beneficiarios CSI_idade (17)'!L33/'Beneficiarios CSI_idade (17)'!O33</f>
        <v>0.25714285714285712</v>
      </c>
      <c r="L33" s="97">
        <f>'Beneficiarios CSI_idade (17)'!M33/'Beneficiarios CSI_idade (17)'!O33</f>
        <v>0.12857142857142856</v>
      </c>
      <c r="M33" s="93">
        <f>'Beneficiarios CSI_idade (17)'!N33/'Beneficiarios CSI_idade (17)'!O33</f>
        <v>0.2</v>
      </c>
      <c r="N33" s="229"/>
      <c r="O33" s="92">
        <f>'Beneficiarios CSI_idade (17)'!Q33/'Beneficiarios CSI_idade (17)'!V33</f>
        <v>0.15492957746478872</v>
      </c>
      <c r="P33" s="97">
        <f>'Beneficiarios CSI_idade (17)'!R33/'Beneficiarios CSI_idade (17)'!V33</f>
        <v>0.28169014084507044</v>
      </c>
      <c r="Q33" s="97">
        <f>'Beneficiarios CSI_idade (17)'!S33/'Beneficiarios CSI_idade (17)'!V33</f>
        <v>0.25352112676056338</v>
      </c>
      <c r="R33" s="97">
        <f>'Beneficiarios CSI_idade (17)'!T33/'Beneficiarios CSI_idade (17)'!V33</f>
        <v>0.12676056338028169</v>
      </c>
      <c r="S33" s="93">
        <f>'Beneficiarios CSI_idade (17)'!U33/'Beneficiarios CSI_idade (17)'!V33</f>
        <v>0.18309859154929578</v>
      </c>
      <c r="T33" s="229"/>
      <c r="U33" s="92">
        <f>'Beneficiarios CSI_idade (17)'!X33/'Beneficiarios CSI_idade (17)'!AC33</f>
        <v>0.16666666666666666</v>
      </c>
      <c r="V33" s="97">
        <f>'Beneficiarios CSI_idade (17)'!Y33/'Beneficiarios CSI_idade (17)'!AC33</f>
        <v>0.27777777777777779</v>
      </c>
      <c r="W33" s="97">
        <f>'Beneficiarios CSI_idade (17)'!Z33/'Beneficiarios CSI_idade (17)'!AC33</f>
        <v>0.25</v>
      </c>
      <c r="X33" s="97">
        <f>'Beneficiarios CSI_idade (17)'!AA33/'Beneficiarios CSI_idade (17)'!AC33</f>
        <v>0.125</v>
      </c>
      <c r="Y33" s="93">
        <f>'Beneficiarios CSI_idade (17)'!AB33/'Beneficiarios CSI_idade (17)'!AC33</f>
        <v>0.18055555555555555</v>
      </c>
      <c r="Z33" s="229"/>
      <c r="AA33" s="92">
        <f>'Beneficiarios CSI_idade (17)'!AE33/'Beneficiarios CSI_idade (17)'!AJ33</f>
        <v>0.15789473684210525</v>
      </c>
      <c r="AB33" s="97">
        <f>'Beneficiarios CSI_idade (17)'!AF33/'Beneficiarios CSI_idade (17)'!AJ33</f>
        <v>0.27631578947368424</v>
      </c>
      <c r="AC33" s="97">
        <f>'Beneficiarios CSI_idade (17)'!AG33/'Beneficiarios CSI_idade (17)'!AJ33</f>
        <v>0.25</v>
      </c>
      <c r="AD33" s="97">
        <f>'Beneficiarios CSI_idade (17)'!AH33/'Beneficiarios CSI_idade (17)'!AJ33</f>
        <v>0.11842105263157894</v>
      </c>
      <c r="AE33" s="93">
        <f>'Beneficiarios CSI_idade (17)'!AI33/'Beneficiarios CSI_idade (17)'!AJ33</f>
        <v>0.19736842105263158</v>
      </c>
    </row>
    <row r="34" spans="2:31" s="64" customFormat="1" ht="14.25" customHeight="1" x14ac:dyDescent="0.2">
      <c r="B34" s="28" t="str">
        <f>'Beneficiarios CSI_idade (17)'!B34</f>
        <v>Penha de França</v>
      </c>
      <c r="C34" s="92">
        <f>'Beneficiarios CSI_idade (17)'!C34/'Beneficiarios CSI_idade (17)'!H34</f>
        <v>0.10344827586206896</v>
      </c>
      <c r="D34" s="97">
        <f>'Beneficiarios CSI_idade (17)'!D34/'Beneficiarios CSI_idade (17)'!H34</f>
        <v>0.21767241379310345</v>
      </c>
      <c r="E34" s="97">
        <f>'Beneficiarios CSI_idade (17)'!E34/'Beneficiarios CSI_idade (17)'!H34</f>
        <v>0.21336206896551724</v>
      </c>
      <c r="F34" s="97">
        <f>'Beneficiarios CSI_idade (17)'!F34/'Beneficiarios CSI_idade (17)'!H34</f>
        <v>0.1961206896551724</v>
      </c>
      <c r="G34" s="93">
        <f>'Beneficiarios CSI_idade (17)'!G34/'Beneficiarios CSI_idade (17)'!H34</f>
        <v>0.26939655172413796</v>
      </c>
      <c r="H34" s="232"/>
      <c r="I34" s="92">
        <f>'Beneficiarios CSI_idade (17)'!J34/'Beneficiarios CSI_idade (17)'!O34</f>
        <v>0.11228813559322035</v>
      </c>
      <c r="J34" s="97">
        <f>'Beneficiarios CSI_idade (17)'!K34/'Beneficiarios CSI_idade (17)'!O34</f>
        <v>0.22033898305084745</v>
      </c>
      <c r="K34" s="97">
        <f>'Beneficiarios CSI_idade (17)'!L34/'Beneficiarios CSI_idade (17)'!O34</f>
        <v>0.21610169491525424</v>
      </c>
      <c r="L34" s="97">
        <f>'Beneficiarios CSI_idade (17)'!M34/'Beneficiarios CSI_idade (17)'!O34</f>
        <v>0.19067796610169491</v>
      </c>
      <c r="M34" s="93">
        <f>'Beneficiarios CSI_idade (17)'!N34/'Beneficiarios CSI_idade (17)'!O34</f>
        <v>0.26059322033898308</v>
      </c>
      <c r="N34" s="229"/>
      <c r="O34" s="92">
        <f>'Beneficiarios CSI_idade (17)'!Q34/'Beneficiarios CSI_idade (17)'!V34</f>
        <v>0.12127659574468085</v>
      </c>
      <c r="P34" s="97">
        <f>'Beneficiarios CSI_idade (17)'!R34/'Beneficiarios CSI_idade (17)'!V34</f>
        <v>0.22553191489361701</v>
      </c>
      <c r="Q34" s="97">
        <f>'Beneficiarios CSI_idade (17)'!S34/'Beneficiarios CSI_idade (17)'!V34</f>
        <v>0.2148936170212766</v>
      </c>
      <c r="R34" s="97">
        <f>'Beneficiarios CSI_idade (17)'!T34/'Beneficiarios CSI_idade (17)'!V34</f>
        <v>0.18936170212765957</v>
      </c>
      <c r="S34" s="93">
        <f>'Beneficiarios CSI_idade (17)'!U34/'Beneficiarios CSI_idade (17)'!V34</f>
        <v>0.24893617021276596</v>
      </c>
      <c r="T34" s="229"/>
      <c r="U34" s="92">
        <f>'Beneficiarios CSI_idade (17)'!X34/'Beneficiarios CSI_idade (17)'!AC34</f>
        <v>0.12684989429175475</v>
      </c>
      <c r="V34" s="97">
        <f>'Beneficiarios CSI_idade (17)'!Y34/'Beneficiarios CSI_idade (17)'!AC34</f>
        <v>0.22832980972515857</v>
      </c>
      <c r="W34" s="97">
        <f>'Beneficiarios CSI_idade (17)'!Z34/'Beneficiarios CSI_idade (17)'!AC34</f>
        <v>0.21564482029598309</v>
      </c>
      <c r="X34" s="97">
        <f>'Beneficiarios CSI_idade (17)'!AA34/'Beneficiarios CSI_idade (17)'!AC34</f>
        <v>0.19027484143763213</v>
      </c>
      <c r="Y34" s="93">
        <f>'Beneficiarios CSI_idade (17)'!AB34/'Beneficiarios CSI_idade (17)'!AC34</f>
        <v>0.23890063424947147</v>
      </c>
      <c r="Z34" s="229"/>
      <c r="AA34" s="92">
        <f>'Beneficiarios CSI_idade (17)'!AE34/'Beneficiarios CSI_idade (17)'!AJ34</f>
        <v>0.12320328542094455</v>
      </c>
      <c r="AB34" s="97">
        <f>'Beneficiarios CSI_idade (17)'!AF34/'Beneficiarios CSI_idade (17)'!AJ34</f>
        <v>0.22381930184804927</v>
      </c>
      <c r="AC34" s="97">
        <f>'Beneficiarios CSI_idade (17)'!AG34/'Beneficiarios CSI_idade (17)'!AJ34</f>
        <v>0.21149897330595482</v>
      </c>
      <c r="AD34" s="97">
        <f>'Beneficiarios CSI_idade (17)'!AH34/'Beneficiarios CSI_idade (17)'!AJ34</f>
        <v>0.18891170431211499</v>
      </c>
      <c r="AE34" s="93">
        <f>'Beneficiarios CSI_idade (17)'!AI34/'Beneficiarios CSI_idade (17)'!AJ34</f>
        <v>0.25256673511293637</v>
      </c>
    </row>
    <row r="35" spans="2:31" s="64" customFormat="1" ht="14.25" customHeight="1" x14ac:dyDescent="0.2">
      <c r="B35" s="28" t="str">
        <f>'Beneficiarios CSI_idade (17)'!B35</f>
        <v>Santa Clara</v>
      </c>
      <c r="C35" s="92">
        <f>'Beneficiarios CSI_idade (17)'!C35/'Beneficiarios CSI_idade (17)'!H35</f>
        <v>0.15730337078651685</v>
      </c>
      <c r="D35" s="97">
        <f>'Beneficiarios CSI_idade (17)'!D35/'Beneficiarios CSI_idade (17)'!H35</f>
        <v>0.22752808988764045</v>
      </c>
      <c r="E35" s="97">
        <f>'Beneficiarios CSI_idade (17)'!E35/'Beneficiarios CSI_idade (17)'!H35</f>
        <v>0.21067415730337077</v>
      </c>
      <c r="F35" s="97">
        <f>'Beneficiarios CSI_idade (17)'!F35/'Beneficiarios CSI_idade (17)'!H35</f>
        <v>0.19662921348314608</v>
      </c>
      <c r="G35" s="93">
        <f>'Beneficiarios CSI_idade (17)'!G35/'Beneficiarios CSI_idade (17)'!H35</f>
        <v>0.20786516853932585</v>
      </c>
      <c r="H35" s="232"/>
      <c r="I35" s="92">
        <f>'Beneficiarios CSI_idade (17)'!J35/'Beneficiarios CSI_idade (17)'!O35</f>
        <v>0.16292134831460675</v>
      </c>
      <c r="J35" s="97">
        <f>'Beneficiarios CSI_idade (17)'!K35/'Beneficiarios CSI_idade (17)'!O35</f>
        <v>0.2247191011235955</v>
      </c>
      <c r="K35" s="97">
        <f>'Beneficiarios CSI_idade (17)'!L35/'Beneficiarios CSI_idade (17)'!O35</f>
        <v>0.20786516853932585</v>
      </c>
      <c r="L35" s="97">
        <f>'Beneficiarios CSI_idade (17)'!M35/'Beneficiarios CSI_idade (17)'!O35</f>
        <v>0.20224719101123595</v>
      </c>
      <c r="M35" s="93">
        <f>'Beneficiarios CSI_idade (17)'!N35/'Beneficiarios CSI_idade (17)'!O35</f>
        <v>0.20224719101123595</v>
      </c>
      <c r="N35" s="229"/>
      <c r="O35" s="92">
        <f>'Beneficiarios CSI_idade (17)'!Q35/'Beneficiarios CSI_idade (17)'!V35</f>
        <v>0.17086834733893558</v>
      </c>
      <c r="P35" s="97">
        <f>'Beneficiarios CSI_idade (17)'!R35/'Beneficiarios CSI_idade (17)'!V35</f>
        <v>0.22689075630252101</v>
      </c>
      <c r="Q35" s="97">
        <f>'Beneficiarios CSI_idade (17)'!S35/'Beneficiarios CSI_idade (17)'!V35</f>
        <v>0.20448179271708683</v>
      </c>
      <c r="R35" s="97">
        <f>'Beneficiarios CSI_idade (17)'!T35/'Beneficiarios CSI_idade (17)'!V35</f>
        <v>0.20448179271708683</v>
      </c>
      <c r="S35" s="93">
        <f>'Beneficiarios CSI_idade (17)'!U35/'Beneficiarios CSI_idade (17)'!V35</f>
        <v>0.19327731092436976</v>
      </c>
      <c r="T35" s="229"/>
      <c r="U35" s="92">
        <f>'Beneficiarios CSI_idade (17)'!X35/'Beneficiarios CSI_idade (17)'!AC35</f>
        <v>0.17927170868347339</v>
      </c>
      <c r="V35" s="97">
        <f>'Beneficiarios CSI_idade (17)'!Y35/'Beneficiarios CSI_idade (17)'!AC35</f>
        <v>0.22969187675070027</v>
      </c>
      <c r="W35" s="97">
        <f>'Beneficiarios CSI_idade (17)'!Z35/'Beneficiarios CSI_idade (17)'!AC35</f>
        <v>0.20448179271708683</v>
      </c>
      <c r="X35" s="97">
        <f>'Beneficiarios CSI_idade (17)'!AA35/'Beneficiarios CSI_idade (17)'!AC35</f>
        <v>0.20168067226890757</v>
      </c>
      <c r="Y35" s="93">
        <f>'Beneficiarios CSI_idade (17)'!AB35/'Beneficiarios CSI_idade (17)'!AC35</f>
        <v>0.18487394957983194</v>
      </c>
      <c r="Z35" s="229"/>
      <c r="AA35" s="92">
        <f>'Beneficiarios CSI_idade (17)'!AE35/'Beneficiarios CSI_idade (17)'!AJ35</f>
        <v>0.17066666666666666</v>
      </c>
      <c r="AB35" s="97">
        <f>'Beneficiarios CSI_idade (17)'!AF35/'Beneficiarios CSI_idade (17)'!AJ35</f>
        <v>0.22933333333333333</v>
      </c>
      <c r="AC35" s="97">
        <f>'Beneficiarios CSI_idade (17)'!AG35/'Beneficiarios CSI_idade (17)'!AJ35</f>
        <v>0.20266666666666666</v>
      </c>
      <c r="AD35" s="97">
        <f>'Beneficiarios CSI_idade (17)'!AH35/'Beneficiarios CSI_idade (17)'!AJ35</f>
        <v>0.19466666666666665</v>
      </c>
      <c r="AE35" s="93">
        <f>'Beneficiarios CSI_idade (17)'!AI35/'Beneficiarios CSI_idade (17)'!AJ35</f>
        <v>0.20266666666666666</v>
      </c>
    </row>
    <row r="36" spans="2:31" s="64" customFormat="1" ht="14.25" customHeight="1" x14ac:dyDescent="0.2">
      <c r="B36" s="28" t="str">
        <f>'Beneficiarios CSI_idade (17)'!B36</f>
        <v>Santa Maria Maior</v>
      </c>
      <c r="C36" s="92">
        <f>'Beneficiarios CSI_idade (17)'!C36/'Beneficiarios CSI_idade (17)'!H36</f>
        <v>0.10245901639344263</v>
      </c>
      <c r="D36" s="97">
        <f>'Beneficiarios CSI_idade (17)'!D36/'Beneficiarios CSI_idade (17)'!H36</f>
        <v>0.22131147540983606</v>
      </c>
      <c r="E36" s="97">
        <f>'Beneficiarios CSI_idade (17)'!E36/'Beneficiarios CSI_idade (17)'!H36</f>
        <v>0.20081967213114754</v>
      </c>
      <c r="F36" s="97">
        <f>'Beneficiarios CSI_idade (17)'!F36/'Beneficiarios CSI_idade (17)'!H36</f>
        <v>0.25</v>
      </c>
      <c r="G36" s="93">
        <f>'Beneficiarios CSI_idade (17)'!G36/'Beneficiarios CSI_idade (17)'!H36</f>
        <v>0.22540983606557377</v>
      </c>
      <c r="H36" s="232"/>
      <c r="I36" s="92">
        <f>'Beneficiarios CSI_idade (17)'!J36/'Beneficiarios CSI_idade (17)'!O36</f>
        <v>0.10121457489878542</v>
      </c>
      <c r="J36" s="97">
        <f>'Beneficiarios CSI_idade (17)'!K36/'Beneficiarios CSI_idade (17)'!O36</f>
        <v>0.2145748987854251</v>
      </c>
      <c r="K36" s="97">
        <f>'Beneficiarios CSI_idade (17)'!L36/'Beneficiarios CSI_idade (17)'!O36</f>
        <v>0.21052631578947367</v>
      </c>
      <c r="L36" s="97">
        <f>'Beneficiarios CSI_idade (17)'!M36/'Beneficiarios CSI_idade (17)'!O36</f>
        <v>0.25101214574898784</v>
      </c>
      <c r="M36" s="93">
        <f>'Beneficiarios CSI_idade (17)'!N36/'Beneficiarios CSI_idade (17)'!O36</f>
        <v>0.22267206477732793</v>
      </c>
      <c r="N36" s="229"/>
      <c r="O36" s="92">
        <f>'Beneficiarios CSI_idade (17)'!Q36/'Beneficiarios CSI_idade (17)'!V36</f>
        <v>9.9585062240663894E-2</v>
      </c>
      <c r="P36" s="97">
        <f>'Beneficiarios CSI_idade (17)'!R36/'Beneficiarios CSI_idade (17)'!V36</f>
        <v>0.22821576763485477</v>
      </c>
      <c r="Q36" s="97">
        <f>'Beneficiarios CSI_idade (17)'!S36/'Beneficiarios CSI_idade (17)'!V36</f>
        <v>0.2074688796680498</v>
      </c>
      <c r="R36" s="97">
        <f>'Beneficiarios CSI_idade (17)'!T36/'Beneficiarios CSI_idade (17)'!V36</f>
        <v>0.25311203319502074</v>
      </c>
      <c r="S36" s="93">
        <f>'Beneficiarios CSI_idade (17)'!U36/'Beneficiarios CSI_idade (17)'!V36</f>
        <v>0.21161825726141079</v>
      </c>
      <c r="T36" s="229"/>
      <c r="U36" s="92">
        <f>'Beneficiarios CSI_idade (17)'!X36/'Beneficiarios CSI_idade (17)'!AC36</f>
        <v>0.10212765957446808</v>
      </c>
      <c r="V36" s="97">
        <f>'Beneficiarios CSI_idade (17)'!Y36/'Beneficiarios CSI_idade (17)'!AC36</f>
        <v>0.23404255319148937</v>
      </c>
      <c r="W36" s="97">
        <f>'Beneficiarios CSI_idade (17)'!Z36/'Beneficiarios CSI_idade (17)'!AC36</f>
        <v>0.20851063829787234</v>
      </c>
      <c r="X36" s="97">
        <f>'Beneficiarios CSI_idade (17)'!AA36/'Beneficiarios CSI_idade (17)'!AC36</f>
        <v>0.25106382978723402</v>
      </c>
      <c r="Y36" s="93">
        <f>'Beneficiarios CSI_idade (17)'!AB36/'Beneficiarios CSI_idade (17)'!AC36</f>
        <v>0.20425531914893616</v>
      </c>
      <c r="Z36" s="229"/>
      <c r="AA36" s="92">
        <f>'Beneficiarios CSI_idade (17)'!AE36/'Beneficiarios CSI_idade (17)'!AJ36</f>
        <v>0.10236220472440945</v>
      </c>
      <c r="AB36" s="97">
        <f>'Beneficiarios CSI_idade (17)'!AF36/'Beneficiarios CSI_idade (17)'!AJ36</f>
        <v>0.2283464566929134</v>
      </c>
      <c r="AC36" s="97">
        <f>'Beneficiarios CSI_idade (17)'!AG36/'Beneficiarios CSI_idade (17)'!AJ36</f>
        <v>0.20472440944881889</v>
      </c>
      <c r="AD36" s="97">
        <f>'Beneficiarios CSI_idade (17)'!AH36/'Beneficiarios CSI_idade (17)'!AJ36</f>
        <v>0.24409448818897639</v>
      </c>
      <c r="AE36" s="93">
        <f>'Beneficiarios CSI_idade (17)'!AI36/'Beneficiarios CSI_idade (17)'!AJ36</f>
        <v>0.22047244094488189</v>
      </c>
    </row>
    <row r="37" spans="2:31" s="64" customFormat="1" ht="14.25" customHeight="1" x14ac:dyDescent="0.2">
      <c r="B37" s="28" t="str">
        <f>'Beneficiarios CSI_idade (17)'!B37</f>
        <v>Santo António</v>
      </c>
      <c r="C37" s="92">
        <f>'Beneficiarios CSI_idade (17)'!C37/'Beneficiarios CSI_idade (17)'!H37</f>
        <v>7.4999999999999997E-2</v>
      </c>
      <c r="D37" s="97">
        <f>'Beneficiarios CSI_idade (17)'!D37/'Beneficiarios CSI_idade (17)'!H37</f>
        <v>0.22500000000000001</v>
      </c>
      <c r="E37" s="97">
        <f>'Beneficiarios CSI_idade (17)'!E37/'Beneficiarios CSI_idade (17)'!H37</f>
        <v>0.19375000000000001</v>
      </c>
      <c r="F37" s="97">
        <f>'Beneficiarios CSI_idade (17)'!F37/'Beneficiarios CSI_idade (17)'!H37</f>
        <v>0.22500000000000001</v>
      </c>
      <c r="G37" s="93">
        <f>'Beneficiarios CSI_idade (17)'!G37/'Beneficiarios CSI_idade (17)'!H37</f>
        <v>0.28125</v>
      </c>
      <c r="H37" s="232"/>
      <c r="I37" s="92">
        <f>'Beneficiarios CSI_idade (17)'!J37/'Beneficiarios CSI_idade (17)'!O37</f>
        <v>7.4534161490683232E-2</v>
      </c>
      <c r="J37" s="97">
        <f>'Beneficiarios CSI_idade (17)'!K37/'Beneficiarios CSI_idade (17)'!O37</f>
        <v>0.22981366459627328</v>
      </c>
      <c r="K37" s="97">
        <f>'Beneficiarios CSI_idade (17)'!L37/'Beneficiarios CSI_idade (17)'!O37</f>
        <v>0.19254658385093168</v>
      </c>
      <c r="L37" s="97">
        <f>'Beneficiarios CSI_idade (17)'!M37/'Beneficiarios CSI_idade (17)'!O37</f>
        <v>0.2236024844720497</v>
      </c>
      <c r="M37" s="93">
        <f>'Beneficiarios CSI_idade (17)'!N37/'Beneficiarios CSI_idade (17)'!O37</f>
        <v>0.27950310559006208</v>
      </c>
      <c r="N37" s="229"/>
      <c r="O37" s="92">
        <f>'Beneficiarios CSI_idade (17)'!Q37/'Beneficiarios CSI_idade (17)'!V37</f>
        <v>7.5949367088607597E-2</v>
      </c>
      <c r="P37" s="97">
        <f>'Beneficiarios CSI_idade (17)'!R37/'Beneficiarios CSI_idade (17)'!V37</f>
        <v>0.23417721518987342</v>
      </c>
      <c r="Q37" s="97">
        <f>'Beneficiarios CSI_idade (17)'!S37/'Beneficiarios CSI_idade (17)'!V37</f>
        <v>0.19620253164556961</v>
      </c>
      <c r="R37" s="97">
        <f>'Beneficiarios CSI_idade (17)'!T37/'Beneficiarios CSI_idade (17)'!V37</f>
        <v>0.22151898734177214</v>
      </c>
      <c r="S37" s="93">
        <f>'Beneficiarios CSI_idade (17)'!U37/'Beneficiarios CSI_idade (17)'!V37</f>
        <v>0.27215189873417722</v>
      </c>
      <c r="T37" s="229"/>
      <c r="U37" s="92">
        <f>'Beneficiarios CSI_idade (17)'!X37/'Beneficiarios CSI_idade (17)'!AC37</f>
        <v>9.375E-2</v>
      </c>
      <c r="V37" s="97">
        <f>'Beneficiarios CSI_idade (17)'!Y37/'Beneficiarios CSI_idade (17)'!AC37</f>
        <v>0.22500000000000001</v>
      </c>
      <c r="W37" s="97">
        <f>'Beneficiarios CSI_idade (17)'!Z37/'Beneficiarios CSI_idade (17)'!AC37</f>
        <v>0.19375000000000001</v>
      </c>
      <c r="X37" s="97">
        <f>'Beneficiarios CSI_idade (17)'!AA37/'Beneficiarios CSI_idade (17)'!AC37</f>
        <v>0.21875</v>
      </c>
      <c r="Y37" s="93">
        <f>'Beneficiarios CSI_idade (17)'!AB37/'Beneficiarios CSI_idade (17)'!AC37</f>
        <v>0.26874999999999999</v>
      </c>
      <c r="Z37" s="229"/>
      <c r="AA37" s="92">
        <f>'Beneficiarios CSI_idade (17)'!AE37/'Beneficiarios CSI_idade (17)'!AJ37</f>
        <v>8.7499999999999994E-2</v>
      </c>
      <c r="AB37" s="97">
        <f>'Beneficiarios CSI_idade (17)'!AF37/'Beneficiarios CSI_idade (17)'!AJ37</f>
        <v>0.22500000000000001</v>
      </c>
      <c r="AC37" s="97">
        <f>'Beneficiarios CSI_idade (17)'!AG37/'Beneficiarios CSI_idade (17)'!AJ37</f>
        <v>0.1875</v>
      </c>
      <c r="AD37" s="97">
        <f>'Beneficiarios CSI_idade (17)'!AH37/'Beneficiarios CSI_idade (17)'!AJ37</f>
        <v>0.22500000000000001</v>
      </c>
      <c r="AE37" s="93">
        <f>'Beneficiarios CSI_idade (17)'!AI37/'Beneficiarios CSI_idade (17)'!AJ37</f>
        <v>0.27500000000000002</v>
      </c>
    </row>
    <row r="38" spans="2:31" s="64" customFormat="1" ht="14.25" customHeight="1" x14ac:dyDescent="0.2">
      <c r="B38" s="28" t="str">
        <f>'Beneficiarios CSI_idade (17)'!B38</f>
        <v>São Domingos de Benfica</v>
      </c>
      <c r="C38" s="92">
        <f>'Beneficiarios CSI_idade (17)'!C38/'Beneficiarios CSI_idade (17)'!H38</f>
        <v>0.11224489795918367</v>
      </c>
      <c r="D38" s="97">
        <f>'Beneficiarios CSI_idade (17)'!D38/'Beneficiarios CSI_idade (17)'!H38</f>
        <v>0.20918367346938777</v>
      </c>
      <c r="E38" s="97">
        <f>'Beneficiarios CSI_idade (17)'!E38/'Beneficiarios CSI_idade (17)'!H38</f>
        <v>0.21938775510204081</v>
      </c>
      <c r="F38" s="97">
        <f>'Beneficiarios CSI_idade (17)'!F38/'Beneficiarios CSI_idade (17)'!H38</f>
        <v>0.19387755102040816</v>
      </c>
      <c r="G38" s="93">
        <f>'Beneficiarios CSI_idade (17)'!G38/'Beneficiarios CSI_idade (17)'!H38</f>
        <v>0.26530612244897961</v>
      </c>
      <c r="H38" s="232"/>
      <c r="I38" s="92">
        <f>'Beneficiarios CSI_idade (17)'!J38/'Beneficiarios CSI_idade (17)'!O38</f>
        <v>0.12</v>
      </c>
      <c r="J38" s="97">
        <f>'Beneficiarios CSI_idade (17)'!K38/'Beneficiarios CSI_idade (17)'!O38</f>
        <v>0.22</v>
      </c>
      <c r="K38" s="97">
        <f>'Beneficiarios CSI_idade (17)'!L38/'Beneficiarios CSI_idade (17)'!O38</f>
        <v>0.215</v>
      </c>
      <c r="L38" s="97">
        <f>'Beneficiarios CSI_idade (17)'!M38/'Beneficiarios CSI_idade (17)'!O38</f>
        <v>0.19</v>
      </c>
      <c r="M38" s="93">
        <f>'Beneficiarios CSI_idade (17)'!N38/'Beneficiarios CSI_idade (17)'!O38</f>
        <v>0.255</v>
      </c>
      <c r="N38" s="229"/>
      <c r="O38" s="92">
        <f>'Beneficiarios CSI_idade (17)'!Q38/'Beneficiarios CSI_idade (17)'!V38</f>
        <v>0.12121212121212122</v>
      </c>
      <c r="P38" s="97">
        <f>'Beneficiarios CSI_idade (17)'!R38/'Beneficiarios CSI_idade (17)'!V38</f>
        <v>0.22222222222222221</v>
      </c>
      <c r="Q38" s="97">
        <f>'Beneficiarios CSI_idade (17)'!S38/'Beneficiarios CSI_idade (17)'!V38</f>
        <v>0.21717171717171718</v>
      </c>
      <c r="R38" s="97">
        <f>'Beneficiarios CSI_idade (17)'!T38/'Beneficiarios CSI_idade (17)'!V38</f>
        <v>0.19191919191919191</v>
      </c>
      <c r="S38" s="93">
        <f>'Beneficiarios CSI_idade (17)'!U38/'Beneficiarios CSI_idade (17)'!V38</f>
        <v>0.24747474747474749</v>
      </c>
      <c r="T38" s="229"/>
      <c r="U38" s="92">
        <f>'Beneficiarios CSI_idade (17)'!X38/'Beneficiarios CSI_idade (17)'!AC38</f>
        <v>0.13197969543147209</v>
      </c>
      <c r="V38" s="97">
        <f>'Beneficiarios CSI_idade (17)'!Y38/'Beneficiarios CSI_idade (17)'!AC38</f>
        <v>0.22842639593908629</v>
      </c>
      <c r="W38" s="97">
        <f>'Beneficiarios CSI_idade (17)'!Z38/'Beneficiarios CSI_idade (17)'!AC38</f>
        <v>0.21319796954314721</v>
      </c>
      <c r="X38" s="97">
        <f>'Beneficiarios CSI_idade (17)'!AA38/'Beneficiarios CSI_idade (17)'!AC38</f>
        <v>0.18781725888324874</v>
      </c>
      <c r="Y38" s="93">
        <f>'Beneficiarios CSI_idade (17)'!AB38/'Beneficiarios CSI_idade (17)'!AC38</f>
        <v>0.23857868020304568</v>
      </c>
      <c r="Z38" s="229"/>
      <c r="AA38" s="92">
        <f>'Beneficiarios CSI_idade (17)'!AE38/'Beneficiarios CSI_idade (17)'!AJ38</f>
        <v>0.13043478260869565</v>
      </c>
      <c r="AB38" s="97">
        <f>'Beneficiarios CSI_idade (17)'!AF38/'Beneficiarios CSI_idade (17)'!AJ38</f>
        <v>0.21739130434782608</v>
      </c>
      <c r="AC38" s="97">
        <f>'Beneficiarios CSI_idade (17)'!AG38/'Beneficiarios CSI_idade (17)'!AJ38</f>
        <v>0.21739130434782608</v>
      </c>
      <c r="AD38" s="97">
        <f>'Beneficiarios CSI_idade (17)'!AH38/'Beneficiarios CSI_idade (17)'!AJ38</f>
        <v>0.18357487922705315</v>
      </c>
      <c r="AE38" s="93">
        <f>'Beneficiarios CSI_idade (17)'!AI38/'Beneficiarios CSI_idade (17)'!AJ38</f>
        <v>0.25120772946859904</v>
      </c>
    </row>
    <row r="39" spans="2:31" s="64" customFormat="1" ht="14.25" customHeight="1" x14ac:dyDescent="0.2">
      <c r="B39" s="28" t="str">
        <f>'Beneficiarios CSI_idade (17)'!B39</f>
        <v>São Vicente</v>
      </c>
      <c r="C39" s="94">
        <f>'Beneficiarios CSI_idade (17)'!C39/'Beneficiarios CSI_idade (17)'!H39</f>
        <v>0.10096153846153846</v>
      </c>
      <c r="D39" s="98">
        <f>'Beneficiarios CSI_idade (17)'!D39/'Beneficiarios CSI_idade (17)'!H39</f>
        <v>0.17788461538461539</v>
      </c>
      <c r="E39" s="98">
        <f>'Beneficiarios CSI_idade (17)'!E39/'Beneficiarios CSI_idade (17)'!H39</f>
        <v>0.25</v>
      </c>
      <c r="F39" s="98">
        <f>'Beneficiarios CSI_idade (17)'!F39/'Beneficiarios CSI_idade (17)'!H39</f>
        <v>0.23076923076923078</v>
      </c>
      <c r="G39" s="95">
        <f>'Beneficiarios CSI_idade (17)'!G39/'Beneficiarios CSI_idade (17)'!H39</f>
        <v>0.24038461538461539</v>
      </c>
      <c r="H39" s="232"/>
      <c r="I39" s="94">
        <f>'Beneficiarios CSI_idade (17)'!J39/'Beneficiarios CSI_idade (17)'!O39</f>
        <v>0.10628019323671498</v>
      </c>
      <c r="J39" s="98">
        <f>'Beneficiarios CSI_idade (17)'!K39/'Beneficiarios CSI_idade (17)'!O39</f>
        <v>0.17874396135265699</v>
      </c>
      <c r="K39" s="98">
        <f>'Beneficiarios CSI_idade (17)'!L39/'Beneficiarios CSI_idade (17)'!O39</f>
        <v>0.24154589371980675</v>
      </c>
      <c r="L39" s="98">
        <f>'Beneficiarios CSI_idade (17)'!M39/'Beneficiarios CSI_idade (17)'!O39</f>
        <v>0.24154589371980675</v>
      </c>
      <c r="M39" s="95">
        <f>'Beneficiarios CSI_idade (17)'!N39/'Beneficiarios CSI_idade (17)'!O39</f>
        <v>0.2318840579710145</v>
      </c>
      <c r="N39" s="229"/>
      <c r="O39" s="94">
        <f>'Beneficiarios CSI_idade (17)'!Q39/'Beneficiarios CSI_idade (17)'!V39</f>
        <v>0.12315270935960591</v>
      </c>
      <c r="P39" s="98">
        <f>'Beneficiarios CSI_idade (17)'!R39/'Beneficiarios CSI_idade (17)'!V39</f>
        <v>0.17733990147783252</v>
      </c>
      <c r="Q39" s="98">
        <f>'Beneficiarios CSI_idade (17)'!S39/'Beneficiarios CSI_idade (17)'!V39</f>
        <v>0.23645320197044334</v>
      </c>
      <c r="R39" s="98">
        <f>'Beneficiarios CSI_idade (17)'!T39/'Beneficiarios CSI_idade (17)'!V39</f>
        <v>0.2413793103448276</v>
      </c>
      <c r="S39" s="95">
        <f>'Beneficiarios CSI_idade (17)'!U39/'Beneficiarios CSI_idade (17)'!V39</f>
        <v>0.22167487684729065</v>
      </c>
      <c r="T39" s="229"/>
      <c r="U39" s="94">
        <f>'Beneficiarios CSI_idade (17)'!X39/'Beneficiarios CSI_idade (17)'!AC39</f>
        <v>0.12935323383084577</v>
      </c>
      <c r="V39" s="98">
        <f>'Beneficiarios CSI_idade (17)'!Y39/'Beneficiarios CSI_idade (17)'!AC39</f>
        <v>0.17910447761194029</v>
      </c>
      <c r="W39" s="98">
        <f>'Beneficiarios CSI_idade (17)'!Z39/'Beneficiarios CSI_idade (17)'!AC39</f>
        <v>0.23383084577114427</v>
      </c>
      <c r="X39" s="98">
        <f>'Beneficiarios CSI_idade (17)'!AA39/'Beneficiarios CSI_idade (17)'!AC39</f>
        <v>0.23383084577114427</v>
      </c>
      <c r="Y39" s="95">
        <f>'Beneficiarios CSI_idade (17)'!AB39/'Beneficiarios CSI_idade (17)'!AC39</f>
        <v>0.22388059701492538</v>
      </c>
      <c r="Z39" s="229"/>
      <c r="AA39" s="94">
        <f>'Beneficiarios CSI_idade (17)'!AE39/'Beneficiarios CSI_idade (17)'!AJ39</f>
        <v>0.11848341232227488</v>
      </c>
      <c r="AB39" s="98">
        <f>'Beneficiarios CSI_idade (17)'!AF39/'Beneficiarios CSI_idade (17)'!AJ39</f>
        <v>0.16587677725118483</v>
      </c>
      <c r="AC39" s="98">
        <f>'Beneficiarios CSI_idade (17)'!AG39/'Beneficiarios CSI_idade (17)'!AJ39</f>
        <v>0.24644549763033174</v>
      </c>
      <c r="AD39" s="98">
        <f>'Beneficiarios CSI_idade (17)'!AH39/'Beneficiarios CSI_idade (17)'!AJ39</f>
        <v>0.23696682464454977</v>
      </c>
      <c r="AE39" s="95">
        <f>'Beneficiarios CSI_idade (17)'!AI39/'Beneficiarios CSI_idade (17)'!AJ39</f>
        <v>0.23222748815165878</v>
      </c>
    </row>
    <row r="40" spans="2:31" s="1" customFormat="1" ht="15" x14ac:dyDescent="0.25">
      <c r="B40" s="31"/>
      <c r="C40" s="76"/>
      <c r="D40" s="141"/>
      <c r="E40" s="141"/>
      <c r="F40" s="141"/>
      <c r="G40" s="158"/>
      <c r="H40" s="141"/>
      <c r="I40" s="141"/>
      <c r="J40" s="141"/>
      <c r="K40" s="141"/>
      <c r="L40" s="141"/>
      <c r="M40" s="158"/>
      <c r="S40" s="161"/>
      <c r="Y40" s="161"/>
    </row>
    <row r="41" spans="2:31" x14ac:dyDescent="0.2">
      <c r="B41" s="31"/>
      <c r="C41" s="76"/>
      <c r="D41" s="68"/>
      <c r="E41" s="68"/>
      <c r="F41" s="68"/>
      <c r="H41" s="68"/>
      <c r="I41" s="68"/>
      <c r="J41" s="68"/>
      <c r="K41" s="68"/>
      <c r="L41" s="68"/>
      <c r="M41" s="159"/>
    </row>
    <row r="42" spans="2:31" x14ac:dyDescent="0.2">
      <c r="D42" s="68"/>
      <c r="E42" s="68"/>
      <c r="F42" s="68"/>
      <c r="H42" s="68"/>
      <c r="I42" s="68"/>
      <c r="J42" s="68"/>
      <c r="K42" s="68"/>
      <c r="L42" s="68"/>
      <c r="M42" s="159"/>
    </row>
    <row r="43" spans="2:31" x14ac:dyDescent="0.2">
      <c r="D43" s="68"/>
      <c r="E43" s="68"/>
      <c r="F43" s="68"/>
      <c r="H43" s="68"/>
      <c r="I43" s="68"/>
      <c r="J43" s="68"/>
      <c r="K43" s="68"/>
      <c r="L43" s="68"/>
      <c r="M43" s="159"/>
    </row>
    <row r="44" spans="2:31" x14ac:dyDescent="0.2">
      <c r="D44" s="68"/>
      <c r="E44" s="68"/>
      <c r="F44" s="68"/>
      <c r="H44" s="68"/>
      <c r="I44" s="68"/>
      <c r="J44" s="68"/>
      <c r="K44" s="68"/>
      <c r="L44" s="68"/>
      <c r="M44" s="159"/>
    </row>
    <row r="45" spans="2:31" x14ac:dyDescent="0.2">
      <c r="D45" s="68"/>
      <c r="E45" s="68"/>
      <c r="F45" s="68"/>
      <c r="H45" s="68"/>
      <c r="I45" s="68"/>
      <c r="J45" s="68"/>
      <c r="K45" s="68"/>
      <c r="L45" s="68"/>
      <c r="M45" s="159"/>
    </row>
    <row r="46" spans="2:31" x14ac:dyDescent="0.2">
      <c r="D46" s="68"/>
      <c r="E46" s="68"/>
      <c r="F46" s="68"/>
      <c r="H46" s="68"/>
      <c r="I46" s="68"/>
      <c r="J46" s="68"/>
      <c r="K46" s="68"/>
      <c r="L46" s="68"/>
      <c r="M46" s="159"/>
    </row>
    <row r="47" spans="2:31" x14ac:dyDescent="0.2">
      <c r="D47" s="68"/>
      <c r="E47" s="68"/>
      <c r="F47" s="68"/>
      <c r="H47" s="68"/>
      <c r="I47" s="68"/>
      <c r="J47" s="68"/>
      <c r="K47" s="68"/>
      <c r="L47" s="68"/>
      <c r="M47" s="159"/>
    </row>
    <row r="48" spans="2:31" x14ac:dyDescent="0.2">
      <c r="D48" s="68"/>
      <c r="E48" s="68"/>
      <c r="F48" s="68"/>
      <c r="H48" s="68"/>
      <c r="I48" s="68"/>
      <c r="J48" s="68"/>
      <c r="K48" s="68"/>
      <c r="L48" s="68"/>
      <c r="M48" s="159"/>
    </row>
    <row r="49" spans="4:13" x14ac:dyDescent="0.2">
      <c r="D49" s="68"/>
      <c r="E49" s="68"/>
      <c r="F49" s="68"/>
      <c r="H49" s="68"/>
      <c r="I49" s="68"/>
      <c r="J49" s="68"/>
      <c r="K49" s="68"/>
      <c r="L49" s="68"/>
      <c r="M49" s="159"/>
    </row>
    <row r="50" spans="4:13" x14ac:dyDescent="0.2">
      <c r="D50" s="68"/>
      <c r="E50" s="68"/>
      <c r="F50" s="68"/>
      <c r="H50" s="68"/>
      <c r="I50" s="68"/>
      <c r="J50" s="68"/>
      <c r="K50" s="68"/>
      <c r="L50" s="68"/>
      <c r="M50" s="159"/>
    </row>
    <row r="51" spans="4:13" x14ac:dyDescent="0.2">
      <c r="D51" s="68"/>
      <c r="E51" s="68"/>
      <c r="F51" s="68"/>
      <c r="H51" s="68"/>
      <c r="I51" s="68"/>
      <c r="J51" s="68"/>
      <c r="K51" s="68"/>
      <c r="L51" s="68"/>
      <c r="M51" s="159"/>
    </row>
    <row r="52" spans="4:13" x14ac:dyDescent="0.2">
      <c r="D52" s="68"/>
      <c r="E52" s="68"/>
      <c r="F52" s="68"/>
      <c r="H52" s="68"/>
      <c r="I52" s="68"/>
      <c r="J52" s="68"/>
      <c r="K52" s="68"/>
      <c r="L52" s="68"/>
      <c r="M52" s="159"/>
    </row>
    <row r="53" spans="4:13" x14ac:dyDescent="0.2">
      <c r="D53" s="68"/>
      <c r="E53" s="68"/>
      <c r="F53" s="68"/>
      <c r="H53" s="68"/>
      <c r="I53" s="68"/>
      <c r="J53" s="68"/>
      <c r="K53" s="68"/>
      <c r="L53" s="68"/>
      <c r="M53" s="159"/>
    </row>
    <row r="54" spans="4:13" x14ac:dyDescent="0.2">
      <c r="D54" s="68"/>
      <c r="E54" s="68"/>
      <c r="F54" s="68"/>
      <c r="H54" s="68"/>
      <c r="I54" s="68"/>
      <c r="J54" s="68"/>
      <c r="K54" s="68"/>
      <c r="L54" s="68"/>
      <c r="M54" s="159"/>
    </row>
    <row r="55" spans="4:13" x14ac:dyDescent="0.2">
      <c r="D55" s="68"/>
      <c r="E55" s="68"/>
      <c r="F55" s="68"/>
      <c r="H55" s="68"/>
      <c r="I55" s="68"/>
      <c r="J55" s="68"/>
      <c r="K55" s="68"/>
      <c r="L55" s="68"/>
      <c r="M55" s="159"/>
    </row>
    <row r="56" spans="4:13" x14ac:dyDescent="0.2">
      <c r="D56" s="68"/>
      <c r="E56" s="68"/>
      <c r="F56" s="68"/>
      <c r="H56" s="68"/>
      <c r="I56" s="68"/>
      <c r="J56" s="68"/>
      <c r="K56" s="68"/>
      <c r="L56" s="68"/>
      <c r="M56" s="159"/>
    </row>
    <row r="57" spans="4:13" x14ac:dyDescent="0.2">
      <c r="D57" s="68"/>
      <c r="E57" s="68"/>
      <c r="F57" s="68"/>
      <c r="H57" s="68"/>
      <c r="I57" s="68"/>
      <c r="J57" s="68"/>
      <c r="K57" s="68"/>
      <c r="L57" s="68"/>
      <c r="M57" s="159"/>
    </row>
    <row r="58" spans="4:13" x14ac:dyDescent="0.2">
      <c r="D58" s="68"/>
      <c r="E58" s="68"/>
      <c r="F58" s="68"/>
      <c r="H58" s="68"/>
      <c r="I58" s="68"/>
      <c r="J58" s="68"/>
      <c r="K58" s="68"/>
      <c r="L58" s="68"/>
      <c r="M58" s="159"/>
    </row>
    <row r="59" spans="4:13" x14ac:dyDescent="0.2">
      <c r="D59" s="68"/>
      <c r="E59" s="68"/>
      <c r="F59" s="68"/>
      <c r="H59" s="68"/>
      <c r="I59" s="68"/>
      <c r="J59" s="68"/>
      <c r="K59" s="68"/>
      <c r="L59" s="68"/>
      <c r="M59" s="159"/>
    </row>
    <row r="60" spans="4:13" x14ac:dyDescent="0.2">
      <c r="D60" s="68"/>
      <c r="E60" s="68"/>
      <c r="F60" s="68"/>
      <c r="H60" s="68"/>
      <c r="I60" s="68"/>
      <c r="J60" s="68"/>
      <c r="K60" s="68"/>
      <c r="L60" s="68"/>
      <c r="M60" s="159"/>
    </row>
    <row r="61" spans="4:13" x14ac:dyDescent="0.2">
      <c r="D61" s="68"/>
      <c r="E61" s="68"/>
      <c r="F61" s="68"/>
      <c r="H61" s="68"/>
      <c r="I61" s="68"/>
      <c r="J61" s="68"/>
      <c r="K61" s="68"/>
      <c r="L61" s="68"/>
      <c r="M61" s="159"/>
    </row>
    <row r="62" spans="4:13" x14ac:dyDescent="0.2">
      <c r="D62" s="68"/>
      <c r="E62" s="68"/>
      <c r="F62" s="68"/>
      <c r="H62" s="68"/>
      <c r="I62" s="68"/>
      <c r="J62" s="68"/>
      <c r="K62" s="68"/>
      <c r="L62" s="68"/>
      <c r="M62" s="159"/>
    </row>
    <row r="63" spans="4:13" x14ac:dyDescent="0.2">
      <c r="D63" s="68"/>
      <c r="E63" s="68"/>
      <c r="F63" s="68"/>
      <c r="H63" s="68"/>
      <c r="I63" s="68"/>
      <c r="J63" s="68"/>
      <c r="K63" s="68"/>
      <c r="L63" s="68"/>
      <c r="M63" s="159"/>
    </row>
    <row r="64" spans="4:13" x14ac:dyDescent="0.2">
      <c r="D64" s="68"/>
      <c r="E64" s="68"/>
      <c r="F64" s="68"/>
      <c r="H64" s="68"/>
      <c r="I64" s="68"/>
      <c r="J64" s="68"/>
      <c r="K64" s="68"/>
      <c r="L64" s="68"/>
      <c r="M64" s="159"/>
    </row>
    <row r="65" spans="4:13" x14ac:dyDescent="0.2">
      <c r="D65" s="68"/>
      <c r="E65" s="68"/>
      <c r="F65" s="68"/>
      <c r="H65" s="68"/>
      <c r="I65" s="68"/>
      <c r="J65" s="68"/>
      <c r="K65" s="68"/>
      <c r="L65" s="68"/>
      <c r="M65" s="159"/>
    </row>
    <row r="66" spans="4:13" x14ac:dyDescent="0.2">
      <c r="D66" s="68"/>
      <c r="E66" s="68"/>
      <c r="F66" s="68"/>
      <c r="H66" s="68"/>
      <c r="I66" s="68"/>
      <c r="J66" s="68"/>
      <c r="K66" s="68"/>
      <c r="L66" s="68"/>
      <c r="M66" s="159"/>
    </row>
    <row r="67" spans="4:13" x14ac:dyDescent="0.2">
      <c r="D67" s="68"/>
      <c r="E67" s="68"/>
      <c r="F67" s="68"/>
      <c r="H67" s="68"/>
      <c r="I67" s="68"/>
      <c r="J67" s="68"/>
      <c r="K67" s="68"/>
      <c r="L67" s="68"/>
      <c r="M67" s="159"/>
    </row>
    <row r="68" spans="4:13" x14ac:dyDescent="0.2">
      <c r="D68" s="68"/>
      <c r="E68" s="68"/>
      <c r="F68" s="68"/>
      <c r="H68" s="68"/>
      <c r="I68" s="68"/>
      <c r="J68" s="68"/>
      <c r="K68" s="68"/>
      <c r="L68" s="68"/>
      <c r="M68" s="159"/>
    </row>
    <row r="69" spans="4:13" x14ac:dyDescent="0.2">
      <c r="D69" s="68"/>
      <c r="E69" s="68"/>
      <c r="F69" s="68"/>
      <c r="H69" s="68"/>
      <c r="I69" s="68"/>
      <c r="J69" s="68"/>
      <c r="K69" s="68"/>
      <c r="L69" s="68"/>
      <c r="M69" s="159"/>
    </row>
    <row r="70" spans="4:13" x14ac:dyDescent="0.2">
      <c r="D70" s="68"/>
      <c r="E70" s="68"/>
      <c r="F70" s="68"/>
      <c r="H70" s="68"/>
      <c r="I70" s="68"/>
      <c r="J70" s="68"/>
      <c r="K70" s="68"/>
      <c r="L70" s="68"/>
      <c r="M70" s="159"/>
    </row>
    <row r="71" spans="4:13" x14ac:dyDescent="0.2">
      <c r="D71" s="68"/>
      <c r="E71" s="68"/>
      <c r="F71" s="68"/>
      <c r="H71" s="68"/>
      <c r="I71" s="68"/>
      <c r="J71" s="68"/>
      <c r="K71" s="68"/>
      <c r="L71" s="68"/>
      <c r="M71" s="159"/>
    </row>
    <row r="72" spans="4:13" x14ac:dyDescent="0.2">
      <c r="D72" s="68"/>
      <c r="E72" s="68"/>
      <c r="F72" s="68"/>
      <c r="H72" s="68"/>
      <c r="I72" s="68"/>
      <c r="J72" s="68"/>
      <c r="K72" s="68"/>
      <c r="L72" s="68"/>
      <c r="M72" s="159"/>
    </row>
    <row r="73" spans="4:13" x14ac:dyDescent="0.2">
      <c r="D73" s="68"/>
      <c r="E73" s="68"/>
      <c r="F73" s="68"/>
      <c r="H73" s="68"/>
      <c r="I73" s="68"/>
      <c r="J73" s="68"/>
      <c r="K73" s="68"/>
      <c r="L73" s="68"/>
      <c r="M73" s="159"/>
    </row>
    <row r="74" spans="4:13" x14ac:dyDescent="0.2">
      <c r="D74" s="68"/>
      <c r="E74" s="68"/>
      <c r="F74" s="68"/>
      <c r="H74" s="68"/>
      <c r="I74" s="68"/>
      <c r="J74" s="68"/>
      <c r="K74" s="68"/>
      <c r="L74" s="68"/>
      <c r="M74" s="159"/>
    </row>
    <row r="75" spans="4:13" x14ac:dyDescent="0.2">
      <c r="D75" s="68"/>
      <c r="E75" s="68"/>
      <c r="F75" s="68"/>
      <c r="H75" s="68"/>
      <c r="I75" s="68"/>
      <c r="J75" s="68"/>
      <c r="K75" s="68"/>
      <c r="L75" s="68"/>
      <c r="M75" s="159"/>
    </row>
    <row r="76" spans="4:13" x14ac:dyDescent="0.2">
      <c r="D76" s="68"/>
      <c r="E76" s="68"/>
      <c r="F76" s="68"/>
      <c r="H76" s="68"/>
      <c r="I76" s="68"/>
      <c r="J76" s="68"/>
      <c r="K76" s="68"/>
      <c r="L76" s="68"/>
      <c r="M76" s="159"/>
    </row>
    <row r="77" spans="4:13" x14ac:dyDescent="0.2">
      <c r="D77" s="68"/>
      <c r="E77" s="68"/>
      <c r="F77" s="68"/>
      <c r="H77" s="68"/>
      <c r="I77" s="68"/>
      <c r="J77" s="68"/>
      <c r="K77" s="68"/>
      <c r="L77" s="68"/>
      <c r="M77" s="159"/>
    </row>
    <row r="78" spans="4:13" x14ac:dyDescent="0.2">
      <c r="D78" s="68"/>
      <c r="E78" s="68"/>
      <c r="F78" s="68"/>
      <c r="H78" s="68"/>
      <c r="I78" s="68"/>
      <c r="J78" s="68"/>
      <c r="K78" s="68"/>
      <c r="L78" s="68"/>
      <c r="M78" s="159"/>
    </row>
    <row r="79" spans="4:13" x14ac:dyDescent="0.2">
      <c r="D79" s="68"/>
      <c r="E79" s="68"/>
      <c r="F79" s="68"/>
      <c r="H79" s="68"/>
      <c r="I79" s="68"/>
      <c r="J79" s="68"/>
      <c r="K79" s="68"/>
      <c r="L79" s="68"/>
      <c r="M79" s="159"/>
    </row>
    <row r="80" spans="4:13" x14ac:dyDescent="0.2">
      <c r="D80" s="68"/>
      <c r="E80" s="68"/>
      <c r="F80" s="68"/>
      <c r="H80" s="68"/>
      <c r="I80" s="68"/>
      <c r="J80" s="68"/>
      <c r="K80" s="68"/>
      <c r="L80" s="68"/>
      <c r="M80" s="159"/>
    </row>
    <row r="81" spans="4:13" x14ac:dyDescent="0.2">
      <c r="D81" s="68"/>
      <c r="E81" s="68"/>
      <c r="F81" s="68"/>
      <c r="H81" s="68"/>
      <c r="I81" s="68"/>
      <c r="J81" s="68"/>
      <c r="K81" s="68"/>
      <c r="L81" s="68"/>
      <c r="M81" s="159"/>
    </row>
    <row r="82" spans="4:13" x14ac:dyDescent="0.2">
      <c r="D82" s="68"/>
      <c r="E82" s="68"/>
      <c r="F82" s="68"/>
      <c r="H82" s="68"/>
      <c r="I82" s="68"/>
      <c r="J82" s="68"/>
      <c r="K82" s="68"/>
      <c r="L82" s="68"/>
      <c r="M82" s="159"/>
    </row>
    <row r="83" spans="4:13" x14ac:dyDescent="0.2">
      <c r="D83" s="68"/>
      <c r="E83" s="68"/>
      <c r="F83" s="68"/>
      <c r="H83" s="68"/>
      <c r="I83" s="68"/>
      <c r="J83" s="68"/>
      <c r="K83" s="68"/>
      <c r="L83" s="68"/>
      <c r="M83" s="159"/>
    </row>
    <row r="84" spans="4:13" x14ac:dyDescent="0.2">
      <c r="D84" s="68"/>
      <c r="E84" s="68"/>
      <c r="F84" s="68"/>
      <c r="H84" s="68"/>
      <c r="I84" s="68"/>
      <c r="J84" s="68"/>
      <c r="K84" s="68"/>
      <c r="L84" s="68"/>
      <c r="M84" s="159"/>
    </row>
    <row r="85" spans="4:13" x14ac:dyDescent="0.2">
      <c r="D85" s="68"/>
      <c r="E85" s="68"/>
      <c r="F85" s="68"/>
      <c r="H85" s="68"/>
      <c r="I85" s="68"/>
      <c r="J85" s="68"/>
      <c r="K85" s="68"/>
      <c r="L85" s="68"/>
      <c r="M85" s="159"/>
    </row>
    <row r="86" spans="4:13" x14ac:dyDescent="0.2">
      <c r="D86" s="68"/>
      <c r="E86" s="68"/>
      <c r="F86" s="68"/>
      <c r="H86" s="68"/>
      <c r="I86" s="68"/>
      <c r="J86" s="68"/>
      <c r="K86" s="68"/>
      <c r="L86" s="68"/>
      <c r="M86" s="159"/>
    </row>
    <row r="87" spans="4:13" x14ac:dyDescent="0.2">
      <c r="D87" s="68"/>
      <c r="E87" s="68"/>
      <c r="F87" s="68"/>
      <c r="H87" s="68"/>
      <c r="I87" s="68"/>
      <c r="J87" s="68"/>
      <c r="K87" s="68"/>
      <c r="L87" s="68"/>
      <c r="M87" s="159"/>
    </row>
    <row r="88" spans="4:13" x14ac:dyDescent="0.2">
      <c r="D88" s="68"/>
      <c r="E88" s="68"/>
      <c r="F88" s="68"/>
      <c r="H88" s="68"/>
      <c r="I88" s="68"/>
      <c r="J88" s="68"/>
      <c r="K88" s="68"/>
      <c r="L88" s="68"/>
      <c r="M88" s="159"/>
    </row>
    <row r="89" spans="4:13" x14ac:dyDescent="0.2">
      <c r="D89" s="68"/>
      <c r="E89" s="68"/>
      <c r="F89" s="68"/>
      <c r="H89" s="68"/>
      <c r="I89" s="68"/>
      <c r="J89" s="68"/>
      <c r="K89" s="68"/>
      <c r="L89" s="68"/>
      <c r="M89" s="159"/>
    </row>
    <row r="90" spans="4:13" x14ac:dyDescent="0.2">
      <c r="D90" s="68"/>
      <c r="E90" s="68"/>
      <c r="F90" s="68"/>
      <c r="H90" s="68"/>
      <c r="I90" s="68"/>
      <c r="J90" s="68"/>
      <c r="K90" s="68"/>
      <c r="L90" s="68"/>
      <c r="M90" s="159"/>
    </row>
    <row r="91" spans="4:13" x14ac:dyDescent="0.2">
      <c r="D91" s="68"/>
      <c r="E91" s="68"/>
      <c r="F91" s="68"/>
      <c r="H91" s="68"/>
      <c r="I91" s="68"/>
      <c r="J91" s="68"/>
      <c r="K91" s="68"/>
      <c r="L91" s="68"/>
      <c r="M91" s="159"/>
    </row>
    <row r="92" spans="4:13" x14ac:dyDescent="0.2">
      <c r="D92" s="68"/>
      <c r="E92" s="68"/>
      <c r="F92" s="68"/>
      <c r="H92" s="68"/>
      <c r="I92" s="68"/>
      <c r="J92" s="68"/>
      <c r="K92" s="68"/>
      <c r="L92" s="68"/>
      <c r="M92" s="159"/>
    </row>
    <row r="93" spans="4:13" x14ac:dyDescent="0.2">
      <c r="D93" s="68"/>
      <c r="E93" s="68"/>
      <c r="F93" s="68"/>
      <c r="H93" s="68"/>
      <c r="I93" s="68"/>
      <c r="J93" s="68"/>
      <c r="K93" s="68"/>
      <c r="L93" s="68"/>
      <c r="M93" s="159"/>
    </row>
    <row r="94" spans="4:13" x14ac:dyDescent="0.2">
      <c r="D94" s="68"/>
      <c r="E94" s="68"/>
      <c r="F94" s="68"/>
      <c r="H94" s="68"/>
      <c r="I94" s="68"/>
      <c r="J94" s="68"/>
      <c r="K94" s="68"/>
      <c r="L94" s="68"/>
      <c r="M94" s="159"/>
    </row>
    <row r="95" spans="4:13" x14ac:dyDescent="0.2">
      <c r="D95" s="68"/>
      <c r="E95" s="68"/>
      <c r="F95" s="68"/>
      <c r="H95" s="68"/>
      <c r="I95" s="68"/>
      <c r="J95" s="68"/>
      <c r="K95" s="68"/>
      <c r="L95" s="68"/>
      <c r="M95" s="159"/>
    </row>
    <row r="96" spans="4:13" x14ac:dyDescent="0.2">
      <c r="D96" s="68"/>
      <c r="E96" s="68"/>
      <c r="F96" s="68"/>
      <c r="H96" s="68"/>
      <c r="I96" s="68"/>
      <c r="J96" s="68"/>
      <c r="K96" s="68"/>
      <c r="L96" s="68"/>
      <c r="M96" s="159"/>
    </row>
    <row r="97" spans="4:13" x14ac:dyDescent="0.2">
      <c r="D97" s="68"/>
      <c r="E97" s="68"/>
      <c r="F97" s="68"/>
      <c r="H97" s="68"/>
      <c r="I97" s="68"/>
      <c r="J97" s="68"/>
      <c r="K97" s="68"/>
      <c r="L97" s="68"/>
      <c r="M97" s="159"/>
    </row>
    <row r="98" spans="4:13" x14ac:dyDescent="0.2">
      <c r="D98" s="68"/>
      <c r="E98" s="68"/>
      <c r="F98" s="68"/>
      <c r="H98" s="68"/>
      <c r="I98" s="68"/>
      <c r="J98" s="68"/>
      <c r="K98" s="68"/>
      <c r="L98" s="68"/>
      <c r="M98" s="159"/>
    </row>
    <row r="99" spans="4:13" x14ac:dyDescent="0.2">
      <c r="D99" s="68"/>
      <c r="E99" s="68"/>
      <c r="F99" s="68"/>
      <c r="H99" s="68"/>
      <c r="I99" s="68"/>
      <c r="J99" s="68"/>
      <c r="K99" s="68"/>
      <c r="L99" s="68"/>
      <c r="M99" s="159"/>
    </row>
    <row r="100" spans="4:13" x14ac:dyDescent="0.2">
      <c r="D100" s="68"/>
      <c r="E100" s="68"/>
      <c r="F100" s="68"/>
      <c r="H100" s="68"/>
      <c r="I100" s="68"/>
      <c r="J100" s="68"/>
      <c r="K100" s="68"/>
      <c r="L100" s="68"/>
      <c r="M100" s="159"/>
    </row>
    <row r="101" spans="4:13" x14ac:dyDescent="0.2">
      <c r="D101" s="68"/>
      <c r="E101" s="68"/>
      <c r="F101" s="68"/>
      <c r="H101" s="68"/>
      <c r="I101" s="68"/>
      <c r="J101" s="68"/>
      <c r="K101" s="68"/>
      <c r="L101" s="68"/>
      <c r="M101" s="159"/>
    </row>
    <row r="102" spans="4:13" x14ac:dyDescent="0.2">
      <c r="D102" s="68"/>
      <c r="E102" s="68"/>
      <c r="F102" s="68"/>
      <c r="H102" s="68"/>
      <c r="I102" s="68"/>
      <c r="J102" s="68"/>
      <c r="K102" s="68"/>
      <c r="L102" s="68"/>
      <c r="M102" s="159"/>
    </row>
    <row r="103" spans="4:13" x14ac:dyDescent="0.2">
      <c r="D103" s="68"/>
      <c r="E103" s="68"/>
      <c r="F103" s="68"/>
      <c r="H103" s="68"/>
      <c r="I103" s="68"/>
      <c r="J103" s="68"/>
      <c r="K103" s="68"/>
      <c r="L103" s="68"/>
      <c r="M103" s="159"/>
    </row>
    <row r="104" spans="4:13" x14ac:dyDescent="0.2">
      <c r="D104" s="68"/>
      <c r="E104" s="68"/>
      <c r="F104" s="68"/>
      <c r="H104" s="68"/>
      <c r="I104" s="68"/>
      <c r="J104" s="68"/>
      <c r="K104" s="68"/>
      <c r="L104" s="68"/>
      <c r="M104" s="159"/>
    </row>
    <row r="105" spans="4:13" x14ac:dyDescent="0.2">
      <c r="D105" s="68"/>
      <c r="E105" s="68"/>
      <c r="F105" s="68"/>
      <c r="H105" s="68"/>
      <c r="I105" s="68"/>
      <c r="J105" s="68"/>
      <c r="K105" s="68"/>
      <c r="L105" s="68"/>
      <c r="M105" s="159"/>
    </row>
    <row r="106" spans="4:13" x14ac:dyDescent="0.2">
      <c r="D106" s="68"/>
      <c r="E106" s="68"/>
      <c r="F106" s="68"/>
      <c r="H106" s="68"/>
      <c r="I106" s="68"/>
      <c r="J106" s="68"/>
      <c r="K106" s="68"/>
      <c r="L106" s="68"/>
      <c r="M106" s="159"/>
    </row>
    <row r="107" spans="4:13" x14ac:dyDescent="0.2">
      <c r="D107" s="68"/>
      <c r="E107" s="68"/>
      <c r="F107" s="68"/>
      <c r="H107" s="68"/>
      <c r="I107" s="68"/>
      <c r="J107" s="68"/>
      <c r="K107" s="68"/>
      <c r="L107" s="68"/>
      <c r="M107" s="159"/>
    </row>
    <row r="108" spans="4:13" x14ac:dyDescent="0.2">
      <c r="D108" s="68"/>
      <c r="E108" s="68"/>
      <c r="F108" s="68"/>
      <c r="H108" s="68"/>
      <c r="I108" s="68"/>
      <c r="J108" s="68"/>
      <c r="K108" s="68"/>
      <c r="L108" s="68"/>
      <c r="M108" s="159"/>
    </row>
    <row r="109" spans="4:13" x14ac:dyDescent="0.2">
      <c r="D109" s="68"/>
      <c r="E109" s="68"/>
      <c r="F109" s="68"/>
      <c r="H109" s="68"/>
      <c r="I109" s="68"/>
      <c r="J109" s="68"/>
      <c r="K109" s="68"/>
      <c r="L109" s="68"/>
      <c r="M109" s="159"/>
    </row>
    <row r="110" spans="4:13" x14ac:dyDescent="0.2">
      <c r="D110" s="68"/>
      <c r="E110" s="68"/>
      <c r="F110" s="68"/>
      <c r="H110" s="68"/>
      <c r="I110" s="68"/>
      <c r="J110" s="68"/>
      <c r="K110" s="68"/>
      <c r="L110" s="68"/>
      <c r="M110" s="159"/>
    </row>
    <row r="111" spans="4:13" x14ac:dyDescent="0.2">
      <c r="D111" s="68"/>
      <c r="E111" s="68"/>
      <c r="F111" s="68"/>
      <c r="H111" s="68"/>
      <c r="I111" s="68"/>
      <c r="J111" s="68"/>
      <c r="K111" s="68"/>
      <c r="L111" s="68"/>
      <c r="M111" s="159"/>
    </row>
    <row r="112" spans="4:13" x14ac:dyDescent="0.2">
      <c r="D112" s="68"/>
      <c r="E112" s="68"/>
      <c r="F112" s="68"/>
      <c r="H112" s="68"/>
      <c r="I112" s="68"/>
      <c r="J112" s="68"/>
      <c r="K112" s="68"/>
      <c r="L112" s="68"/>
      <c r="M112" s="159"/>
    </row>
    <row r="113" spans="4:13" x14ac:dyDescent="0.2">
      <c r="D113" s="68"/>
      <c r="E113" s="68"/>
      <c r="F113" s="68"/>
      <c r="H113" s="68"/>
      <c r="I113" s="68"/>
      <c r="J113" s="68"/>
      <c r="K113" s="68"/>
      <c r="L113" s="68"/>
      <c r="M113" s="159"/>
    </row>
    <row r="114" spans="4:13" x14ac:dyDescent="0.2">
      <c r="D114" s="68"/>
      <c r="E114" s="68"/>
      <c r="F114" s="68"/>
      <c r="H114" s="68"/>
      <c r="I114" s="68"/>
      <c r="J114" s="68"/>
      <c r="K114" s="68"/>
      <c r="L114" s="68"/>
      <c r="M114" s="159"/>
    </row>
    <row r="115" spans="4:13" x14ac:dyDescent="0.2">
      <c r="D115" s="68"/>
      <c r="E115" s="68"/>
      <c r="F115" s="68"/>
      <c r="H115" s="68"/>
      <c r="I115" s="68"/>
      <c r="J115" s="68"/>
      <c r="K115" s="68"/>
      <c r="L115" s="68"/>
      <c r="M115" s="159"/>
    </row>
    <row r="116" spans="4:13" x14ac:dyDescent="0.2">
      <c r="D116" s="68"/>
      <c r="E116" s="68"/>
      <c r="F116" s="68"/>
      <c r="H116" s="68"/>
      <c r="I116" s="68"/>
      <c r="J116" s="68"/>
      <c r="K116" s="68"/>
      <c r="L116" s="68"/>
      <c r="M116" s="159"/>
    </row>
    <row r="117" spans="4:13" x14ac:dyDescent="0.2">
      <c r="D117" s="68"/>
      <c r="E117" s="68"/>
      <c r="F117" s="68"/>
      <c r="H117" s="68"/>
      <c r="I117" s="68"/>
      <c r="J117" s="68"/>
      <c r="K117" s="68"/>
      <c r="L117" s="68"/>
      <c r="M117" s="159"/>
    </row>
    <row r="118" spans="4:13" x14ac:dyDescent="0.2">
      <c r="D118" s="68"/>
      <c r="E118" s="68"/>
      <c r="F118" s="68"/>
      <c r="H118" s="68"/>
      <c r="I118" s="68"/>
      <c r="J118" s="68"/>
      <c r="K118" s="68"/>
      <c r="L118" s="68"/>
      <c r="M118" s="159"/>
    </row>
    <row r="119" spans="4:13" x14ac:dyDescent="0.2">
      <c r="D119" s="68"/>
      <c r="E119" s="68"/>
      <c r="F119" s="68"/>
      <c r="H119" s="68"/>
      <c r="I119" s="68"/>
      <c r="J119" s="68"/>
      <c r="K119" s="68"/>
      <c r="L119" s="68"/>
      <c r="M119" s="159"/>
    </row>
    <row r="120" spans="4:13" x14ac:dyDescent="0.2">
      <c r="D120" s="68"/>
      <c r="E120" s="68"/>
      <c r="F120" s="68"/>
      <c r="H120" s="68"/>
      <c r="I120" s="68"/>
      <c r="J120" s="68"/>
      <c r="K120" s="68"/>
      <c r="L120" s="68"/>
      <c r="M120" s="159"/>
    </row>
    <row r="121" spans="4:13" x14ac:dyDescent="0.2">
      <c r="D121" s="68"/>
      <c r="E121" s="68"/>
      <c r="F121" s="68"/>
      <c r="H121" s="68"/>
      <c r="I121" s="68"/>
      <c r="J121" s="68"/>
      <c r="K121" s="68"/>
      <c r="L121" s="68"/>
      <c r="M121" s="159"/>
    </row>
    <row r="122" spans="4:13" x14ac:dyDescent="0.2">
      <c r="D122" s="68"/>
      <c r="E122" s="68"/>
      <c r="F122" s="68"/>
      <c r="H122" s="68"/>
      <c r="I122" s="68"/>
      <c r="J122" s="68"/>
      <c r="K122" s="68"/>
      <c r="L122" s="68"/>
      <c r="M122" s="159"/>
    </row>
    <row r="123" spans="4:13" x14ac:dyDescent="0.2">
      <c r="D123" s="68"/>
      <c r="E123" s="68"/>
      <c r="F123" s="68"/>
      <c r="H123" s="68"/>
      <c r="I123" s="68"/>
      <c r="J123" s="68"/>
      <c r="K123" s="68"/>
      <c r="L123" s="68"/>
      <c r="M123" s="159"/>
    </row>
    <row r="124" spans="4:13" x14ac:dyDescent="0.2">
      <c r="D124" s="68"/>
      <c r="E124" s="68"/>
      <c r="F124" s="68"/>
      <c r="H124" s="68"/>
      <c r="I124" s="68"/>
      <c r="J124" s="68"/>
      <c r="K124" s="68"/>
      <c r="L124" s="68"/>
      <c r="M124" s="159"/>
    </row>
    <row r="125" spans="4:13" x14ac:dyDescent="0.2">
      <c r="D125" s="68"/>
      <c r="E125" s="68"/>
      <c r="F125" s="68"/>
      <c r="H125" s="68"/>
      <c r="I125" s="68"/>
      <c r="J125" s="68"/>
      <c r="K125" s="68"/>
      <c r="L125" s="68"/>
      <c r="M125" s="159"/>
    </row>
    <row r="126" spans="4:13" x14ac:dyDescent="0.2">
      <c r="D126" s="68"/>
      <c r="E126" s="68"/>
      <c r="F126" s="68"/>
      <c r="H126" s="68"/>
      <c r="I126" s="68"/>
      <c r="J126" s="68"/>
      <c r="K126" s="68"/>
      <c r="L126" s="68"/>
      <c r="M126" s="159"/>
    </row>
    <row r="127" spans="4:13" x14ac:dyDescent="0.2">
      <c r="D127" s="68"/>
      <c r="E127" s="68"/>
      <c r="F127" s="68"/>
      <c r="H127" s="68"/>
      <c r="I127" s="68"/>
      <c r="J127" s="68"/>
      <c r="K127" s="68"/>
      <c r="L127" s="68"/>
      <c r="M127" s="159"/>
    </row>
    <row r="128" spans="4:13" x14ac:dyDescent="0.2">
      <c r="D128" s="68"/>
      <c r="E128" s="68"/>
      <c r="F128" s="68"/>
      <c r="H128" s="68"/>
      <c r="I128" s="68"/>
      <c r="J128" s="68"/>
      <c r="K128" s="68"/>
      <c r="L128" s="68"/>
      <c r="M128" s="159"/>
    </row>
    <row r="129" spans="4:13" x14ac:dyDescent="0.2">
      <c r="D129" s="68"/>
      <c r="E129" s="68"/>
      <c r="F129" s="68"/>
      <c r="H129" s="68"/>
      <c r="I129" s="68"/>
      <c r="J129" s="68"/>
      <c r="K129" s="68"/>
      <c r="L129" s="68"/>
      <c r="M129" s="159"/>
    </row>
    <row r="130" spans="4:13" x14ac:dyDescent="0.2">
      <c r="D130" s="68"/>
      <c r="E130" s="68"/>
      <c r="F130" s="68"/>
      <c r="H130" s="68"/>
      <c r="I130" s="68"/>
      <c r="J130" s="68"/>
      <c r="K130" s="68"/>
      <c r="L130" s="68"/>
      <c r="M130" s="159"/>
    </row>
    <row r="131" spans="4:13" x14ac:dyDescent="0.2">
      <c r="D131" s="68"/>
      <c r="E131" s="68"/>
      <c r="F131" s="68"/>
      <c r="H131" s="68"/>
      <c r="I131" s="68"/>
      <c r="J131" s="68"/>
      <c r="K131" s="68"/>
      <c r="L131" s="68"/>
      <c r="M131" s="159"/>
    </row>
    <row r="132" spans="4:13" x14ac:dyDescent="0.2">
      <c r="D132" s="68"/>
      <c r="E132" s="68"/>
      <c r="F132" s="68"/>
      <c r="H132" s="68"/>
      <c r="I132" s="68"/>
      <c r="J132" s="68"/>
      <c r="K132" s="68"/>
      <c r="L132" s="68"/>
      <c r="M132" s="159"/>
    </row>
    <row r="133" spans="4:13" x14ac:dyDescent="0.2">
      <c r="D133" s="68"/>
      <c r="E133" s="68"/>
      <c r="F133" s="68"/>
      <c r="H133" s="68"/>
      <c r="I133" s="68"/>
      <c r="J133" s="68"/>
      <c r="K133" s="68"/>
      <c r="L133" s="68"/>
      <c r="M133" s="159"/>
    </row>
    <row r="134" spans="4:13" x14ac:dyDescent="0.2">
      <c r="D134" s="68"/>
      <c r="E134" s="68"/>
      <c r="F134" s="68"/>
      <c r="H134" s="68"/>
      <c r="I134" s="68"/>
      <c r="J134" s="68"/>
      <c r="K134" s="68"/>
      <c r="L134" s="68"/>
      <c r="M134" s="159"/>
    </row>
    <row r="135" spans="4:13" x14ac:dyDescent="0.2">
      <c r="D135" s="68"/>
      <c r="E135" s="68"/>
      <c r="F135" s="68"/>
      <c r="H135" s="68"/>
      <c r="I135" s="68"/>
      <c r="J135" s="68"/>
      <c r="K135" s="68"/>
      <c r="L135" s="68"/>
      <c r="M135" s="159"/>
    </row>
    <row r="136" spans="4:13" x14ac:dyDescent="0.2">
      <c r="D136" s="68"/>
      <c r="E136" s="68"/>
      <c r="F136" s="68"/>
      <c r="H136" s="68"/>
      <c r="I136" s="68"/>
      <c r="J136" s="68"/>
      <c r="K136" s="68"/>
      <c r="L136" s="68"/>
      <c r="M136" s="159"/>
    </row>
    <row r="137" spans="4:13" x14ac:dyDescent="0.2">
      <c r="D137" s="68"/>
      <c r="E137" s="68"/>
      <c r="F137" s="68"/>
      <c r="H137" s="68"/>
      <c r="I137" s="68"/>
      <c r="J137" s="68"/>
      <c r="K137" s="68"/>
      <c r="L137" s="68"/>
      <c r="M137" s="159"/>
    </row>
    <row r="138" spans="4:13" x14ac:dyDescent="0.2">
      <c r="D138" s="68"/>
      <c r="E138" s="68"/>
      <c r="F138" s="68"/>
      <c r="H138" s="68"/>
      <c r="I138" s="68"/>
      <c r="J138" s="68"/>
      <c r="K138" s="68"/>
      <c r="L138" s="68"/>
      <c r="M138" s="159"/>
    </row>
    <row r="139" spans="4:13" x14ac:dyDescent="0.2">
      <c r="D139" s="68"/>
      <c r="E139" s="68"/>
      <c r="F139" s="68"/>
      <c r="H139" s="68"/>
      <c r="I139" s="68"/>
      <c r="J139" s="68"/>
      <c r="K139" s="68"/>
      <c r="L139" s="68"/>
      <c r="M139" s="159"/>
    </row>
    <row r="140" spans="4:13" x14ac:dyDescent="0.2">
      <c r="D140" s="68"/>
      <c r="E140" s="68"/>
      <c r="F140" s="68"/>
      <c r="H140" s="68"/>
      <c r="I140" s="68"/>
      <c r="J140" s="68"/>
      <c r="K140" s="68"/>
      <c r="L140" s="68"/>
      <c r="M140" s="159"/>
    </row>
    <row r="141" spans="4:13" x14ac:dyDescent="0.2">
      <c r="D141" s="68"/>
      <c r="E141" s="68"/>
      <c r="F141" s="68"/>
      <c r="H141" s="68"/>
      <c r="I141" s="68"/>
      <c r="J141" s="68"/>
      <c r="K141" s="68"/>
      <c r="L141" s="68"/>
      <c r="M141" s="159"/>
    </row>
    <row r="142" spans="4:13" x14ac:dyDescent="0.2">
      <c r="D142" s="68"/>
      <c r="E142" s="68"/>
      <c r="F142" s="68"/>
      <c r="H142" s="68"/>
      <c r="I142" s="68"/>
      <c r="J142" s="68"/>
      <c r="K142" s="68"/>
      <c r="L142" s="68"/>
      <c r="M142" s="159"/>
    </row>
    <row r="143" spans="4:13" x14ac:dyDescent="0.2">
      <c r="D143" s="68"/>
      <c r="E143" s="68"/>
      <c r="F143" s="68"/>
      <c r="H143" s="68"/>
      <c r="I143" s="68"/>
      <c r="J143" s="68"/>
      <c r="K143" s="68"/>
      <c r="L143" s="68"/>
      <c r="M143" s="159"/>
    </row>
    <row r="144" spans="4:13" x14ac:dyDescent="0.2">
      <c r="D144" s="68"/>
      <c r="E144" s="68"/>
      <c r="F144" s="68"/>
      <c r="H144" s="68"/>
      <c r="I144" s="68"/>
      <c r="J144" s="68"/>
      <c r="K144" s="68"/>
      <c r="L144" s="68"/>
      <c r="M144" s="159"/>
    </row>
    <row r="145" spans="4:13" x14ac:dyDescent="0.2">
      <c r="D145" s="68"/>
      <c r="E145" s="68"/>
      <c r="F145" s="68"/>
      <c r="H145" s="68"/>
      <c r="I145" s="68"/>
      <c r="J145" s="68"/>
      <c r="K145" s="68"/>
      <c r="L145" s="68"/>
      <c r="M145" s="159"/>
    </row>
    <row r="146" spans="4:13" x14ac:dyDescent="0.2">
      <c r="D146" s="68"/>
      <c r="E146" s="68"/>
      <c r="F146" s="68"/>
      <c r="H146" s="68"/>
      <c r="I146" s="68"/>
      <c r="J146" s="68"/>
      <c r="K146" s="68"/>
      <c r="L146" s="68"/>
      <c r="M146" s="159"/>
    </row>
    <row r="147" spans="4:13" x14ac:dyDescent="0.2">
      <c r="D147" s="68"/>
      <c r="E147" s="68"/>
      <c r="F147" s="68"/>
      <c r="H147" s="68"/>
      <c r="I147" s="68"/>
      <c r="J147" s="68"/>
      <c r="K147" s="68"/>
      <c r="L147" s="68"/>
      <c r="M147" s="159"/>
    </row>
    <row r="148" spans="4:13" x14ac:dyDescent="0.2">
      <c r="D148" s="68"/>
      <c r="E148" s="68"/>
      <c r="F148" s="68"/>
      <c r="H148" s="68"/>
      <c r="I148" s="68"/>
      <c r="J148" s="68"/>
      <c r="K148" s="68"/>
      <c r="L148" s="68"/>
      <c r="M148" s="159"/>
    </row>
    <row r="149" spans="4:13" x14ac:dyDescent="0.2">
      <c r="D149" s="68"/>
      <c r="E149" s="68"/>
      <c r="F149" s="68"/>
      <c r="H149" s="68"/>
      <c r="I149" s="68"/>
      <c r="J149" s="68"/>
      <c r="K149" s="68"/>
      <c r="L149" s="68"/>
      <c r="M149" s="159"/>
    </row>
    <row r="150" spans="4:13" x14ac:dyDescent="0.2">
      <c r="D150" s="68"/>
      <c r="E150" s="68"/>
      <c r="F150" s="68"/>
      <c r="H150" s="68"/>
      <c r="I150" s="68"/>
      <c r="J150" s="68"/>
      <c r="K150" s="68"/>
      <c r="L150" s="68"/>
      <c r="M150" s="159"/>
    </row>
    <row r="151" spans="4:13" x14ac:dyDescent="0.2">
      <c r="D151" s="68"/>
      <c r="E151" s="68"/>
      <c r="F151" s="68"/>
      <c r="H151" s="68"/>
      <c r="I151" s="68"/>
      <c r="J151" s="68"/>
      <c r="K151" s="68"/>
      <c r="L151" s="68"/>
      <c r="M151" s="159"/>
    </row>
    <row r="152" spans="4:13" x14ac:dyDescent="0.2">
      <c r="D152" s="68"/>
      <c r="E152" s="68"/>
      <c r="F152" s="68"/>
      <c r="H152" s="68"/>
      <c r="I152" s="68"/>
      <c r="J152" s="68"/>
      <c r="K152" s="68"/>
      <c r="L152" s="68"/>
      <c r="M152" s="159"/>
    </row>
    <row r="153" spans="4:13" x14ac:dyDescent="0.2">
      <c r="D153" s="68"/>
      <c r="E153" s="68"/>
      <c r="F153" s="68"/>
      <c r="H153" s="68"/>
      <c r="I153" s="68"/>
      <c r="J153" s="68"/>
      <c r="K153" s="68"/>
      <c r="L153" s="68"/>
      <c r="M153" s="159"/>
    </row>
    <row r="154" spans="4:13" x14ac:dyDescent="0.2">
      <c r="D154" s="68"/>
      <c r="E154" s="68"/>
      <c r="F154" s="68"/>
      <c r="H154" s="68"/>
      <c r="I154" s="68"/>
      <c r="J154" s="68"/>
      <c r="K154" s="68"/>
      <c r="L154" s="68"/>
      <c r="M154" s="159"/>
    </row>
    <row r="155" spans="4:13" x14ac:dyDescent="0.2">
      <c r="D155" s="68"/>
      <c r="E155" s="68"/>
      <c r="F155" s="68"/>
      <c r="H155" s="68"/>
      <c r="I155" s="68"/>
      <c r="J155" s="68"/>
      <c r="K155" s="68"/>
      <c r="L155" s="68"/>
      <c r="M155" s="159"/>
    </row>
    <row r="156" spans="4:13" x14ac:dyDescent="0.2">
      <c r="D156" s="68"/>
      <c r="E156" s="68"/>
      <c r="F156" s="68"/>
      <c r="H156" s="68"/>
      <c r="I156" s="68"/>
      <c r="J156" s="68"/>
      <c r="K156" s="68"/>
      <c r="L156" s="68"/>
      <c r="M156" s="159"/>
    </row>
    <row r="157" spans="4:13" x14ac:dyDescent="0.2">
      <c r="D157" s="68"/>
      <c r="E157" s="68"/>
      <c r="F157" s="68"/>
      <c r="H157" s="68"/>
      <c r="I157" s="68"/>
      <c r="J157" s="68"/>
      <c r="K157" s="68"/>
      <c r="L157" s="68"/>
      <c r="M157" s="159"/>
    </row>
    <row r="158" spans="4:13" x14ac:dyDescent="0.2">
      <c r="D158" s="68"/>
      <c r="E158" s="68"/>
      <c r="F158" s="68"/>
      <c r="H158" s="68"/>
      <c r="I158" s="68"/>
      <c r="J158" s="68"/>
      <c r="K158" s="68"/>
      <c r="L158" s="68"/>
      <c r="M158" s="159"/>
    </row>
    <row r="159" spans="4:13" x14ac:dyDescent="0.2">
      <c r="D159" s="68"/>
      <c r="E159" s="68"/>
      <c r="F159" s="68"/>
      <c r="H159" s="68"/>
      <c r="I159" s="68"/>
      <c r="J159" s="68"/>
      <c r="K159" s="68"/>
      <c r="L159" s="68"/>
      <c r="M159" s="159"/>
    </row>
    <row r="160" spans="4:13" x14ac:dyDescent="0.2">
      <c r="D160" s="68"/>
      <c r="E160" s="68"/>
      <c r="F160" s="68"/>
      <c r="H160" s="68"/>
      <c r="I160" s="68"/>
      <c r="J160" s="68"/>
      <c r="K160" s="68"/>
      <c r="L160" s="68"/>
      <c r="M160" s="159"/>
    </row>
    <row r="161" spans="4:13" x14ac:dyDescent="0.2">
      <c r="D161" s="68"/>
      <c r="E161" s="68"/>
      <c r="F161" s="68"/>
      <c r="H161" s="68"/>
      <c r="I161" s="68"/>
      <c r="J161" s="68"/>
      <c r="K161" s="68"/>
      <c r="L161" s="68"/>
      <c r="M161" s="159"/>
    </row>
    <row r="162" spans="4:13" x14ac:dyDescent="0.2">
      <c r="D162" s="68"/>
      <c r="E162" s="68"/>
      <c r="F162" s="68"/>
      <c r="H162" s="68"/>
      <c r="I162" s="68"/>
      <c r="J162" s="68"/>
      <c r="K162" s="68"/>
      <c r="L162" s="68"/>
      <c r="M162" s="159"/>
    </row>
    <row r="163" spans="4:13" x14ac:dyDescent="0.2">
      <c r="D163" s="68"/>
      <c r="E163" s="68"/>
      <c r="F163" s="68"/>
      <c r="H163" s="68"/>
      <c r="I163" s="68"/>
      <c r="J163" s="68"/>
      <c r="K163" s="68"/>
      <c r="L163" s="68"/>
      <c r="M163" s="159"/>
    </row>
    <row r="164" spans="4:13" x14ac:dyDescent="0.2">
      <c r="D164" s="68"/>
      <c r="E164" s="68"/>
      <c r="F164" s="68"/>
      <c r="H164" s="68"/>
      <c r="I164" s="68"/>
      <c r="J164" s="68"/>
      <c r="K164" s="68"/>
      <c r="L164" s="68"/>
      <c r="M164" s="159"/>
    </row>
    <row r="165" spans="4:13" x14ac:dyDescent="0.2">
      <c r="D165" s="68"/>
      <c r="E165" s="68"/>
      <c r="F165" s="68"/>
      <c r="H165" s="68"/>
      <c r="I165" s="68"/>
      <c r="J165" s="68"/>
      <c r="K165" s="68"/>
      <c r="L165" s="68"/>
      <c r="M165" s="159"/>
    </row>
    <row r="166" spans="4:13" x14ac:dyDescent="0.2">
      <c r="D166" s="68"/>
      <c r="E166" s="68"/>
      <c r="F166" s="68"/>
      <c r="H166" s="68"/>
      <c r="I166" s="68"/>
      <c r="J166" s="68"/>
      <c r="K166" s="68"/>
      <c r="L166" s="68"/>
      <c r="M166" s="159"/>
    </row>
    <row r="167" spans="4:13" x14ac:dyDescent="0.2">
      <c r="D167" s="68"/>
      <c r="E167" s="68"/>
      <c r="F167" s="68"/>
      <c r="H167" s="68"/>
      <c r="I167" s="68"/>
      <c r="J167" s="68"/>
      <c r="K167" s="68"/>
      <c r="L167" s="68"/>
      <c r="M167" s="159"/>
    </row>
    <row r="168" spans="4:13" x14ac:dyDescent="0.2">
      <c r="D168" s="68"/>
      <c r="E168" s="68"/>
      <c r="F168" s="68"/>
      <c r="H168" s="68"/>
      <c r="I168" s="68"/>
      <c r="J168" s="68"/>
      <c r="K168" s="68"/>
      <c r="L168" s="68"/>
      <c r="M168" s="159"/>
    </row>
    <row r="169" spans="4:13" x14ac:dyDescent="0.2">
      <c r="D169" s="68"/>
      <c r="E169" s="68"/>
      <c r="F169" s="68"/>
      <c r="H169" s="68"/>
      <c r="I169" s="68"/>
      <c r="J169" s="68"/>
      <c r="K169" s="68"/>
      <c r="L169" s="68"/>
      <c r="M169" s="159"/>
    </row>
    <row r="170" spans="4:13" x14ac:dyDescent="0.2">
      <c r="D170" s="68"/>
      <c r="E170" s="68"/>
      <c r="F170" s="68"/>
      <c r="H170" s="68"/>
      <c r="I170" s="68"/>
      <c r="J170" s="68"/>
      <c r="K170" s="68"/>
      <c r="L170" s="68"/>
      <c r="M170" s="159"/>
    </row>
    <row r="171" spans="4:13" x14ac:dyDescent="0.2">
      <c r="D171" s="68"/>
      <c r="E171" s="68"/>
      <c r="F171" s="68"/>
      <c r="H171" s="68"/>
      <c r="I171" s="68"/>
      <c r="J171" s="68"/>
      <c r="K171" s="68"/>
      <c r="L171" s="68"/>
      <c r="M171" s="159"/>
    </row>
    <row r="172" spans="4:13" x14ac:dyDescent="0.2">
      <c r="D172" s="68"/>
      <c r="E172" s="68"/>
      <c r="F172" s="68"/>
      <c r="H172" s="68"/>
      <c r="I172" s="68"/>
      <c r="J172" s="68"/>
      <c r="K172" s="68"/>
      <c r="L172" s="68"/>
      <c r="M172" s="159"/>
    </row>
    <row r="173" spans="4:13" x14ac:dyDescent="0.2">
      <c r="D173" s="68"/>
      <c r="E173" s="68"/>
      <c r="F173" s="68"/>
      <c r="H173" s="68"/>
      <c r="I173" s="68"/>
      <c r="J173" s="68"/>
      <c r="K173" s="68"/>
      <c r="L173" s="68"/>
      <c r="M173" s="159"/>
    </row>
    <row r="174" spans="4:13" x14ac:dyDescent="0.2">
      <c r="D174" s="68"/>
      <c r="E174" s="68"/>
      <c r="F174" s="68"/>
      <c r="H174" s="68"/>
      <c r="I174" s="68"/>
      <c r="J174" s="68"/>
      <c r="K174" s="68"/>
      <c r="L174" s="68"/>
      <c r="M174" s="159"/>
    </row>
    <row r="175" spans="4:13" x14ac:dyDescent="0.2">
      <c r="D175" s="68"/>
      <c r="E175" s="68"/>
      <c r="F175" s="68"/>
      <c r="H175" s="68"/>
      <c r="I175" s="68"/>
      <c r="J175" s="68"/>
      <c r="K175" s="68"/>
      <c r="L175" s="68"/>
      <c r="M175" s="159"/>
    </row>
    <row r="176" spans="4:13" x14ac:dyDescent="0.2">
      <c r="D176" s="68"/>
      <c r="E176" s="68"/>
      <c r="F176" s="68"/>
      <c r="H176" s="68"/>
      <c r="I176" s="68"/>
      <c r="J176" s="68"/>
      <c r="K176" s="68"/>
      <c r="L176" s="68"/>
      <c r="M176" s="159"/>
    </row>
    <row r="177" spans="4:13" x14ac:dyDescent="0.2">
      <c r="D177" s="68"/>
      <c r="E177" s="68"/>
      <c r="F177" s="68"/>
      <c r="H177" s="68"/>
      <c r="I177" s="68"/>
      <c r="J177" s="68"/>
      <c r="K177" s="68"/>
      <c r="L177" s="68"/>
      <c r="M177" s="159"/>
    </row>
    <row r="178" spans="4:13" x14ac:dyDescent="0.2">
      <c r="D178" s="68"/>
      <c r="E178" s="68"/>
      <c r="F178" s="68"/>
      <c r="H178" s="68"/>
      <c r="I178" s="68"/>
      <c r="J178" s="68"/>
      <c r="K178" s="68"/>
      <c r="L178" s="68"/>
      <c r="M178" s="159"/>
    </row>
    <row r="179" spans="4:13" x14ac:dyDescent="0.2">
      <c r="D179" s="68"/>
      <c r="E179" s="68"/>
      <c r="F179" s="68"/>
      <c r="H179" s="68"/>
      <c r="I179" s="68"/>
      <c r="J179" s="68"/>
      <c r="K179" s="68"/>
      <c r="L179" s="68"/>
      <c r="M179" s="159"/>
    </row>
    <row r="180" spans="4:13" x14ac:dyDescent="0.2">
      <c r="D180" s="68"/>
      <c r="E180" s="68"/>
      <c r="F180" s="68"/>
      <c r="H180" s="68"/>
      <c r="I180" s="68"/>
      <c r="J180" s="68"/>
      <c r="K180" s="68"/>
      <c r="L180" s="68"/>
      <c r="M180" s="159"/>
    </row>
    <row r="181" spans="4:13" x14ac:dyDescent="0.2">
      <c r="D181" s="68"/>
      <c r="E181" s="68"/>
      <c r="F181" s="68"/>
      <c r="H181" s="68"/>
      <c r="I181" s="68"/>
      <c r="J181" s="68"/>
      <c r="K181" s="68"/>
      <c r="L181" s="68"/>
      <c r="M181" s="159"/>
    </row>
    <row r="182" spans="4:13" x14ac:dyDescent="0.2">
      <c r="D182" s="68"/>
      <c r="E182" s="68"/>
      <c r="F182" s="68"/>
      <c r="H182" s="68"/>
      <c r="I182" s="68"/>
      <c r="J182" s="68"/>
      <c r="K182" s="68"/>
      <c r="L182" s="68"/>
      <c r="M182" s="159"/>
    </row>
    <row r="183" spans="4:13" x14ac:dyDescent="0.2">
      <c r="D183" s="68"/>
      <c r="E183" s="68"/>
      <c r="F183" s="68"/>
      <c r="H183" s="68"/>
      <c r="I183" s="68"/>
      <c r="J183" s="68"/>
      <c r="K183" s="68"/>
      <c r="L183" s="68"/>
      <c r="M183" s="159"/>
    </row>
    <row r="184" spans="4:13" x14ac:dyDescent="0.2">
      <c r="D184" s="68"/>
      <c r="E184" s="68"/>
      <c r="F184" s="68"/>
      <c r="H184" s="68"/>
      <c r="I184" s="68"/>
      <c r="J184" s="68"/>
      <c r="K184" s="68"/>
      <c r="L184" s="68"/>
      <c r="M184" s="159"/>
    </row>
    <row r="185" spans="4:13" x14ac:dyDescent="0.2">
      <c r="D185" s="68"/>
      <c r="E185" s="68"/>
      <c r="F185" s="68"/>
      <c r="H185" s="68"/>
      <c r="I185" s="68"/>
      <c r="J185" s="68"/>
      <c r="K185" s="68"/>
      <c r="L185" s="68"/>
      <c r="M185" s="159"/>
    </row>
    <row r="186" spans="4:13" x14ac:dyDescent="0.2">
      <c r="D186" s="68"/>
      <c r="E186" s="68"/>
      <c r="F186" s="68"/>
      <c r="H186" s="68"/>
      <c r="I186" s="68"/>
      <c r="J186" s="68"/>
      <c r="K186" s="68"/>
      <c r="L186" s="68"/>
      <c r="M186" s="159"/>
    </row>
    <row r="187" spans="4:13" x14ac:dyDescent="0.2">
      <c r="D187" s="68"/>
      <c r="E187" s="68"/>
      <c r="F187" s="68"/>
      <c r="H187" s="68"/>
      <c r="I187" s="68"/>
      <c r="J187" s="68"/>
      <c r="K187" s="68"/>
      <c r="L187" s="68"/>
      <c r="M187" s="159"/>
    </row>
    <row r="188" spans="4:13" x14ac:dyDescent="0.2">
      <c r="D188" s="68"/>
      <c r="E188" s="68"/>
      <c r="F188" s="68"/>
      <c r="H188" s="68"/>
      <c r="I188" s="68"/>
      <c r="J188" s="68"/>
      <c r="K188" s="68"/>
      <c r="L188" s="68"/>
      <c r="M188" s="159"/>
    </row>
    <row r="189" spans="4:13" x14ac:dyDescent="0.2">
      <c r="D189" s="68"/>
      <c r="E189" s="68"/>
      <c r="F189" s="68"/>
      <c r="H189" s="68"/>
      <c r="I189" s="68"/>
      <c r="J189" s="68"/>
      <c r="K189" s="68"/>
      <c r="L189" s="68"/>
      <c r="M189" s="159"/>
    </row>
    <row r="190" spans="4:13" x14ac:dyDescent="0.2">
      <c r="D190" s="68"/>
      <c r="E190" s="68"/>
      <c r="F190" s="68"/>
      <c r="H190" s="68"/>
      <c r="I190" s="68"/>
      <c r="J190" s="68"/>
      <c r="K190" s="68"/>
      <c r="L190" s="68"/>
      <c r="M190" s="159"/>
    </row>
    <row r="191" spans="4:13" x14ac:dyDescent="0.2">
      <c r="D191" s="68"/>
      <c r="E191" s="68"/>
      <c r="F191" s="68"/>
      <c r="H191" s="68"/>
      <c r="I191" s="68"/>
      <c r="J191" s="68"/>
      <c r="K191" s="68"/>
      <c r="L191" s="68"/>
      <c r="M191" s="159"/>
    </row>
    <row r="192" spans="4:13" x14ac:dyDescent="0.2">
      <c r="D192" s="68"/>
      <c r="E192" s="68"/>
      <c r="F192" s="68"/>
      <c r="H192" s="68"/>
      <c r="I192" s="68"/>
      <c r="J192" s="68"/>
      <c r="K192" s="68"/>
      <c r="L192" s="68"/>
      <c r="M192" s="159"/>
    </row>
    <row r="193" spans="4:13" x14ac:dyDescent="0.2">
      <c r="D193" s="68"/>
      <c r="E193" s="68"/>
      <c r="F193" s="68"/>
      <c r="H193" s="68"/>
      <c r="I193" s="68"/>
      <c r="J193" s="68"/>
      <c r="K193" s="68"/>
      <c r="L193" s="68"/>
      <c r="M193" s="159"/>
    </row>
    <row r="194" spans="4:13" x14ac:dyDescent="0.2">
      <c r="D194" s="68"/>
      <c r="E194" s="68"/>
      <c r="F194" s="68"/>
      <c r="H194" s="68"/>
      <c r="I194" s="68"/>
      <c r="J194" s="68"/>
      <c r="K194" s="68"/>
      <c r="L194" s="68"/>
      <c r="M194" s="159"/>
    </row>
    <row r="195" spans="4:13" x14ac:dyDescent="0.2">
      <c r="D195" s="68"/>
      <c r="E195" s="68"/>
      <c r="F195" s="68"/>
      <c r="H195" s="68"/>
      <c r="I195" s="68"/>
      <c r="J195" s="68"/>
      <c r="K195" s="68"/>
      <c r="L195" s="68"/>
      <c r="M195" s="159"/>
    </row>
    <row r="196" spans="4:13" x14ac:dyDescent="0.2">
      <c r="D196" s="68"/>
      <c r="E196" s="68"/>
      <c r="F196" s="68"/>
      <c r="H196" s="68"/>
      <c r="I196" s="68"/>
      <c r="J196" s="68"/>
      <c r="K196" s="68"/>
      <c r="L196" s="68"/>
      <c r="M196" s="159"/>
    </row>
    <row r="197" spans="4:13" x14ac:dyDescent="0.2">
      <c r="D197" s="68"/>
      <c r="E197" s="68"/>
      <c r="F197" s="68"/>
      <c r="H197" s="68"/>
      <c r="I197" s="68"/>
      <c r="J197" s="68"/>
      <c r="K197" s="68"/>
      <c r="L197" s="68"/>
      <c r="M197" s="159"/>
    </row>
    <row r="198" spans="4:13" x14ac:dyDescent="0.2">
      <c r="D198" s="68"/>
      <c r="E198" s="68"/>
      <c r="F198" s="68"/>
      <c r="H198" s="68"/>
      <c r="I198" s="68"/>
      <c r="J198" s="68"/>
      <c r="K198" s="68"/>
      <c r="L198" s="68"/>
      <c r="M198" s="159"/>
    </row>
    <row r="199" spans="4:13" x14ac:dyDescent="0.2">
      <c r="D199" s="68"/>
      <c r="E199" s="68"/>
      <c r="F199" s="68"/>
      <c r="H199" s="68"/>
      <c r="I199" s="68"/>
      <c r="J199" s="68"/>
      <c r="K199" s="68"/>
      <c r="L199" s="68"/>
      <c r="M199" s="159"/>
    </row>
    <row r="200" spans="4:13" x14ac:dyDescent="0.2">
      <c r="D200" s="68"/>
      <c r="E200" s="68"/>
      <c r="F200" s="68"/>
      <c r="H200" s="68"/>
      <c r="I200" s="68"/>
      <c r="J200" s="68"/>
      <c r="K200" s="68"/>
      <c r="L200" s="68"/>
      <c r="M200" s="159"/>
    </row>
    <row r="201" spans="4:13" x14ac:dyDescent="0.2">
      <c r="D201" s="68"/>
      <c r="E201" s="68"/>
      <c r="F201" s="68"/>
      <c r="H201" s="68"/>
      <c r="I201" s="68"/>
      <c r="J201" s="68"/>
      <c r="K201" s="68"/>
      <c r="L201" s="68"/>
      <c r="M201" s="159"/>
    </row>
    <row r="202" spans="4:13" x14ac:dyDescent="0.2">
      <c r="D202" s="68"/>
      <c r="E202" s="68"/>
      <c r="F202" s="68"/>
      <c r="H202" s="68"/>
      <c r="I202" s="68"/>
      <c r="J202" s="68"/>
      <c r="K202" s="68"/>
      <c r="L202" s="68"/>
      <c r="M202" s="159"/>
    </row>
    <row r="203" spans="4:13" x14ac:dyDescent="0.2">
      <c r="D203" s="68"/>
      <c r="E203" s="68"/>
      <c r="F203" s="68"/>
      <c r="H203" s="68"/>
      <c r="I203" s="68"/>
      <c r="J203" s="68"/>
      <c r="K203" s="68"/>
      <c r="L203" s="68"/>
      <c r="M203" s="159"/>
    </row>
    <row r="204" spans="4:13" x14ac:dyDescent="0.2">
      <c r="D204" s="68"/>
      <c r="E204" s="68"/>
      <c r="F204" s="68"/>
      <c r="H204" s="68"/>
      <c r="I204" s="68"/>
      <c r="J204" s="68"/>
      <c r="K204" s="68"/>
      <c r="L204" s="68"/>
      <c r="M204" s="159"/>
    </row>
    <row r="205" spans="4:13" x14ac:dyDescent="0.2">
      <c r="D205" s="68"/>
      <c r="E205" s="68"/>
      <c r="F205" s="68"/>
      <c r="H205" s="68"/>
      <c r="I205" s="68"/>
      <c r="J205" s="68"/>
      <c r="K205" s="68"/>
      <c r="L205" s="68"/>
      <c r="M205" s="159"/>
    </row>
    <row r="206" spans="4:13" x14ac:dyDescent="0.2">
      <c r="D206" s="68"/>
      <c r="E206" s="68"/>
      <c r="F206" s="68"/>
      <c r="H206" s="68"/>
      <c r="I206" s="68"/>
      <c r="J206" s="68"/>
      <c r="K206" s="68"/>
      <c r="L206" s="68"/>
      <c r="M206" s="159"/>
    </row>
    <row r="207" spans="4:13" x14ac:dyDescent="0.2">
      <c r="D207" s="68"/>
      <c r="E207" s="68"/>
      <c r="F207" s="68"/>
      <c r="H207" s="68"/>
      <c r="I207" s="68"/>
      <c r="J207" s="68"/>
      <c r="K207" s="68"/>
      <c r="L207" s="68"/>
      <c r="M207" s="159"/>
    </row>
    <row r="208" spans="4:13" x14ac:dyDescent="0.2">
      <c r="D208" s="68"/>
      <c r="E208" s="68"/>
      <c r="F208" s="68"/>
      <c r="H208" s="68"/>
      <c r="I208" s="68"/>
      <c r="J208" s="68"/>
      <c r="K208" s="68"/>
      <c r="L208" s="68"/>
      <c r="M208" s="159"/>
    </row>
    <row r="209" spans="4:13" x14ac:dyDescent="0.2">
      <c r="D209" s="68"/>
      <c r="E209" s="68"/>
      <c r="F209" s="68"/>
      <c r="H209" s="68"/>
      <c r="I209" s="68"/>
      <c r="J209" s="68"/>
      <c r="K209" s="68"/>
      <c r="L209" s="68"/>
      <c r="M209" s="159"/>
    </row>
    <row r="210" spans="4:13" x14ac:dyDescent="0.2">
      <c r="D210" s="68"/>
      <c r="E210" s="68"/>
      <c r="F210" s="68"/>
      <c r="H210" s="68"/>
      <c r="I210" s="68"/>
      <c r="J210" s="68"/>
      <c r="K210" s="68"/>
      <c r="L210" s="68"/>
      <c r="M210" s="159"/>
    </row>
    <row r="211" spans="4:13" x14ac:dyDescent="0.2">
      <c r="D211" s="68"/>
      <c r="E211" s="68"/>
      <c r="F211" s="68"/>
      <c r="H211" s="68"/>
      <c r="I211" s="68"/>
      <c r="J211" s="68"/>
      <c r="K211" s="68"/>
      <c r="L211" s="68"/>
      <c r="M211" s="159"/>
    </row>
    <row r="212" spans="4:13" x14ac:dyDescent="0.2">
      <c r="D212" s="68"/>
      <c r="E212" s="68"/>
      <c r="F212" s="68"/>
      <c r="H212" s="68"/>
      <c r="I212" s="68"/>
      <c r="J212" s="68"/>
      <c r="K212" s="68"/>
      <c r="L212" s="68"/>
      <c r="M212" s="159"/>
    </row>
    <row r="213" spans="4:13" x14ac:dyDescent="0.2">
      <c r="D213" s="68"/>
      <c r="E213" s="68"/>
      <c r="F213" s="68"/>
      <c r="H213" s="68"/>
      <c r="I213" s="68"/>
      <c r="J213" s="68"/>
      <c r="K213" s="68"/>
      <c r="L213" s="68"/>
      <c r="M213" s="159"/>
    </row>
    <row r="214" spans="4:13" x14ac:dyDescent="0.2">
      <c r="D214" s="68"/>
      <c r="E214" s="68"/>
      <c r="F214" s="68"/>
      <c r="H214" s="68"/>
      <c r="I214" s="68"/>
      <c r="J214" s="68"/>
      <c r="K214" s="68"/>
      <c r="L214" s="68"/>
      <c r="M214" s="159"/>
    </row>
    <row r="215" spans="4:13" x14ac:dyDescent="0.2">
      <c r="D215" s="68"/>
      <c r="E215" s="68"/>
      <c r="F215" s="68"/>
      <c r="H215" s="68"/>
      <c r="I215" s="68"/>
      <c r="J215" s="68"/>
      <c r="K215" s="68"/>
      <c r="L215" s="68"/>
      <c r="M215" s="159"/>
    </row>
    <row r="216" spans="4:13" x14ac:dyDescent="0.2">
      <c r="D216" s="68"/>
      <c r="E216" s="68"/>
      <c r="F216" s="68"/>
      <c r="H216" s="68"/>
      <c r="I216" s="68"/>
      <c r="J216" s="68"/>
      <c r="K216" s="68"/>
      <c r="L216" s="68"/>
      <c r="M216" s="159"/>
    </row>
    <row r="217" spans="4:13" x14ac:dyDescent="0.2">
      <c r="D217" s="68"/>
      <c r="E217" s="68"/>
      <c r="F217" s="68"/>
      <c r="H217" s="68"/>
      <c r="I217" s="68"/>
      <c r="J217" s="68"/>
      <c r="K217" s="68"/>
      <c r="L217" s="68"/>
      <c r="M217" s="159"/>
    </row>
    <row r="218" spans="4:13" x14ac:dyDescent="0.2">
      <c r="D218" s="68"/>
      <c r="E218" s="68"/>
      <c r="F218" s="68"/>
      <c r="H218" s="68"/>
      <c r="I218" s="68"/>
      <c r="J218" s="68"/>
      <c r="K218" s="68"/>
      <c r="L218" s="68"/>
      <c r="M218" s="159"/>
    </row>
    <row r="219" spans="4:13" x14ac:dyDescent="0.2">
      <c r="D219" s="68"/>
      <c r="E219" s="68"/>
      <c r="F219" s="68"/>
      <c r="H219" s="68"/>
      <c r="I219" s="68"/>
      <c r="J219" s="68"/>
      <c r="K219" s="68"/>
      <c r="L219" s="68"/>
      <c r="M219" s="159"/>
    </row>
    <row r="220" spans="4:13" x14ac:dyDescent="0.2">
      <c r="D220" s="68"/>
      <c r="E220" s="68"/>
      <c r="F220" s="68"/>
      <c r="H220" s="68"/>
      <c r="I220" s="68"/>
      <c r="J220" s="68"/>
      <c r="K220" s="68"/>
      <c r="L220" s="68"/>
      <c r="M220" s="159"/>
    </row>
    <row r="221" spans="4:13" x14ac:dyDescent="0.2">
      <c r="D221" s="68"/>
      <c r="E221" s="68"/>
      <c r="F221" s="68"/>
      <c r="H221" s="68"/>
      <c r="I221" s="68"/>
      <c r="J221" s="68"/>
      <c r="K221" s="68"/>
      <c r="L221" s="68"/>
      <c r="M221" s="159"/>
    </row>
    <row r="222" spans="4:13" x14ac:dyDescent="0.2">
      <c r="D222" s="68"/>
      <c r="E222" s="68"/>
      <c r="F222" s="68"/>
      <c r="H222" s="68"/>
      <c r="I222" s="68"/>
      <c r="J222" s="68"/>
      <c r="K222" s="68"/>
      <c r="L222" s="68"/>
      <c r="M222" s="159"/>
    </row>
    <row r="223" spans="4:13" x14ac:dyDescent="0.2">
      <c r="D223" s="68"/>
      <c r="E223" s="68"/>
      <c r="F223" s="68"/>
      <c r="H223" s="68"/>
      <c r="I223" s="68"/>
      <c r="J223" s="68"/>
      <c r="K223" s="68"/>
      <c r="L223" s="68"/>
      <c r="M223" s="159"/>
    </row>
    <row r="224" spans="4:13" x14ac:dyDescent="0.2">
      <c r="D224" s="68"/>
      <c r="E224" s="68"/>
      <c r="F224" s="68"/>
      <c r="H224" s="68"/>
      <c r="I224" s="68"/>
      <c r="J224" s="68"/>
      <c r="K224" s="68"/>
      <c r="L224" s="68"/>
      <c r="M224" s="159"/>
    </row>
    <row r="225" spans="4:13" x14ac:dyDescent="0.2">
      <c r="D225" s="68"/>
      <c r="E225" s="68"/>
      <c r="F225" s="68"/>
      <c r="H225" s="68"/>
      <c r="I225" s="68"/>
      <c r="J225" s="68"/>
      <c r="K225" s="68"/>
      <c r="L225" s="68"/>
      <c r="M225" s="159"/>
    </row>
    <row r="226" spans="4:13" x14ac:dyDescent="0.2">
      <c r="D226" s="68"/>
      <c r="E226" s="68"/>
      <c r="F226" s="68"/>
      <c r="H226" s="68"/>
      <c r="I226" s="68"/>
      <c r="J226" s="68"/>
      <c r="K226" s="68"/>
      <c r="L226" s="68"/>
      <c r="M226" s="159"/>
    </row>
    <row r="227" spans="4:13" x14ac:dyDescent="0.2">
      <c r="D227" s="68"/>
      <c r="E227" s="68"/>
      <c r="F227" s="68"/>
      <c r="H227" s="68"/>
      <c r="I227" s="68"/>
      <c r="J227" s="68"/>
      <c r="K227" s="68"/>
      <c r="L227" s="68"/>
      <c r="M227" s="159"/>
    </row>
    <row r="228" spans="4:13" x14ac:dyDescent="0.2">
      <c r="D228" s="68"/>
      <c r="E228" s="68"/>
      <c r="F228" s="68"/>
      <c r="H228" s="68"/>
      <c r="I228" s="68"/>
      <c r="J228" s="68"/>
      <c r="K228" s="68"/>
      <c r="L228" s="68"/>
      <c r="M228" s="159"/>
    </row>
    <row r="229" spans="4:13" x14ac:dyDescent="0.2">
      <c r="D229" s="68"/>
      <c r="E229" s="68"/>
      <c r="F229" s="68"/>
      <c r="H229" s="68"/>
      <c r="I229" s="68"/>
      <c r="J229" s="68"/>
      <c r="K229" s="68"/>
      <c r="L229" s="68"/>
      <c r="M229" s="159"/>
    </row>
    <row r="230" spans="4:13" x14ac:dyDescent="0.2">
      <c r="D230" s="68"/>
      <c r="E230" s="68"/>
      <c r="F230" s="68"/>
      <c r="H230" s="68"/>
      <c r="I230" s="68"/>
      <c r="J230" s="68"/>
      <c r="K230" s="68"/>
      <c r="L230" s="68"/>
      <c r="M230" s="159"/>
    </row>
    <row r="231" spans="4:13" x14ac:dyDescent="0.2">
      <c r="D231" s="68"/>
      <c r="E231" s="68"/>
      <c r="F231" s="68"/>
      <c r="H231" s="68"/>
      <c r="I231" s="68"/>
      <c r="J231" s="68"/>
      <c r="K231" s="68"/>
      <c r="L231" s="68"/>
      <c r="M231" s="159"/>
    </row>
    <row r="232" spans="4:13" x14ac:dyDescent="0.2">
      <c r="D232" s="68"/>
      <c r="E232" s="68"/>
      <c r="F232" s="68"/>
      <c r="H232" s="68"/>
      <c r="I232" s="68"/>
      <c r="J232" s="68"/>
      <c r="K232" s="68"/>
      <c r="L232" s="68"/>
      <c r="M232" s="159"/>
    </row>
    <row r="233" spans="4:13" x14ac:dyDescent="0.2">
      <c r="D233" s="68"/>
      <c r="E233" s="68"/>
      <c r="F233" s="68"/>
      <c r="H233" s="68"/>
      <c r="I233" s="68"/>
      <c r="J233" s="68"/>
      <c r="K233" s="68"/>
      <c r="L233" s="68"/>
      <c r="M233" s="159"/>
    </row>
    <row r="234" spans="4:13" x14ac:dyDescent="0.2">
      <c r="D234" s="68"/>
      <c r="E234" s="68"/>
      <c r="F234" s="68"/>
      <c r="H234" s="68"/>
      <c r="I234" s="68"/>
      <c r="J234" s="68"/>
      <c r="K234" s="68"/>
      <c r="L234" s="68"/>
      <c r="M234" s="159"/>
    </row>
    <row r="235" spans="4:13" x14ac:dyDescent="0.2">
      <c r="D235" s="68"/>
      <c r="E235" s="68"/>
      <c r="F235" s="68"/>
      <c r="H235" s="68"/>
      <c r="I235" s="68"/>
      <c r="J235" s="68"/>
      <c r="K235" s="68"/>
      <c r="L235" s="68"/>
      <c r="M235" s="159"/>
    </row>
    <row r="236" spans="4:13" x14ac:dyDescent="0.2">
      <c r="D236" s="68"/>
      <c r="E236" s="68"/>
      <c r="F236" s="68"/>
      <c r="H236" s="68"/>
      <c r="I236" s="68"/>
      <c r="J236" s="68"/>
      <c r="K236" s="68"/>
      <c r="L236" s="68"/>
      <c r="M236" s="159"/>
    </row>
    <row r="237" spans="4:13" x14ac:dyDescent="0.2">
      <c r="D237" s="68"/>
      <c r="E237" s="68"/>
      <c r="F237" s="68"/>
      <c r="H237" s="68"/>
      <c r="I237" s="68"/>
      <c r="J237" s="68"/>
      <c r="K237" s="68"/>
      <c r="L237" s="68"/>
      <c r="M237" s="159"/>
    </row>
    <row r="238" spans="4:13" x14ac:dyDescent="0.2">
      <c r="D238" s="68"/>
      <c r="E238" s="68"/>
      <c r="F238" s="68"/>
      <c r="H238" s="68"/>
      <c r="I238" s="68"/>
      <c r="J238" s="68"/>
      <c r="K238" s="68"/>
      <c r="L238" s="68"/>
      <c r="M238" s="159"/>
    </row>
    <row r="239" spans="4:13" x14ac:dyDescent="0.2">
      <c r="D239" s="68"/>
      <c r="E239" s="68"/>
      <c r="F239" s="68"/>
      <c r="H239" s="68"/>
      <c r="I239" s="68"/>
      <c r="J239" s="68"/>
      <c r="K239" s="68"/>
      <c r="L239" s="68"/>
      <c r="M239" s="159"/>
    </row>
    <row r="240" spans="4:13" x14ac:dyDescent="0.2">
      <c r="D240" s="68"/>
      <c r="E240" s="68"/>
      <c r="F240" s="68"/>
      <c r="H240" s="68"/>
      <c r="I240" s="68"/>
      <c r="J240" s="68"/>
      <c r="K240" s="68"/>
      <c r="L240" s="68"/>
      <c r="M240" s="159"/>
    </row>
    <row r="241" spans="4:13" x14ac:dyDescent="0.2">
      <c r="D241" s="68"/>
      <c r="E241" s="68"/>
      <c r="F241" s="68"/>
      <c r="H241" s="68"/>
      <c r="I241" s="68"/>
      <c r="J241" s="68"/>
      <c r="K241" s="68"/>
      <c r="L241" s="68"/>
      <c r="M241" s="159"/>
    </row>
    <row r="242" spans="4:13" x14ac:dyDescent="0.2">
      <c r="D242" s="68"/>
      <c r="E242" s="68"/>
      <c r="F242" s="68"/>
      <c r="H242" s="68"/>
      <c r="I242" s="68"/>
      <c r="J242" s="68"/>
      <c r="K242" s="68"/>
      <c r="L242" s="68"/>
      <c r="M242" s="159"/>
    </row>
    <row r="243" spans="4:13" x14ac:dyDescent="0.2">
      <c r="D243" s="68"/>
      <c r="E243" s="68"/>
      <c r="F243" s="68"/>
      <c r="H243" s="68"/>
      <c r="I243" s="68"/>
      <c r="J243" s="68"/>
      <c r="K243" s="68"/>
      <c r="L243" s="68"/>
      <c r="M243" s="159"/>
    </row>
    <row r="244" spans="4:13" x14ac:dyDescent="0.2">
      <c r="D244" s="68"/>
      <c r="E244" s="68"/>
      <c r="F244" s="68"/>
      <c r="H244" s="68"/>
      <c r="I244" s="68"/>
      <c r="J244" s="68"/>
      <c r="K244" s="68"/>
      <c r="L244" s="68"/>
      <c r="M244" s="159"/>
    </row>
    <row r="245" spans="4:13" x14ac:dyDescent="0.2">
      <c r="D245" s="68"/>
      <c r="E245" s="68"/>
      <c r="F245" s="68"/>
      <c r="H245" s="68"/>
      <c r="I245" s="68"/>
      <c r="J245" s="68"/>
      <c r="K245" s="68"/>
      <c r="L245" s="68"/>
      <c r="M245" s="159"/>
    </row>
    <row r="246" spans="4:13" x14ac:dyDescent="0.2">
      <c r="D246" s="68"/>
      <c r="E246" s="68"/>
      <c r="F246" s="68"/>
      <c r="H246" s="68"/>
      <c r="I246" s="68"/>
      <c r="J246" s="68"/>
      <c r="K246" s="68"/>
      <c r="L246" s="68"/>
      <c r="M246" s="159"/>
    </row>
    <row r="247" spans="4:13" x14ac:dyDescent="0.2">
      <c r="D247" s="68"/>
      <c r="E247" s="68"/>
      <c r="F247" s="68"/>
      <c r="H247" s="68"/>
      <c r="I247" s="68"/>
      <c r="J247" s="68"/>
      <c r="K247" s="68"/>
      <c r="L247" s="68"/>
      <c r="M247" s="159"/>
    </row>
    <row r="248" spans="4:13" x14ac:dyDescent="0.2">
      <c r="D248" s="68"/>
      <c r="E248" s="68"/>
      <c r="F248" s="68"/>
      <c r="H248" s="68"/>
      <c r="I248" s="68"/>
      <c r="J248" s="68"/>
      <c r="K248" s="68"/>
      <c r="L248" s="68"/>
      <c r="M248" s="159"/>
    </row>
    <row r="249" spans="4:13" x14ac:dyDescent="0.2">
      <c r="D249" s="68"/>
      <c r="E249" s="68"/>
      <c r="F249" s="68"/>
      <c r="H249" s="68"/>
      <c r="I249" s="68"/>
      <c r="J249" s="68"/>
      <c r="K249" s="68"/>
      <c r="L249" s="68"/>
      <c r="M249" s="159"/>
    </row>
    <row r="250" spans="4:13" x14ac:dyDescent="0.2">
      <c r="D250" s="68"/>
      <c r="E250" s="68"/>
      <c r="F250" s="68"/>
      <c r="H250" s="68"/>
      <c r="I250" s="68"/>
      <c r="J250" s="68"/>
      <c r="K250" s="68"/>
      <c r="L250" s="68"/>
      <c r="M250" s="159"/>
    </row>
    <row r="251" spans="4:13" x14ac:dyDescent="0.2">
      <c r="D251" s="68"/>
      <c r="E251" s="68"/>
      <c r="F251" s="68"/>
      <c r="H251" s="68"/>
      <c r="I251" s="68"/>
      <c r="J251" s="68"/>
      <c r="K251" s="68"/>
      <c r="L251" s="68"/>
      <c r="M251" s="159"/>
    </row>
    <row r="252" spans="4:13" x14ac:dyDescent="0.2">
      <c r="D252" s="68"/>
      <c r="E252" s="68"/>
      <c r="F252" s="68"/>
      <c r="H252" s="68"/>
      <c r="I252" s="68"/>
      <c r="J252" s="68"/>
      <c r="K252" s="68"/>
      <c r="L252" s="68"/>
      <c r="M252" s="159"/>
    </row>
    <row r="253" spans="4:13" x14ac:dyDescent="0.2">
      <c r="D253" s="68"/>
      <c r="E253" s="68"/>
      <c r="F253" s="68"/>
      <c r="H253" s="68"/>
      <c r="I253" s="68"/>
      <c r="J253" s="68"/>
      <c r="K253" s="68"/>
      <c r="L253" s="68"/>
      <c r="M253" s="159"/>
    </row>
    <row r="254" spans="4:13" x14ac:dyDescent="0.2">
      <c r="D254" s="68"/>
      <c r="E254" s="68"/>
      <c r="F254" s="68"/>
      <c r="H254" s="68"/>
      <c r="I254" s="68"/>
      <c r="J254" s="68"/>
      <c r="K254" s="68"/>
      <c r="L254" s="68"/>
      <c r="M254" s="159"/>
    </row>
    <row r="255" spans="4:13" x14ac:dyDescent="0.2">
      <c r="D255" s="68"/>
      <c r="E255" s="68"/>
      <c r="F255" s="68"/>
      <c r="H255" s="68"/>
      <c r="I255" s="68"/>
      <c r="J255" s="68"/>
      <c r="K255" s="68"/>
      <c r="L255" s="68"/>
      <c r="M255" s="159"/>
    </row>
    <row r="256" spans="4:13" x14ac:dyDescent="0.2">
      <c r="D256" s="68"/>
      <c r="E256" s="68"/>
      <c r="F256" s="68"/>
      <c r="H256" s="68"/>
      <c r="I256" s="68"/>
      <c r="J256" s="68"/>
      <c r="K256" s="68"/>
      <c r="L256" s="68"/>
      <c r="M256" s="159"/>
    </row>
    <row r="257" spans="4:13" x14ac:dyDescent="0.2">
      <c r="D257" s="68"/>
      <c r="E257" s="68"/>
      <c r="F257" s="68"/>
      <c r="H257" s="68"/>
      <c r="I257" s="68"/>
      <c r="J257" s="68"/>
      <c r="K257" s="68"/>
      <c r="L257" s="68"/>
      <c r="M257" s="159"/>
    </row>
    <row r="258" spans="4:13" x14ac:dyDescent="0.2">
      <c r="D258" s="68"/>
      <c r="E258" s="68"/>
      <c r="F258" s="68"/>
      <c r="H258" s="68"/>
      <c r="I258" s="68"/>
      <c r="J258" s="68"/>
      <c r="K258" s="68"/>
      <c r="L258" s="68"/>
      <c r="M258" s="159"/>
    </row>
    <row r="259" spans="4:13" x14ac:dyDescent="0.2">
      <c r="D259" s="68"/>
      <c r="E259" s="68"/>
      <c r="F259" s="68"/>
      <c r="H259" s="68"/>
      <c r="I259" s="68"/>
      <c r="J259" s="68"/>
      <c r="K259" s="68"/>
      <c r="L259" s="68"/>
      <c r="M259" s="159"/>
    </row>
    <row r="260" spans="4:13" x14ac:dyDescent="0.2">
      <c r="D260" s="68"/>
      <c r="E260" s="68"/>
      <c r="F260" s="68"/>
      <c r="H260" s="68"/>
      <c r="I260" s="68"/>
      <c r="J260" s="68"/>
      <c r="K260" s="68"/>
      <c r="L260" s="68"/>
      <c r="M260" s="159"/>
    </row>
    <row r="261" spans="4:13" x14ac:dyDescent="0.2">
      <c r="D261" s="68"/>
      <c r="E261" s="68"/>
      <c r="F261" s="68"/>
      <c r="H261" s="68"/>
      <c r="I261" s="68"/>
      <c r="J261" s="68"/>
      <c r="K261" s="68"/>
      <c r="L261" s="68"/>
      <c r="M261" s="159"/>
    </row>
    <row r="262" spans="4:13" x14ac:dyDescent="0.2">
      <c r="D262" s="68"/>
      <c r="E262" s="68"/>
      <c r="F262" s="68"/>
      <c r="H262" s="68"/>
      <c r="I262" s="68"/>
      <c r="J262" s="68"/>
      <c r="K262" s="68"/>
      <c r="L262" s="68"/>
      <c r="M262" s="159"/>
    </row>
    <row r="263" spans="4:13" x14ac:dyDescent="0.2">
      <c r="D263" s="68"/>
      <c r="E263" s="68"/>
      <c r="F263" s="68"/>
      <c r="H263" s="68"/>
      <c r="I263" s="68"/>
      <c r="J263" s="68"/>
      <c r="K263" s="68"/>
      <c r="L263" s="68"/>
      <c r="M263" s="159"/>
    </row>
    <row r="264" spans="4:13" x14ac:dyDescent="0.2">
      <c r="D264" s="68"/>
      <c r="E264" s="68"/>
      <c r="F264" s="68"/>
      <c r="H264" s="68"/>
      <c r="I264" s="68"/>
      <c r="J264" s="68"/>
      <c r="K264" s="68"/>
      <c r="L264" s="68"/>
      <c r="M264" s="159"/>
    </row>
    <row r="265" spans="4:13" x14ac:dyDescent="0.2">
      <c r="D265" s="68"/>
      <c r="E265" s="68"/>
      <c r="F265" s="68"/>
      <c r="H265" s="68"/>
      <c r="I265" s="68"/>
      <c r="J265" s="68"/>
      <c r="K265" s="68"/>
      <c r="L265" s="68"/>
      <c r="M265" s="159"/>
    </row>
    <row r="266" spans="4:13" x14ac:dyDescent="0.2">
      <c r="D266" s="68"/>
      <c r="E266" s="68"/>
      <c r="F266" s="68"/>
      <c r="H266" s="68"/>
      <c r="I266" s="68"/>
      <c r="J266" s="68"/>
      <c r="K266" s="68"/>
      <c r="L266" s="68"/>
      <c r="M266" s="159"/>
    </row>
    <row r="267" spans="4:13" x14ac:dyDescent="0.2">
      <c r="D267" s="68"/>
      <c r="E267" s="68"/>
      <c r="F267" s="68"/>
      <c r="H267" s="68"/>
      <c r="I267" s="68"/>
      <c r="J267" s="68"/>
      <c r="K267" s="68"/>
      <c r="L267" s="68"/>
      <c r="M267" s="159"/>
    </row>
    <row r="268" spans="4:13" x14ac:dyDescent="0.2">
      <c r="D268" s="68"/>
      <c r="E268" s="68"/>
      <c r="F268" s="68"/>
      <c r="H268" s="68"/>
      <c r="I268" s="68"/>
      <c r="J268" s="68"/>
      <c r="K268" s="68"/>
      <c r="L268" s="68"/>
      <c r="M268" s="159"/>
    </row>
    <row r="269" spans="4:13" x14ac:dyDescent="0.2">
      <c r="D269" s="68"/>
      <c r="E269" s="68"/>
      <c r="F269" s="68"/>
      <c r="H269" s="68"/>
      <c r="I269" s="68"/>
      <c r="J269" s="68"/>
      <c r="K269" s="68"/>
      <c r="L269" s="68"/>
      <c r="M269" s="159"/>
    </row>
    <row r="270" spans="4:13" x14ac:dyDescent="0.2">
      <c r="D270" s="68"/>
      <c r="E270" s="68"/>
      <c r="F270" s="68"/>
      <c r="H270" s="68"/>
      <c r="I270" s="68"/>
      <c r="J270" s="68"/>
      <c r="K270" s="68"/>
      <c r="L270" s="68"/>
      <c r="M270" s="159"/>
    </row>
    <row r="271" spans="4:13" x14ac:dyDescent="0.2">
      <c r="D271" s="68"/>
      <c r="E271" s="68"/>
      <c r="F271" s="68"/>
      <c r="H271" s="68"/>
      <c r="I271" s="68"/>
      <c r="J271" s="68"/>
      <c r="K271" s="68"/>
      <c r="L271" s="68"/>
      <c r="M271" s="159"/>
    </row>
    <row r="272" spans="4:13" x14ac:dyDescent="0.2">
      <c r="D272" s="68"/>
      <c r="E272" s="68"/>
      <c r="F272" s="68"/>
      <c r="H272" s="68"/>
      <c r="I272" s="68"/>
      <c r="J272" s="68"/>
      <c r="K272" s="68"/>
      <c r="L272" s="68"/>
      <c r="M272" s="159"/>
    </row>
    <row r="273" spans="4:13" x14ac:dyDescent="0.2">
      <c r="D273" s="68"/>
      <c r="E273" s="68"/>
      <c r="F273" s="68"/>
      <c r="H273" s="68"/>
      <c r="I273" s="68"/>
      <c r="J273" s="68"/>
      <c r="K273" s="68"/>
      <c r="L273" s="68"/>
      <c r="M273" s="159"/>
    </row>
    <row r="274" spans="4:13" x14ac:dyDescent="0.2">
      <c r="D274" s="68"/>
      <c r="E274" s="68"/>
      <c r="F274" s="68"/>
      <c r="H274" s="68"/>
      <c r="I274" s="68"/>
      <c r="J274" s="68"/>
      <c r="K274" s="68"/>
      <c r="L274" s="68"/>
      <c r="M274" s="159"/>
    </row>
    <row r="275" spans="4:13" x14ac:dyDescent="0.2">
      <c r="D275" s="68"/>
      <c r="E275" s="68"/>
      <c r="F275" s="68"/>
      <c r="H275" s="68"/>
      <c r="I275" s="68"/>
      <c r="J275" s="68"/>
      <c r="K275" s="68"/>
      <c r="L275" s="68"/>
      <c r="M275" s="159"/>
    </row>
    <row r="276" spans="4:13" x14ac:dyDescent="0.2">
      <c r="D276" s="68"/>
      <c r="E276" s="68"/>
      <c r="F276" s="68"/>
      <c r="H276" s="68"/>
      <c r="I276" s="68"/>
      <c r="J276" s="68"/>
      <c r="K276" s="68"/>
      <c r="L276" s="68"/>
      <c r="M276" s="159"/>
    </row>
    <row r="277" spans="4:13" x14ac:dyDescent="0.2">
      <c r="D277" s="68"/>
      <c r="E277" s="68"/>
      <c r="F277" s="68"/>
      <c r="H277" s="68"/>
      <c r="I277" s="68"/>
      <c r="J277" s="68"/>
      <c r="K277" s="68"/>
      <c r="L277" s="68"/>
      <c r="M277" s="159"/>
    </row>
    <row r="278" spans="4:13" x14ac:dyDescent="0.2">
      <c r="D278" s="68"/>
      <c r="E278" s="68"/>
      <c r="F278" s="68"/>
      <c r="H278" s="68"/>
      <c r="I278" s="68"/>
      <c r="J278" s="68"/>
      <c r="K278" s="68"/>
      <c r="L278" s="68"/>
      <c r="M278" s="159"/>
    </row>
    <row r="279" spans="4:13" x14ac:dyDescent="0.2">
      <c r="D279" s="68"/>
      <c r="E279" s="68"/>
      <c r="F279" s="68"/>
      <c r="H279" s="68"/>
      <c r="I279" s="68"/>
      <c r="J279" s="68"/>
      <c r="K279" s="68"/>
      <c r="L279" s="68"/>
      <c r="M279" s="159"/>
    </row>
    <row r="280" spans="4:13" x14ac:dyDescent="0.2">
      <c r="D280" s="68"/>
      <c r="E280" s="68"/>
      <c r="F280" s="68"/>
      <c r="H280" s="68"/>
      <c r="I280" s="68"/>
      <c r="J280" s="68"/>
      <c r="K280" s="68"/>
      <c r="L280" s="68"/>
      <c r="M280" s="159"/>
    </row>
    <row r="281" spans="4:13" x14ac:dyDescent="0.2">
      <c r="D281" s="68"/>
      <c r="E281" s="68"/>
      <c r="F281" s="68"/>
      <c r="H281" s="68"/>
      <c r="I281" s="68"/>
      <c r="J281" s="68"/>
      <c r="K281" s="68"/>
      <c r="L281" s="68"/>
      <c r="M281" s="159"/>
    </row>
    <row r="282" spans="4:13" x14ac:dyDescent="0.2">
      <c r="D282" s="68"/>
      <c r="E282" s="68"/>
      <c r="F282" s="68"/>
      <c r="H282" s="68"/>
      <c r="I282" s="68"/>
      <c r="J282" s="68"/>
      <c r="K282" s="68"/>
      <c r="L282" s="68"/>
      <c r="M282" s="159"/>
    </row>
    <row r="283" spans="4:13" x14ac:dyDescent="0.2">
      <c r="D283" s="68"/>
      <c r="E283" s="68"/>
      <c r="F283" s="68"/>
      <c r="H283" s="68"/>
      <c r="I283" s="68"/>
      <c r="J283" s="68"/>
      <c r="K283" s="68"/>
      <c r="L283" s="68"/>
      <c r="M283" s="159"/>
    </row>
    <row r="284" spans="4:13" x14ac:dyDescent="0.2">
      <c r="D284" s="68"/>
      <c r="E284" s="68"/>
      <c r="F284" s="68"/>
      <c r="H284" s="68"/>
      <c r="I284" s="68"/>
      <c r="J284" s="68"/>
      <c r="K284" s="68"/>
      <c r="L284" s="68"/>
      <c r="M284" s="159"/>
    </row>
    <row r="285" spans="4:13" x14ac:dyDescent="0.2">
      <c r="D285" s="68"/>
      <c r="E285" s="68"/>
      <c r="F285" s="68"/>
      <c r="H285" s="68"/>
      <c r="I285" s="68"/>
      <c r="J285" s="68"/>
      <c r="K285" s="68"/>
      <c r="L285" s="68"/>
      <c r="M285" s="159"/>
    </row>
    <row r="286" spans="4:13" x14ac:dyDescent="0.2">
      <c r="D286" s="68"/>
      <c r="E286" s="68"/>
      <c r="F286" s="68"/>
      <c r="H286" s="68"/>
      <c r="I286" s="68"/>
      <c r="J286" s="68"/>
      <c r="K286" s="68"/>
      <c r="L286" s="68"/>
      <c r="M286" s="159"/>
    </row>
    <row r="287" spans="4:13" x14ac:dyDescent="0.2">
      <c r="D287" s="68"/>
      <c r="E287" s="68"/>
      <c r="F287" s="68"/>
      <c r="H287" s="68"/>
      <c r="I287" s="68"/>
      <c r="J287" s="68"/>
      <c r="K287" s="68"/>
      <c r="L287" s="68"/>
      <c r="M287" s="159"/>
    </row>
    <row r="288" spans="4:13" x14ac:dyDescent="0.2">
      <c r="D288" s="68"/>
      <c r="E288" s="68"/>
      <c r="F288" s="68"/>
      <c r="H288" s="68"/>
      <c r="I288" s="68"/>
      <c r="J288" s="68"/>
      <c r="K288" s="68"/>
      <c r="L288" s="68"/>
      <c r="M288" s="159"/>
    </row>
    <row r="289" spans="4:13" x14ac:dyDescent="0.2">
      <c r="D289" s="68"/>
      <c r="E289" s="68"/>
      <c r="F289" s="68"/>
      <c r="H289" s="68"/>
      <c r="I289" s="68"/>
      <c r="J289" s="68"/>
      <c r="K289" s="68"/>
      <c r="L289" s="68"/>
      <c r="M289" s="159"/>
    </row>
    <row r="290" spans="4:13" x14ac:dyDescent="0.2">
      <c r="D290" s="68"/>
      <c r="E290" s="68"/>
      <c r="F290" s="68"/>
      <c r="H290" s="68"/>
      <c r="I290" s="68"/>
      <c r="J290" s="68"/>
      <c r="K290" s="68"/>
      <c r="L290" s="68"/>
      <c r="M290" s="159"/>
    </row>
    <row r="291" spans="4:13" x14ac:dyDescent="0.2">
      <c r="D291" s="68"/>
      <c r="E291" s="68"/>
      <c r="F291" s="68"/>
      <c r="H291" s="68"/>
      <c r="I291" s="68"/>
      <c r="J291" s="68"/>
      <c r="K291" s="68"/>
      <c r="L291" s="68"/>
      <c r="M291" s="159"/>
    </row>
    <row r="292" spans="4:13" x14ac:dyDescent="0.2">
      <c r="D292" s="68"/>
      <c r="E292" s="68"/>
      <c r="F292" s="68"/>
      <c r="H292" s="68"/>
      <c r="I292" s="68"/>
      <c r="J292" s="68"/>
      <c r="K292" s="68"/>
      <c r="L292" s="68"/>
      <c r="M292" s="159"/>
    </row>
    <row r="293" spans="4:13" x14ac:dyDescent="0.2">
      <c r="D293" s="68"/>
      <c r="E293" s="68"/>
      <c r="F293" s="68"/>
      <c r="H293" s="68"/>
      <c r="I293" s="68"/>
      <c r="J293" s="68"/>
      <c r="K293" s="68"/>
      <c r="L293" s="68"/>
      <c r="M293" s="159"/>
    </row>
  </sheetData>
  <mergeCells count="6">
    <mergeCell ref="C9:AE9"/>
    <mergeCell ref="C10:G10"/>
    <mergeCell ref="I10:M10"/>
    <mergeCell ref="O10:S10"/>
    <mergeCell ref="U10:Y10"/>
    <mergeCell ref="AA10:AE10"/>
  </mergeCells>
  <pageMargins left="0.7" right="0.7" top="0.75" bottom="0.75" header="0.3" footer="0.3"/>
  <pageSetup orientation="portrait" r:id="rId1"/>
  <drawing r:id="rId2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000-000000000000}">
  <dimension ref="A1:H40"/>
  <sheetViews>
    <sheetView showGridLines="0" showRowColHeaders="0" workbookViewId="0">
      <selection activeCell="B6" sqref="B6"/>
    </sheetView>
  </sheetViews>
  <sheetFormatPr defaultColWidth="12" defaultRowHeight="15" x14ac:dyDescent="0.25"/>
  <cols>
    <col min="2" max="2" width="38" style="5" customWidth="1"/>
    <col min="3" max="6" width="11.28515625" style="5" bestFit="1" customWidth="1"/>
    <col min="7" max="7" width="14.140625" style="166" customWidth="1"/>
    <col min="8" max="16384" width="12" style="5"/>
  </cols>
  <sheetData>
    <row r="1" spans="1:8" s="6" customFormat="1" ht="16.5" customHeight="1" x14ac:dyDescent="0.25">
      <c r="A1"/>
      <c r="G1" s="165"/>
    </row>
    <row r="2" spans="1:8" s="6" customFormat="1" ht="16.5" customHeight="1" x14ac:dyDescent="0.25">
      <c r="A2"/>
      <c r="G2" s="165"/>
    </row>
    <row r="3" spans="1:8" s="6" customFormat="1" ht="16.5" customHeight="1" x14ac:dyDescent="0.25">
      <c r="A3"/>
      <c r="G3" s="165"/>
    </row>
    <row r="4" spans="1:8" s="6" customFormat="1" ht="16.5" customHeight="1" x14ac:dyDescent="0.25">
      <c r="A4"/>
      <c r="G4" s="165"/>
    </row>
    <row r="5" spans="1:8" s="6" customFormat="1" ht="16.5" customHeight="1" x14ac:dyDescent="0.25">
      <c r="A5" s="107" t="s">
        <v>7</v>
      </c>
      <c r="B5" s="536" t="s">
        <v>143</v>
      </c>
      <c r="C5" s="536"/>
      <c r="D5" s="536"/>
      <c r="E5" s="536"/>
      <c r="F5" s="536"/>
      <c r="G5" s="536"/>
      <c r="H5" s="536"/>
    </row>
    <row r="6" spans="1:8" ht="12" customHeight="1" x14ac:dyDescent="0.25">
      <c r="B6" s="105" t="s">
        <v>219</v>
      </c>
    </row>
    <row r="7" spans="1:8" ht="12" customHeight="1" x14ac:dyDescent="0.25"/>
    <row r="8" spans="1:8" ht="37.5" customHeight="1" x14ac:dyDescent="0.25">
      <c r="B8" s="7"/>
      <c r="C8" s="531" t="s">
        <v>144</v>
      </c>
      <c r="D8" s="531"/>
      <c r="E8" s="531"/>
      <c r="F8" s="531"/>
      <c r="G8" s="531"/>
    </row>
    <row r="9" spans="1:8" ht="24.95" customHeight="1" x14ac:dyDescent="0.25">
      <c r="B9" s="10"/>
      <c r="C9" s="530" t="s">
        <v>48</v>
      </c>
      <c r="D9" s="530"/>
      <c r="E9" s="530"/>
      <c r="F9" s="530"/>
      <c r="G9" s="530"/>
    </row>
    <row r="10" spans="1:8" ht="26.25" customHeight="1" x14ac:dyDescent="0.25">
      <c r="B10" s="111" t="s">
        <v>10</v>
      </c>
      <c r="C10" s="108" t="s">
        <v>56</v>
      </c>
      <c r="D10" s="108" t="s">
        <v>57</v>
      </c>
      <c r="E10" s="108" t="s">
        <v>58</v>
      </c>
      <c r="F10" s="108" t="s">
        <v>59</v>
      </c>
      <c r="G10" s="156" t="s">
        <v>60</v>
      </c>
    </row>
    <row r="11" spans="1:8" x14ac:dyDescent="0.25">
      <c r="B11" s="142" t="str">
        <f>'Beneficiarios CSI_idade % (17)'!B12</f>
        <v>Portugal</v>
      </c>
      <c r="C11" s="121">
        <f>'Beneficiarios CSI_idade (17)'!X12-'Beneficiarios CSI_idade (17)'!C12</f>
        <v>5004</v>
      </c>
      <c r="D11" s="122">
        <f>'Beneficiarios CSI_idade (17)'!Y12-'Beneficiarios CSI_idade (17)'!D12</f>
        <v>764</v>
      </c>
      <c r="E11" s="122">
        <f>'Beneficiarios CSI_idade (17)'!Z12-'Beneficiarios CSI_idade (17)'!E12</f>
        <v>-98</v>
      </c>
      <c r="F11" s="122">
        <f>'Beneficiarios CSI_idade (17)'!AA12-'Beneficiarios CSI_idade (17)'!F12</f>
        <v>-831</v>
      </c>
      <c r="G11" s="153">
        <f>'Beneficiarios CSI_idade (17)'!AB12-'Beneficiarios CSI_idade (17)'!G12</f>
        <v>-2768</v>
      </c>
      <c r="H11" s="57"/>
    </row>
    <row r="12" spans="1:8" x14ac:dyDescent="0.25">
      <c r="B12" s="3" t="str">
        <f>'Beneficiarios CSI_idade % (17)'!B13</f>
        <v>Área Metropolitana de Lisboa</v>
      </c>
      <c r="C12" s="123">
        <f>'Beneficiarios CSI_idade (17)'!X13-'Beneficiarios CSI_idade (17)'!C13</f>
        <v>820</v>
      </c>
      <c r="D12" s="124">
        <f>'Beneficiarios CSI_idade (17)'!Y13-'Beneficiarios CSI_idade (17)'!D13</f>
        <v>234</v>
      </c>
      <c r="E12" s="124">
        <f>'Beneficiarios CSI_idade (17)'!Z13-'Beneficiarios CSI_idade (17)'!E13</f>
        <v>-14</v>
      </c>
      <c r="F12" s="124">
        <f>'Beneficiarios CSI_idade (17)'!AA13-'Beneficiarios CSI_idade (17)'!F13</f>
        <v>-151</v>
      </c>
      <c r="G12" s="154">
        <f>'Beneficiarios CSI_idade (17)'!AB13-'Beneficiarios CSI_idade (17)'!G13</f>
        <v>-493</v>
      </c>
    </row>
    <row r="13" spans="1:8" x14ac:dyDescent="0.25">
      <c r="B13" s="3" t="str">
        <f>'Beneficiarios CSI_idade % (17)'!B14</f>
        <v>Distrito de Lisboa</v>
      </c>
      <c r="C13" s="123">
        <f>'Beneficiarios CSI_idade (17)'!X14-'Beneficiarios CSI_idade (17)'!C14</f>
        <v>580</v>
      </c>
      <c r="D13" s="124">
        <f>'Beneficiarios CSI_idade (17)'!Y14-'Beneficiarios CSI_idade (17)'!D14</f>
        <v>130</v>
      </c>
      <c r="E13" s="124">
        <f>'Beneficiarios CSI_idade (17)'!Z14-'Beneficiarios CSI_idade (17)'!E14</f>
        <v>-40</v>
      </c>
      <c r="F13" s="124">
        <f>'Beneficiarios CSI_idade (17)'!AA14-'Beneficiarios CSI_idade (17)'!F14</f>
        <v>-127</v>
      </c>
      <c r="G13" s="154">
        <f>'Beneficiarios CSI_idade (17)'!AB14-'Beneficiarios CSI_idade (17)'!G14</f>
        <v>-394</v>
      </c>
    </row>
    <row r="14" spans="1:8" x14ac:dyDescent="0.25">
      <c r="B14" s="3" t="str">
        <f>'Beneficiarios CSI_idade % (17)'!B15</f>
        <v>Concelho de Lisboa</v>
      </c>
      <c r="C14" s="281">
        <f>'Beneficiarios CSI_idade (17)'!X15-'Beneficiarios CSI_idade (17)'!C15</f>
        <v>154</v>
      </c>
      <c r="D14" s="282">
        <f>'Beneficiarios CSI_idade (17)'!Y15-'Beneficiarios CSI_idade (17)'!D15</f>
        <v>29</v>
      </c>
      <c r="E14" s="282">
        <f>'Beneficiarios CSI_idade (17)'!Z15-'Beneficiarios CSI_idade (17)'!E15</f>
        <v>-13</v>
      </c>
      <c r="F14" s="282">
        <f>'Beneficiarios CSI_idade (17)'!AA15-'Beneficiarios CSI_idade (17)'!F15</f>
        <v>-29</v>
      </c>
      <c r="G14" s="283">
        <f>'Beneficiarios CSI_idade (17)'!AB15-'Beneficiarios CSI_idade (17)'!G15</f>
        <v>-134</v>
      </c>
    </row>
    <row r="15" spans="1:8" x14ac:dyDescent="0.25">
      <c r="B15" s="28" t="str">
        <f>'Beneficiarios CSI_idade % (17)'!B16</f>
        <v>Ajuda</v>
      </c>
      <c r="C15" s="121">
        <f>'Beneficiarios CSI_idade (17)'!X16-'Beneficiarios CSI_idade (17)'!C16</f>
        <v>9</v>
      </c>
      <c r="D15" s="122">
        <f>'Beneficiarios CSI_idade (17)'!Y16-'Beneficiarios CSI_idade (17)'!D16</f>
        <v>1</v>
      </c>
      <c r="E15" s="122">
        <f>'Beneficiarios CSI_idade (17)'!Z16-'Beneficiarios CSI_idade (17)'!E16</f>
        <v>1</v>
      </c>
      <c r="F15" s="122">
        <f>'Beneficiarios CSI_idade (17)'!AA16-'Beneficiarios CSI_idade (17)'!F16</f>
        <v>-1</v>
      </c>
      <c r="G15" s="153">
        <f>'Beneficiarios CSI_idade (17)'!AB16-'Beneficiarios CSI_idade (17)'!G16</f>
        <v>-6</v>
      </c>
    </row>
    <row r="16" spans="1:8" x14ac:dyDescent="0.25">
      <c r="B16" s="28" t="str">
        <f>'Beneficiarios CSI_idade % (17)'!B17</f>
        <v>Alcântara</v>
      </c>
      <c r="C16" s="123">
        <f>'Beneficiarios CSI_idade (17)'!X17-'Beneficiarios CSI_idade (17)'!C17</f>
        <v>5</v>
      </c>
      <c r="D16" s="124">
        <f>'Beneficiarios CSI_idade (17)'!Y17-'Beneficiarios CSI_idade (17)'!D17</f>
        <v>2</v>
      </c>
      <c r="E16" s="124">
        <f>'Beneficiarios CSI_idade (17)'!Z17-'Beneficiarios CSI_idade (17)'!E17</f>
        <v>-2</v>
      </c>
      <c r="F16" s="124">
        <f>'Beneficiarios CSI_idade (17)'!AA17-'Beneficiarios CSI_idade (17)'!F17</f>
        <v>0</v>
      </c>
      <c r="G16" s="154">
        <f>'Beneficiarios CSI_idade (17)'!AB17-'Beneficiarios CSI_idade (17)'!G17</f>
        <v>-4</v>
      </c>
    </row>
    <row r="17" spans="2:7" x14ac:dyDescent="0.25">
      <c r="B17" s="28" t="str">
        <f>'Beneficiarios CSI_idade % (17)'!B18</f>
        <v>Alvalade</v>
      </c>
      <c r="C17" s="123">
        <f>'Beneficiarios CSI_idade (17)'!X18-'Beneficiarios CSI_idade (17)'!C18</f>
        <v>2</v>
      </c>
      <c r="D17" s="124">
        <f>'Beneficiarios CSI_idade (17)'!Y18-'Beneficiarios CSI_idade (17)'!D18</f>
        <v>3</v>
      </c>
      <c r="E17" s="124">
        <f>'Beneficiarios CSI_idade (17)'!Z18-'Beneficiarios CSI_idade (17)'!E18</f>
        <v>0</v>
      </c>
      <c r="F17" s="124">
        <f>'Beneficiarios CSI_idade (17)'!AA18-'Beneficiarios CSI_idade (17)'!F18</f>
        <v>1</v>
      </c>
      <c r="G17" s="154">
        <f>'Beneficiarios CSI_idade (17)'!AB18-'Beneficiarios CSI_idade (17)'!G18</f>
        <v>-6</v>
      </c>
    </row>
    <row r="18" spans="2:7" x14ac:dyDescent="0.25">
      <c r="B18" s="28" t="str">
        <f>'Beneficiarios CSI_idade % (17)'!B19</f>
        <v>Areeiro</v>
      </c>
      <c r="C18" s="123">
        <f>'Beneficiarios CSI_idade (17)'!X19-'Beneficiarios CSI_idade (17)'!C19</f>
        <v>1</v>
      </c>
      <c r="D18" s="124">
        <f>'Beneficiarios CSI_idade (17)'!Y19-'Beneficiarios CSI_idade (17)'!D19</f>
        <v>2</v>
      </c>
      <c r="E18" s="124">
        <f>'Beneficiarios CSI_idade (17)'!Z19-'Beneficiarios CSI_idade (17)'!E19</f>
        <v>0</v>
      </c>
      <c r="F18" s="124">
        <f>'Beneficiarios CSI_idade (17)'!AA19-'Beneficiarios CSI_idade (17)'!F19</f>
        <v>-1</v>
      </c>
      <c r="G18" s="154">
        <f>'Beneficiarios CSI_idade (17)'!AB19-'Beneficiarios CSI_idade (17)'!G19</f>
        <v>-7</v>
      </c>
    </row>
    <row r="19" spans="2:7" x14ac:dyDescent="0.25">
      <c r="B19" s="28" t="str">
        <f>'Beneficiarios CSI_idade % (17)'!B20</f>
        <v>Arroios</v>
      </c>
      <c r="C19" s="123">
        <f>'Beneficiarios CSI_idade (17)'!X20-'Beneficiarios CSI_idade (17)'!C20</f>
        <v>16</v>
      </c>
      <c r="D19" s="124">
        <f>'Beneficiarios CSI_idade (17)'!Y20-'Beneficiarios CSI_idade (17)'!D20</f>
        <v>1</v>
      </c>
      <c r="E19" s="124">
        <f>'Beneficiarios CSI_idade (17)'!Z20-'Beneficiarios CSI_idade (17)'!E20</f>
        <v>-3</v>
      </c>
      <c r="F19" s="124">
        <f>'Beneficiarios CSI_idade (17)'!AA20-'Beneficiarios CSI_idade (17)'!F20</f>
        <v>-5</v>
      </c>
      <c r="G19" s="154">
        <f>'Beneficiarios CSI_idade (17)'!AB20-'Beneficiarios CSI_idade (17)'!G20</f>
        <v>-17</v>
      </c>
    </row>
    <row r="20" spans="2:7" x14ac:dyDescent="0.25">
      <c r="B20" s="28" t="str">
        <f>'Beneficiarios CSI_idade % (17)'!B21</f>
        <v>Avenidas Novas</v>
      </c>
      <c r="C20" s="123">
        <f>'Beneficiarios CSI_idade (17)'!X21-'Beneficiarios CSI_idade (17)'!C21</f>
        <v>5</v>
      </c>
      <c r="D20" s="124">
        <f>'Beneficiarios CSI_idade (17)'!Y21-'Beneficiarios CSI_idade (17)'!D21</f>
        <v>1</v>
      </c>
      <c r="E20" s="124">
        <f>'Beneficiarios CSI_idade (17)'!Z21-'Beneficiarios CSI_idade (17)'!E21</f>
        <v>0</v>
      </c>
      <c r="F20" s="124">
        <f>'Beneficiarios CSI_idade (17)'!AA21-'Beneficiarios CSI_idade (17)'!F21</f>
        <v>0</v>
      </c>
      <c r="G20" s="154">
        <f>'Beneficiarios CSI_idade (17)'!AB21-'Beneficiarios CSI_idade (17)'!G21</f>
        <v>-5</v>
      </c>
    </row>
    <row r="21" spans="2:7" x14ac:dyDescent="0.25">
      <c r="B21" s="28" t="str">
        <f>'Beneficiarios CSI_idade % (17)'!B22</f>
        <v>Beato</v>
      </c>
      <c r="C21" s="123">
        <f>'Beneficiarios CSI_idade (17)'!X22-'Beneficiarios CSI_idade (17)'!C22</f>
        <v>3</v>
      </c>
      <c r="D21" s="124">
        <f>'Beneficiarios CSI_idade (17)'!Y22-'Beneficiarios CSI_idade (17)'!D22</f>
        <v>-3</v>
      </c>
      <c r="E21" s="124">
        <f>'Beneficiarios CSI_idade (17)'!Z22-'Beneficiarios CSI_idade (17)'!E22</f>
        <v>-2</v>
      </c>
      <c r="F21" s="124">
        <f>'Beneficiarios CSI_idade (17)'!AA22-'Beneficiarios CSI_idade (17)'!F22</f>
        <v>-1</v>
      </c>
      <c r="G21" s="154">
        <f>'Beneficiarios CSI_idade (17)'!AB22-'Beneficiarios CSI_idade (17)'!G22</f>
        <v>-2</v>
      </c>
    </row>
    <row r="22" spans="2:7" x14ac:dyDescent="0.25">
      <c r="B22" s="28" t="str">
        <f>'Beneficiarios CSI_idade % (17)'!B23</f>
        <v>Belém</v>
      </c>
      <c r="C22" s="123">
        <f>'Beneficiarios CSI_idade (17)'!X23-'Beneficiarios CSI_idade (17)'!C23</f>
        <v>3</v>
      </c>
      <c r="D22" s="124">
        <f>'Beneficiarios CSI_idade (17)'!Y23-'Beneficiarios CSI_idade (17)'!D23</f>
        <v>-1</v>
      </c>
      <c r="E22" s="124">
        <f>'Beneficiarios CSI_idade (17)'!Z23-'Beneficiarios CSI_idade (17)'!E23</f>
        <v>-1</v>
      </c>
      <c r="F22" s="124">
        <f>'Beneficiarios CSI_idade (17)'!AA23-'Beneficiarios CSI_idade (17)'!F23</f>
        <v>-2</v>
      </c>
      <c r="G22" s="154">
        <f>'Beneficiarios CSI_idade (17)'!AB23-'Beneficiarios CSI_idade (17)'!G23</f>
        <v>-1</v>
      </c>
    </row>
    <row r="23" spans="2:7" x14ac:dyDescent="0.25">
      <c r="B23" s="28" t="str">
        <f>'Beneficiarios CSI_idade % (17)'!B24</f>
        <v>Benfica</v>
      </c>
      <c r="C23" s="123">
        <f>'Beneficiarios CSI_idade (17)'!X24-'Beneficiarios CSI_idade (17)'!C24</f>
        <v>10</v>
      </c>
      <c r="D23" s="124">
        <f>'Beneficiarios CSI_idade (17)'!Y24-'Beneficiarios CSI_idade (17)'!D24</f>
        <v>-1</v>
      </c>
      <c r="E23" s="124">
        <f>'Beneficiarios CSI_idade (17)'!Z24-'Beneficiarios CSI_idade (17)'!E24</f>
        <v>4</v>
      </c>
      <c r="F23" s="124">
        <f>'Beneficiarios CSI_idade (17)'!AA24-'Beneficiarios CSI_idade (17)'!F24</f>
        <v>1</v>
      </c>
      <c r="G23" s="154">
        <f>'Beneficiarios CSI_idade (17)'!AB24-'Beneficiarios CSI_idade (17)'!G24</f>
        <v>-2</v>
      </c>
    </row>
    <row r="24" spans="2:7" x14ac:dyDescent="0.25">
      <c r="B24" s="28" t="str">
        <f>'Beneficiarios CSI_idade % (17)'!B25</f>
        <v>Campo de Ourique</v>
      </c>
      <c r="C24" s="123">
        <f>'Beneficiarios CSI_idade (17)'!X25-'Beneficiarios CSI_idade (17)'!C25</f>
        <v>5</v>
      </c>
      <c r="D24" s="124">
        <f>'Beneficiarios CSI_idade (17)'!Y25-'Beneficiarios CSI_idade (17)'!D25</f>
        <v>2</v>
      </c>
      <c r="E24" s="124">
        <f>'Beneficiarios CSI_idade (17)'!Z25-'Beneficiarios CSI_idade (17)'!E25</f>
        <v>-1</v>
      </c>
      <c r="F24" s="124">
        <f>'Beneficiarios CSI_idade (17)'!AA25-'Beneficiarios CSI_idade (17)'!F25</f>
        <v>-5</v>
      </c>
      <c r="G24" s="154">
        <f>'Beneficiarios CSI_idade (17)'!AB25-'Beneficiarios CSI_idade (17)'!G25</f>
        <v>-6</v>
      </c>
    </row>
    <row r="25" spans="2:7" x14ac:dyDescent="0.25">
      <c r="B25" s="28" t="str">
        <f>'Beneficiarios CSI_idade % (17)'!B26</f>
        <v>Campolide</v>
      </c>
      <c r="C25" s="123">
        <f>'Beneficiarios CSI_idade (17)'!X26-'Beneficiarios CSI_idade (17)'!C26</f>
        <v>5</v>
      </c>
      <c r="D25" s="124">
        <f>'Beneficiarios CSI_idade (17)'!Y26-'Beneficiarios CSI_idade (17)'!D26</f>
        <v>2</v>
      </c>
      <c r="E25" s="124">
        <f>'Beneficiarios CSI_idade (17)'!Z26-'Beneficiarios CSI_idade (17)'!E26</f>
        <v>-1</v>
      </c>
      <c r="F25" s="124">
        <f>'Beneficiarios CSI_idade (17)'!AA26-'Beneficiarios CSI_idade (17)'!F26</f>
        <v>1</v>
      </c>
      <c r="G25" s="154">
        <f>'Beneficiarios CSI_idade (17)'!AB26-'Beneficiarios CSI_idade (17)'!G26</f>
        <v>-4</v>
      </c>
    </row>
    <row r="26" spans="2:7" x14ac:dyDescent="0.25">
      <c r="B26" s="28" t="str">
        <f>'Beneficiarios CSI_idade % (17)'!B27</f>
        <v>Carnide</v>
      </c>
      <c r="C26" s="123">
        <f>'Beneficiarios CSI_idade (17)'!X27-'Beneficiarios CSI_idade (17)'!C27</f>
        <v>4</v>
      </c>
      <c r="D26" s="124">
        <f>'Beneficiarios CSI_idade (17)'!Y27-'Beneficiarios CSI_idade (17)'!D27</f>
        <v>-1</v>
      </c>
      <c r="E26" s="124">
        <f>'Beneficiarios CSI_idade (17)'!Z27-'Beneficiarios CSI_idade (17)'!E27</f>
        <v>-1</v>
      </c>
      <c r="F26" s="124">
        <f>'Beneficiarios CSI_idade (17)'!AA27-'Beneficiarios CSI_idade (17)'!F27</f>
        <v>-1</v>
      </c>
      <c r="G26" s="154">
        <f>'Beneficiarios CSI_idade (17)'!AB27-'Beneficiarios CSI_idade (17)'!G27</f>
        <v>-3</v>
      </c>
    </row>
    <row r="27" spans="2:7" x14ac:dyDescent="0.25">
      <c r="B27" s="28" t="str">
        <f>'Beneficiarios CSI_idade % (17)'!B28</f>
        <v>Estrela</v>
      </c>
      <c r="C27" s="123">
        <f>'Beneficiarios CSI_idade (17)'!X28-'Beneficiarios CSI_idade (17)'!C28</f>
        <v>6</v>
      </c>
      <c r="D27" s="124">
        <f>'Beneficiarios CSI_idade (17)'!Y28-'Beneficiarios CSI_idade (17)'!D28</f>
        <v>0</v>
      </c>
      <c r="E27" s="124">
        <f>'Beneficiarios CSI_idade (17)'!Z28-'Beneficiarios CSI_idade (17)'!E28</f>
        <v>-1</v>
      </c>
      <c r="F27" s="124">
        <f>'Beneficiarios CSI_idade (17)'!AA28-'Beneficiarios CSI_idade (17)'!F28</f>
        <v>-3</v>
      </c>
      <c r="G27" s="154">
        <f>'Beneficiarios CSI_idade (17)'!AB28-'Beneficiarios CSI_idade (17)'!G28</f>
        <v>0</v>
      </c>
    </row>
    <row r="28" spans="2:7" x14ac:dyDescent="0.25">
      <c r="B28" s="28" t="str">
        <f>'Beneficiarios CSI_idade % (17)'!B29</f>
        <v>Lumiar</v>
      </c>
      <c r="C28" s="123">
        <f>'Beneficiarios CSI_idade (17)'!X29-'Beneficiarios CSI_idade (17)'!C29</f>
        <v>5</v>
      </c>
      <c r="D28" s="124">
        <f>'Beneficiarios CSI_idade (17)'!Y29-'Beneficiarios CSI_idade (17)'!D29</f>
        <v>4</v>
      </c>
      <c r="E28" s="124">
        <f>'Beneficiarios CSI_idade (17)'!Z29-'Beneficiarios CSI_idade (17)'!E29</f>
        <v>2</v>
      </c>
      <c r="F28" s="124">
        <f>'Beneficiarios CSI_idade (17)'!AA29-'Beneficiarios CSI_idade (17)'!F29</f>
        <v>-4</v>
      </c>
      <c r="G28" s="154">
        <f>'Beneficiarios CSI_idade (17)'!AB29-'Beneficiarios CSI_idade (17)'!G29</f>
        <v>-6</v>
      </c>
    </row>
    <row r="29" spans="2:7" x14ac:dyDescent="0.25">
      <c r="B29" s="28" t="str">
        <f>'Beneficiarios CSI_idade % (17)'!B30</f>
        <v>Marvila</v>
      </c>
      <c r="C29" s="123">
        <f>'Beneficiarios CSI_idade (17)'!X30-'Beneficiarios CSI_idade (17)'!C30</f>
        <v>25</v>
      </c>
      <c r="D29" s="124">
        <f>'Beneficiarios CSI_idade (17)'!Y30-'Beneficiarios CSI_idade (17)'!D30</f>
        <v>-3</v>
      </c>
      <c r="E29" s="124">
        <f>'Beneficiarios CSI_idade (17)'!Z30-'Beneficiarios CSI_idade (17)'!E30</f>
        <v>2</v>
      </c>
      <c r="F29" s="124">
        <f>'Beneficiarios CSI_idade (17)'!AA30-'Beneficiarios CSI_idade (17)'!F30</f>
        <v>-3</v>
      </c>
      <c r="G29" s="154">
        <f>'Beneficiarios CSI_idade (17)'!AB30-'Beneficiarios CSI_idade (17)'!G30</f>
        <v>-12</v>
      </c>
    </row>
    <row r="30" spans="2:7" x14ac:dyDescent="0.25">
      <c r="B30" s="28" t="str">
        <f>'Beneficiarios CSI_idade % (17)'!B31</f>
        <v>Misericórdia</v>
      </c>
      <c r="C30" s="123">
        <f>'Beneficiarios CSI_idade (17)'!X31-'Beneficiarios CSI_idade (17)'!C31</f>
        <v>4</v>
      </c>
      <c r="D30" s="124">
        <f>'Beneficiarios CSI_idade (17)'!Y31-'Beneficiarios CSI_idade (17)'!D31</f>
        <v>0</v>
      </c>
      <c r="E30" s="124">
        <f>'Beneficiarios CSI_idade (17)'!Z31-'Beneficiarios CSI_idade (17)'!E31</f>
        <v>-1</v>
      </c>
      <c r="F30" s="124">
        <f>'Beneficiarios CSI_idade (17)'!AA31-'Beneficiarios CSI_idade (17)'!F31</f>
        <v>-1</v>
      </c>
      <c r="G30" s="154">
        <f>'Beneficiarios CSI_idade (17)'!AB31-'Beneficiarios CSI_idade (17)'!G31</f>
        <v>-6</v>
      </c>
    </row>
    <row r="31" spans="2:7" x14ac:dyDescent="0.25">
      <c r="B31" s="28" t="str">
        <f>'Beneficiarios CSI_idade % (17)'!B32</f>
        <v>Olivais</v>
      </c>
      <c r="C31" s="123">
        <f>'Beneficiarios CSI_idade (17)'!X32-'Beneficiarios CSI_idade (17)'!C32</f>
        <v>12</v>
      </c>
      <c r="D31" s="124">
        <f>'Beneficiarios CSI_idade (17)'!Y32-'Beneficiarios CSI_idade (17)'!D32</f>
        <v>6</v>
      </c>
      <c r="E31" s="124">
        <f>'Beneficiarios CSI_idade (17)'!Z32-'Beneficiarios CSI_idade (17)'!E32</f>
        <v>-3</v>
      </c>
      <c r="F31" s="124">
        <f>'Beneficiarios CSI_idade (17)'!AA32-'Beneficiarios CSI_idade (17)'!F32</f>
        <v>-1</v>
      </c>
      <c r="G31" s="154">
        <f>'Beneficiarios CSI_idade (17)'!AB32-'Beneficiarios CSI_idade (17)'!G32</f>
        <v>-7</v>
      </c>
    </row>
    <row r="32" spans="2:7" x14ac:dyDescent="0.25">
      <c r="B32" s="28" t="str">
        <f>'Beneficiarios CSI_idade % (17)'!B33</f>
        <v>Parque das Nações</v>
      </c>
      <c r="C32" s="123">
        <f>'Beneficiarios CSI_idade (17)'!X33-'Beneficiarios CSI_idade (17)'!C33</f>
        <v>3</v>
      </c>
      <c r="D32" s="124">
        <f>'Beneficiarios CSI_idade (17)'!Y33-'Beneficiarios CSI_idade (17)'!D33</f>
        <v>2</v>
      </c>
      <c r="E32" s="124">
        <f>'Beneficiarios CSI_idade (17)'!Z33-'Beneficiarios CSI_idade (17)'!E33</f>
        <v>-1</v>
      </c>
      <c r="F32" s="124">
        <f>'Beneficiarios CSI_idade (17)'!AA33-'Beneficiarios CSI_idade (17)'!F33</f>
        <v>0</v>
      </c>
      <c r="G32" s="154">
        <f>'Beneficiarios CSI_idade (17)'!AB33-'Beneficiarios CSI_idade (17)'!G33</f>
        <v>-1</v>
      </c>
    </row>
    <row r="33" spans="2:7" x14ac:dyDescent="0.25">
      <c r="B33" s="28" t="str">
        <f>'Beneficiarios CSI_idade % (17)'!B34</f>
        <v>Penha de França</v>
      </c>
      <c r="C33" s="123">
        <f>'Beneficiarios CSI_idade (17)'!X34-'Beneficiarios CSI_idade (17)'!C34</f>
        <v>12</v>
      </c>
      <c r="D33" s="124">
        <f>'Beneficiarios CSI_idade (17)'!Y34-'Beneficiarios CSI_idade (17)'!D34</f>
        <v>7</v>
      </c>
      <c r="E33" s="124">
        <f>'Beneficiarios CSI_idade (17)'!Z34-'Beneficiarios CSI_idade (17)'!E34</f>
        <v>3</v>
      </c>
      <c r="F33" s="124">
        <f>'Beneficiarios CSI_idade (17)'!AA34-'Beneficiarios CSI_idade (17)'!F34</f>
        <v>-1</v>
      </c>
      <c r="G33" s="154">
        <f>'Beneficiarios CSI_idade (17)'!AB34-'Beneficiarios CSI_idade (17)'!G34</f>
        <v>-12</v>
      </c>
    </row>
    <row r="34" spans="2:7" ht="12.75" customHeight="1" x14ac:dyDescent="0.25">
      <c r="B34" s="28" t="str">
        <f>'Beneficiarios CSI_idade % (17)'!B35</f>
        <v>Santa Clara</v>
      </c>
      <c r="C34" s="123">
        <f>'Beneficiarios CSI_idade (17)'!X35-'Beneficiarios CSI_idade (17)'!C35</f>
        <v>8</v>
      </c>
      <c r="D34" s="124">
        <f>'Beneficiarios CSI_idade (17)'!Y35-'Beneficiarios CSI_idade (17)'!D35</f>
        <v>1</v>
      </c>
      <c r="E34" s="124">
        <f>'Beneficiarios CSI_idade (17)'!Z35-'Beneficiarios CSI_idade (17)'!E35</f>
        <v>-2</v>
      </c>
      <c r="F34" s="124">
        <f>'Beneficiarios CSI_idade (17)'!AA35-'Beneficiarios CSI_idade (17)'!F35</f>
        <v>2</v>
      </c>
      <c r="G34" s="154">
        <f>'Beneficiarios CSI_idade (17)'!AB35-'Beneficiarios CSI_idade (17)'!G35</f>
        <v>-8</v>
      </c>
    </row>
    <row r="35" spans="2:7" x14ac:dyDescent="0.25">
      <c r="B35" s="28" t="str">
        <f>'Beneficiarios CSI_idade % (17)'!B36</f>
        <v>Santa Maria Maior</v>
      </c>
      <c r="C35" s="123">
        <f>'Beneficiarios CSI_idade (17)'!X36-'Beneficiarios CSI_idade (17)'!C36</f>
        <v>-1</v>
      </c>
      <c r="D35" s="124">
        <f>'Beneficiarios CSI_idade (17)'!Y36-'Beneficiarios CSI_idade (17)'!D36</f>
        <v>1</v>
      </c>
      <c r="E35" s="124">
        <f>'Beneficiarios CSI_idade (17)'!Z36-'Beneficiarios CSI_idade (17)'!E36</f>
        <v>0</v>
      </c>
      <c r="F35" s="124">
        <f>'Beneficiarios CSI_idade (17)'!AA36-'Beneficiarios CSI_idade (17)'!F36</f>
        <v>-2</v>
      </c>
      <c r="G35" s="154">
        <f>'Beneficiarios CSI_idade (17)'!AB36-'Beneficiarios CSI_idade (17)'!G36</f>
        <v>-7</v>
      </c>
    </row>
    <row r="36" spans="2:7" x14ac:dyDescent="0.25">
      <c r="B36" s="28" t="str">
        <f>'Beneficiarios CSI_idade % (17)'!B37</f>
        <v>Santo António</v>
      </c>
      <c r="C36" s="123">
        <f>'Beneficiarios CSI_idade (17)'!X37-'Beneficiarios CSI_idade (17)'!C37</f>
        <v>3</v>
      </c>
      <c r="D36" s="124">
        <f>'Beneficiarios CSI_idade (17)'!Y37-'Beneficiarios CSI_idade (17)'!D37</f>
        <v>0</v>
      </c>
      <c r="E36" s="124">
        <f>'Beneficiarios CSI_idade (17)'!Z37-'Beneficiarios CSI_idade (17)'!E37</f>
        <v>0</v>
      </c>
      <c r="F36" s="124">
        <f>'Beneficiarios CSI_idade (17)'!AA37-'Beneficiarios CSI_idade (17)'!F37</f>
        <v>-1</v>
      </c>
      <c r="G36" s="154">
        <f>'Beneficiarios CSI_idade (17)'!AB37-'Beneficiarios CSI_idade (17)'!G37</f>
        <v>-2</v>
      </c>
    </row>
    <row r="37" spans="2:7" x14ac:dyDescent="0.25">
      <c r="B37" s="28" t="str">
        <f>'Beneficiarios CSI_idade % (17)'!B38</f>
        <v>São Domingos de Benfica</v>
      </c>
      <c r="C37" s="123">
        <f>'Beneficiarios CSI_idade (17)'!X38-'Beneficiarios CSI_idade (17)'!C38</f>
        <v>4</v>
      </c>
      <c r="D37" s="124">
        <f>'Beneficiarios CSI_idade (17)'!Y38-'Beneficiarios CSI_idade (17)'!D38</f>
        <v>4</v>
      </c>
      <c r="E37" s="124">
        <f>'Beneficiarios CSI_idade (17)'!Z38-'Beneficiarios CSI_idade (17)'!E38</f>
        <v>-1</v>
      </c>
      <c r="F37" s="124">
        <f>'Beneficiarios CSI_idade (17)'!AA38-'Beneficiarios CSI_idade (17)'!F38</f>
        <v>-1</v>
      </c>
      <c r="G37" s="154">
        <f>'Beneficiarios CSI_idade (17)'!AB38-'Beneficiarios CSI_idade (17)'!G38</f>
        <v>-5</v>
      </c>
    </row>
    <row r="38" spans="2:7" x14ac:dyDescent="0.25">
      <c r="B38" s="28" t="str">
        <f>'Beneficiarios CSI_idade % (17)'!B39</f>
        <v>São Vicente</v>
      </c>
      <c r="C38" s="125">
        <f>'Beneficiarios CSI_idade (17)'!X39-'Beneficiarios CSI_idade (17)'!C39</f>
        <v>5</v>
      </c>
      <c r="D38" s="126">
        <f>'Beneficiarios CSI_idade (17)'!Y39-'Beneficiarios CSI_idade (17)'!D39</f>
        <v>-1</v>
      </c>
      <c r="E38" s="126">
        <f>'Beneficiarios CSI_idade (17)'!Z39-'Beneficiarios CSI_idade (17)'!E39</f>
        <v>-5</v>
      </c>
      <c r="F38" s="126">
        <f>'Beneficiarios CSI_idade (17)'!AA39-'Beneficiarios CSI_idade (17)'!F39</f>
        <v>-1</v>
      </c>
      <c r="G38" s="155">
        <f>'Beneficiarios CSI_idade (17)'!AB39-'Beneficiarios CSI_idade (17)'!G39</f>
        <v>-5</v>
      </c>
    </row>
    <row r="39" spans="2:7" x14ac:dyDescent="0.25">
      <c r="B39" s="31"/>
      <c r="C39" s="540"/>
      <c r="D39" s="541"/>
      <c r="E39" s="541"/>
      <c r="F39" s="541"/>
      <c r="G39" s="541"/>
    </row>
    <row r="40" spans="2:7" x14ac:dyDescent="0.25">
      <c r="B40" s="31"/>
      <c r="C40" s="27"/>
      <c r="D40" s="27"/>
      <c r="E40" s="27"/>
      <c r="F40" s="27"/>
      <c r="G40" s="163"/>
    </row>
  </sheetData>
  <mergeCells count="4">
    <mergeCell ref="B5:H5"/>
    <mergeCell ref="C8:G8"/>
    <mergeCell ref="C9:G9"/>
    <mergeCell ref="C39:G39"/>
  </mergeCells>
  <pageMargins left="0.7" right="0.7" top="0.75" bottom="0.75" header="0.3" footer="0.3"/>
  <pageSetup orientation="portrait" verticalDpi="0" r:id="rId1"/>
  <drawing r:id="rId2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100-000000000000}">
  <dimension ref="A1:G40"/>
  <sheetViews>
    <sheetView showGridLines="0" showRowColHeaders="0" workbookViewId="0">
      <selection activeCell="B6" sqref="B6"/>
    </sheetView>
  </sheetViews>
  <sheetFormatPr defaultColWidth="12" defaultRowHeight="15" x14ac:dyDescent="0.25"/>
  <cols>
    <col min="2" max="2" width="38" style="65" customWidth="1"/>
    <col min="3" max="6" width="11.28515625" style="65" bestFit="1" customWidth="1"/>
    <col min="7" max="7" width="14" style="160" customWidth="1"/>
    <col min="8" max="16384" width="12" style="65"/>
  </cols>
  <sheetData>
    <row r="1" spans="1:7" s="64" customFormat="1" ht="16.5" customHeight="1" x14ac:dyDescent="0.25">
      <c r="A1"/>
      <c r="G1" s="157"/>
    </row>
    <row r="2" spans="1:7" s="64" customFormat="1" ht="16.5" customHeight="1" x14ac:dyDescent="0.25">
      <c r="A2"/>
      <c r="G2" s="157"/>
    </row>
    <row r="3" spans="1:7" s="64" customFormat="1" ht="16.5" customHeight="1" x14ac:dyDescent="0.25">
      <c r="A3"/>
      <c r="G3" s="157"/>
    </row>
    <row r="4" spans="1:7" s="64" customFormat="1" ht="16.5" customHeight="1" x14ac:dyDescent="0.25">
      <c r="A4"/>
      <c r="G4" s="157"/>
    </row>
    <row r="5" spans="1:7" s="64" customFormat="1" ht="16.5" customHeight="1" x14ac:dyDescent="0.2">
      <c r="A5" s="107" t="s">
        <v>8</v>
      </c>
      <c r="B5" s="110" t="s">
        <v>138</v>
      </c>
      <c r="G5" s="162"/>
    </row>
    <row r="6" spans="1:7" s="64" customFormat="1" ht="12" customHeight="1" x14ac:dyDescent="0.2">
      <c r="A6" s="107"/>
      <c r="B6" s="105" t="s">
        <v>219</v>
      </c>
      <c r="G6" s="162"/>
    </row>
    <row r="7" spans="1:7" ht="15" customHeight="1" x14ac:dyDescent="0.25"/>
    <row r="8" spans="1:7" ht="36.75" customHeight="1" x14ac:dyDescent="0.25">
      <c r="B8" s="7"/>
      <c r="C8" s="531" t="s">
        <v>144</v>
      </c>
      <c r="D8" s="531"/>
      <c r="E8" s="531"/>
      <c r="F8" s="531"/>
      <c r="G8" s="531"/>
    </row>
    <row r="9" spans="1:7" ht="24.95" customHeight="1" x14ac:dyDescent="0.25">
      <c r="B9" s="10"/>
      <c r="C9" s="530" t="s">
        <v>48</v>
      </c>
      <c r="D9" s="530"/>
      <c r="E9" s="530"/>
      <c r="F9" s="530"/>
      <c r="G9" s="530"/>
    </row>
    <row r="10" spans="1:7" ht="26.25" customHeight="1" x14ac:dyDescent="0.25">
      <c r="B10" s="111" t="s">
        <v>29</v>
      </c>
      <c r="C10" s="108" t="s">
        <v>56</v>
      </c>
      <c r="D10" s="108" t="s">
        <v>57</v>
      </c>
      <c r="E10" s="108" t="s">
        <v>58</v>
      </c>
      <c r="F10" s="108" t="s">
        <v>59</v>
      </c>
      <c r="G10" s="156" t="s">
        <v>60</v>
      </c>
    </row>
    <row r="11" spans="1:7" x14ac:dyDescent="0.25">
      <c r="B11" s="142" t="s">
        <v>61</v>
      </c>
      <c r="C11" s="36">
        <f>('Beneficiarios CSI_idade (17)'!X12-'Beneficiarios CSI_idade (17)'!C12)/'Beneficiarios CSI_idade (17)'!C12</f>
        <v>0.30362235301255991</v>
      </c>
      <c r="D11" s="37">
        <f>('Beneficiarios CSI_idade (17)'!Y12-'Beneficiarios CSI_idade (17)'!D12)/'Beneficiarios CSI_idade (17)'!D12</f>
        <v>2.0741142934708835E-2</v>
      </c>
      <c r="E11" s="37">
        <f>('Beneficiarios CSI_idade (17)'!Z12-'Beneficiarios CSI_idade (17)'!E12)/'Beneficiarios CSI_idade (17)'!E12</f>
        <v>-2.5994694960212203E-3</v>
      </c>
      <c r="F11" s="37">
        <f>('Beneficiarios CSI_idade (17)'!AA12-'Beneficiarios CSI_idade (17)'!F12)/'Beneficiarios CSI_idade (17)'!F12</f>
        <v>-2.2336307923879153E-2</v>
      </c>
      <c r="G11" s="217">
        <f>('Beneficiarios CSI_idade (17)'!AB12-'Beneficiarios CSI_idade (17)'!G12)/'Beneficiarios CSI_idade (17)'!G12</f>
        <v>-7.3456822886258696E-2</v>
      </c>
    </row>
    <row r="12" spans="1:7" x14ac:dyDescent="0.25">
      <c r="B12" s="3" t="s">
        <v>62</v>
      </c>
      <c r="C12" s="38">
        <f>('Beneficiarios CSI_idade (17)'!X13-'Beneficiarios CSI_idade (17)'!C13)/'Beneficiarios CSI_idade (17)'!C13</f>
        <v>0.27206370272063701</v>
      </c>
      <c r="D12" s="39">
        <f>('Beneficiarios CSI_idade (17)'!Y13-'Beneficiarios CSI_idade (17)'!D13)/'Beneficiarios CSI_idade (17)'!D13</f>
        <v>3.4554046072061431E-2</v>
      </c>
      <c r="E12" s="39">
        <f>('Beneficiarios CSI_idade (17)'!Z13-'Beneficiarios CSI_idade (17)'!E13)/'Beneficiarios CSI_idade (17)'!E13</f>
        <v>-2.067030857817806E-3</v>
      </c>
      <c r="F12" s="39">
        <f>('Beneficiarios CSI_idade (17)'!AA13-'Beneficiarios CSI_idade (17)'!F13)/'Beneficiarios CSI_idade (17)'!F13</f>
        <v>-2.3399969006663569E-2</v>
      </c>
      <c r="G12" s="218">
        <f>('Beneficiarios CSI_idade (17)'!AB13-'Beneficiarios CSI_idade (17)'!G13)/'Beneficiarios CSI_idade (17)'!G13</f>
        <v>-7.1273673557900818E-2</v>
      </c>
    </row>
    <row r="13" spans="1:7" x14ac:dyDescent="0.25">
      <c r="B13" s="3" t="s">
        <v>28</v>
      </c>
      <c r="C13" s="38">
        <f>('Beneficiarios CSI_idade (17)'!X14-'Beneficiarios CSI_idade (17)'!C14)/'Beneficiarios CSI_idade (17)'!C14</f>
        <v>0.23780237802378024</v>
      </c>
      <c r="D13" s="39">
        <f>('Beneficiarios CSI_idade (17)'!Y14-'Beneficiarios CSI_idade (17)'!D14)/'Beneficiarios CSI_idade (17)'!D14</f>
        <v>2.4542193694544082E-2</v>
      </c>
      <c r="E13" s="39">
        <f>('Beneficiarios CSI_idade (17)'!Z14-'Beneficiarios CSI_idade (17)'!E14)/'Beneficiarios CSI_idade (17)'!E14</f>
        <v>-7.1800394902171959E-3</v>
      </c>
      <c r="F13" s="39">
        <f>('Beneficiarios CSI_idade (17)'!AA14-'Beneficiarios CSI_idade (17)'!F14)/'Beneficiarios CSI_idade (17)'!F14</f>
        <v>-2.3760523854069224E-2</v>
      </c>
      <c r="G13" s="218">
        <f>('Beneficiarios CSI_idade (17)'!AB14-'Beneficiarios CSI_idade (17)'!G14)/'Beneficiarios CSI_idade (17)'!G14</f>
        <v>-6.8593314763231203E-2</v>
      </c>
    </row>
    <row r="14" spans="1:7" x14ac:dyDescent="0.25">
      <c r="B14" s="3" t="s">
        <v>1</v>
      </c>
      <c r="C14" s="286">
        <f>('Beneficiarios CSI_idade (17)'!X15-'Beneficiarios CSI_idade (17)'!C15)/'Beneficiarios CSI_idade (17)'!C15</f>
        <v>0.23802163833075735</v>
      </c>
      <c r="D14" s="287">
        <f>('Beneficiarios CSI_idade (17)'!Y15-'Beneficiarios CSI_idade (17)'!D15)/'Beneficiarios CSI_idade (17)'!D15</f>
        <v>2.2324865280985373E-2</v>
      </c>
      <c r="E14" s="287">
        <f>('Beneficiarios CSI_idade (17)'!Z15-'Beneficiarios CSI_idade (17)'!E15)/'Beneficiarios CSI_idade (17)'!E15</f>
        <v>-9.3056549749463129E-3</v>
      </c>
      <c r="F14" s="287">
        <f>('Beneficiarios CSI_idade (17)'!AA15-'Beneficiarios CSI_idade (17)'!F15)/'Beneficiarios CSI_idade (17)'!F15</f>
        <v>-2.0379479971890373E-2</v>
      </c>
      <c r="G14" s="288">
        <f>('Beneficiarios CSI_idade (17)'!AB15-'Beneficiarios CSI_idade (17)'!G15)/'Beneficiarios CSI_idade (17)'!G15</f>
        <v>-7.840842598010532E-2</v>
      </c>
    </row>
    <row r="15" spans="1:7" x14ac:dyDescent="0.25">
      <c r="B15" s="28" t="s">
        <v>17</v>
      </c>
      <c r="C15" s="36">
        <f>('Beneficiarios CSI_idade (17)'!X16-'Beneficiarios CSI_idade (17)'!C16)/'Beneficiarios CSI_idade (17)'!C16</f>
        <v>0.39130434782608697</v>
      </c>
      <c r="D15" s="37">
        <f>('Beneficiarios CSI_idade (17)'!Y16-'Beneficiarios CSI_idade (17)'!D16)/'Beneficiarios CSI_idade (17)'!D16</f>
        <v>1.8181818181818181E-2</v>
      </c>
      <c r="E15" s="37">
        <f>('Beneficiarios CSI_idade (17)'!Z16-'Beneficiarios CSI_idade (17)'!E16)/'Beneficiarios CSI_idade (17)'!E16</f>
        <v>1.5625E-2</v>
      </c>
      <c r="F15" s="37">
        <f>('Beneficiarios CSI_idade (17)'!AA16-'Beneficiarios CSI_idade (17)'!F16)/'Beneficiarios CSI_idade (17)'!F16</f>
        <v>-1.5625E-2</v>
      </c>
      <c r="G15" s="217">
        <f>('Beneficiarios CSI_idade (17)'!AB16-'Beneficiarios CSI_idade (17)'!G16)/'Beneficiarios CSI_idade (17)'!G16</f>
        <v>-0.1111111111111111</v>
      </c>
    </row>
    <row r="16" spans="1:7" x14ac:dyDescent="0.25">
      <c r="B16" s="28" t="s">
        <v>18</v>
      </c>
      <c r="C16" s="38">
        <f>('Beneficiarios CSI_idade (17)'!X17-'Beneficiarios CSI_idade (17)'!C17)/'Beneficiarios CSI_idade (17)'!C17</f>
        <v>0.35714285714285715</v>
      </c>
      <c r="D16" s="39">
        <f>('Beneficiarios CSI_idade (17)'!Y17-'Beneficiarios CSI_idade (17)'!D17)/'Beneficiarios CSI_idade (17)'!D17</f>
        <v>5.4054054054054057E-2</v>
      </c>
      <c r="E16" s="39">
        <f>('Beneficiarios CSI_idade (17)'!Z17-'Beneficiarios CSI_idade (17)'!E17)/'Beneficiarios CSI_idade (17)'!E17</f>
        <v>-5.7142857142857141E-2</v>
      </c>
      <c r="F16" s="39">
        <f>('Beneficiarios CSI_idade (17)'!AA17-'Beneficiarios CSI_idade (17)'!F17)/'Beneficiarios CSI_idade (17)'!F17</f>
        <v>0</v>
      </c>
      <c r="G16" s="218">
        <f>('Beneficiarios CSI_idade (17)'!AB17-'Beneficiarios CSI_idade (17)'!G17)/'Beneficiarios CSI_idade (17)'!G17</f>
        <v>-0.12121212121212122</v>
      </c>
    </row>
    <row r="17" spans="2:7" x14ac:dyDescent="0.25">
      <c r="B17" s="28" t="s">
        <v>19</v>
      </c>
      <c r="C17" s="38">
        <f>('Beneficiarios CSI_idade (17)'!X18-'Beneficiarios CSI_idade (17)'!C18)/'Beneficiarios CSI_idade (17)'!C18</f>
        <v>0.11764705882352941</v>
      </c>
      <c r="D17" s="39">
        <f>('Beneficiarios CSI_idade (17)'!Y18-'Beneficiarios CSI_idade (17)'!D18)/'Beneficiarios CSI_idade (17)'!D18</f>
        <v>5.5555555555555552E-2</v>
      </c>
      <c r="E17" s="39">
        <f>('Beneficiarios CSI_idade (17)'!Z18-'Beneficiarios CSI_idade (17)'!E18)/'Beneficiarios CSI_idade (17)'!E18</f>
        <v>0</v>
      </c>
      <c r="F17" s="39">
        <f>('Beneficiarios CSI_idade (17)'!AA18-'Beneficiarios CSI_idade (17)'!F18)/'Beneficiarios CSI_idade (17)'!F18</f>
        <v>1.6393442622950821E-2</v>
      </c>
      <c r="G17" s="218">
        <f>('Beneficiarios CSI_idade (17)'!AB18-'Beneficiarios CSI_idade (17)'!G18)/'Beneficiarios CSI_idade (17)'!G18</f>
        <v>-5.6074766355140186E-2</v>
      </c>
    </row>
    <row r="18" spans="2:7" x14ac:dyDescent="0.25">
      <c r="B18" s="28" t="s">
        <v>33</v>
      </c>
      <c r="C18" s="38">
        <f>('Beneficiarios CSI_idade (17)'!X19-'Beneficiarios CSI_idade (17)'!C19)/'Beneficiarios CSI_idade (17)'!C19</f>
        <v>4.7619047619047616E-2</v>
      </c>
      <c r="D18" s="39">
        <f>('Beneficiarios CSI_idade (17)'!Y19-'Beneficiarios CSI_idade (17)'!D19)/'Beneficiarios CSI_idade (17)'!D19</f>
        <v>7.1428571428571425E-2</v>
      </c>
      <c r="E18" s="39">
        <f>('Beneficiarios CSI_idade (17)'!Z19-'Beneficiarios CSI_idade (17)'!E19)/'Beneficiarios CSI_idade (17)'!E19</f>
        <v>0</v>
      </c>
      <c r="F18" s="39">
        <f>('Beneficiarios CSI_idade (17)'!AA19-'Beneficiarios CSI_idade (17)'!F19)/'Beneficiarios CSI_idade (17)'!F19</f>
        <v>-1.9607843137254902E-2</v>
      </c>
      <c r="G18" s="218">
        <f>('Beneficiarios CSI_idade (17)'!AB19-'Beneficiarios CSI_idade (17)'!G19)/'Beneficiarios CSI_idade (17)'!G19</f>
        <v>-9.2105263157894732E-2</v>
      </c>
    </row>
    <row r="19" spans="2:7" x14ac:dyDescent="0.25">
      <c r="B19" s="28" t="s">
        <v>34</v>
      </c>
      <c r="C19" s="38">
        <f>('Beneficiarios CSI_idade (17)'!X20-'Beneficiarios CSI_idade (17)'!C20)/'Beneficiarios CSI_idade (17)'!C20</f>
        <v>0.27586206896551724</v>
      </c>
      <c r="D19" s="39">
        <f>('Beneficiarios CSI_idade (17)'!Y20-'Beneficiarios CSI_idade (17)'!D20)/'Beneficiarios CSI_idade (17)'!D20</f>
        <v>8.5470085470085479E-3</v>
      </c>
      <c r="E19" s="39">
        <f>('Beneficiarios CSI_idade (17)'!Z20-'Beneficiarios CSI_idade (17)'!E20)/'Beneficiarios CSI_idade (17)'!E20</f>
        <v>-3.0927835051546393E-2</v>
      </c>
      <c r="F19" s="39">
        <f>('Beneficiarios CSI_idade (17)'!AA20-'Beneficiarios CSI_idade (17)'!F20)/'Beneficiarios CSI_idade (17)'!F20</f>
        <v>-4.1322314049586778E-2</v>
      </c>
      <c r="G19" s="218">
        <f>('Beneficiarios CSI_idade (17)'!AB20-'Beneficiarios CSI_idade (17)'!G20)/'Beneficiarios CSI_idade (17)'!G20</f>
        <v>-0.10967741935483871</v>
      </c>
    </row>
    <row r="20" spans="2:7" x14ac:dyDescent="0.25">
      <c r="B20" s="28" t="s">
        <v>35</v>
      </c>
      <c r="C20" s="38">
        <f>('Beneficiarios CSI_idade (17)'!X21-'Beneficiarios CSI_idade (17)'!C21)/'Beneficiarios CSI_idade (17)'!C21</f>
        <v>0.3125</v>
      </c>
      <c r="D20" s="39">
        <f>('Beneficiarios CSI_idade (17)'!Y21-'Beneficiarios CSI_idade (17)'!D21)/'Beneficiarios CSI_idade (17)'!D21</f>
        <v>2.9411764705882353E-2</v>
      </c>
      <c r="E20" s="39">
        <f>('Beneficiarios CSI_idade (17)'!Z21-'Beneficiarios CSI_idade (17)'!E21)/'Beneficiarios CSI_idade (17)'!E21</f>
        <v>0</v>
      </c>
      <c r="F20" s="39">
        <f>('Beneficiarios CSI_idade (17)'!AA21-'Beneficiarios CSI_idade (17)'!F21)/'Beneficiarios CSI_idade (17)'!F21</f>
        <v>0</v>
      </c>
      <c r="G20" s="218">
        <f>('Beneficiarios CSI_idade (17)'!AB21-'Beneficiarios CSI_idade (17)'!G21)/'Beneficiarios CSI_idade (17)'!G21</f>
        <v>-5.4945054945054944E-2</v>
      </c>
    </row>
    <row r="21" spans="2:7" x14ac:dyDescent="0.25">
      <c r="B21" s="28" t="s">
        <v>20</v>
      </c>
      <c r="C21" s="38">
        <f>('Beneficiarios CSI_idade (17)'!X22-'Beneficiarios CSI_idade (17)'!C22)/'Beneficiarios CSI_idade (17)'!C22</f>
        <v>8.3333333333333329E-2</v>
      </c>
      <c r="D21" s="39">
        <f>('Beneficiarios CSI_idade (17)'!Y22-'Beneficiarios CSI_idade (17)'!D22)/'Beneficiarios CSI_idade (17)'!D22</f>
        <v>-6.6666666666666666E-2</v>
      </c>
      <c r="E21" s="39">
        <f>('Beneficiarios CSI_idade (17)'!Z22-'Beneficiarios CSI_idade (17)'!E22)/'Beneficiarios CSI_idade (17)'!E22</f>
        <v>-0.05</v>
      </c>
      <c r="F21" s="39">
        <f>('Beneficiarios CSI_idade (17)'!AA22-'Beneficiarios CSI_idade (17)'!F22)/'Beneficiarios CSI_idade (17)'!F22</f>
        <v>-1.8867924528301886E-2</v>
      </c>
      <c r="G21" s="218">
        <f>('Beneficiarios CSI_idade (17)'!AB22-'Beneficiarios CSI_idade (17)'!G22)/'Beneficiarios CSI_idade (17)'!G22</f>
        <v>-5.128205128205128E-2</v>
      </c>
    </row>
    <row r="22" spans="2:7" x14ac:dyDescent="0.25">
      <c r="B22" s="28" t="s">
        <v>36</v>
      </c>
      <c r="C22" s="38">
        <f>('Beneficiarios CSI_idade (17)'!X23-'Beneficiarios CSI_idade (17)'!C23)/'Beneficiarios CSI_idade (17)'!C23</f>
        <v>0.23076923076923078</v>
      </c>
      <c r="D22" s="39">
        <f>('Beneficiarios CSI_idade (17)'!Y23-'Beneficiarios CSI_idade (17)'!D23)/'Beneficiarios CSI_idade (17)'!D23</f>
        <v>-0.05</v>
      </c>
      <c r="E22" s="39">
        <f>('Beneficiarios CSI_idade (17)'!Z23-'Beneficiarios CSI_idade (17)'!E23)/'Beneficiarios CSI_idade (17)'!E23</f>
        <v>-3.2258064516129031E-2</v>
      </c>
      <c r="F22" s="39">
        <f>('Beneficiarios CSI_idade (17)'!AA23-'Beneficiarios CSI_idade (17)'!F23)/'Beneficiarios CSI_idade (17)'!F23</f>
        <v>-5.2631578947368418E-2</v>
      </c>
      <c r="G22" s="218">
        <f>('Beneficiarios CSI_idade (17)'!AB23-'Beneficiarios CSI_idade (17)'!G23)/'Beneficiarios CSI_idade (17)'!G23</f>
        <v>-2.3809523809523808E-2</v>
      </c>
    </row>
    <row r="23" spans="2:7" x14ac:dyDescent="0.25">
      <c r="B23" s="28" t="s">
        <v>21</v>
      </c>
      <c r="C23" s="38">
        <f>('Beneficiarios CSI_idade (17)'!X24-'Beneficiarios CSI_idade (17)'!C24)/'Beneficiarios CSI_idade (17)'!C24</f>
        <v>0.25641025641025639</v>
      </c>
      <c r="D23" s="39">
        <f>('Beneficiarios CSI_idade (17)'!Y24-'Beneficiarios CSI_idade (17)'!D24)/'Beneficiarios CSI_idade (17)'!D24</f>
        <v>-9.6153846153846159E-3</v>
      </c>
      <c r="E23" s="39">
        <f>('Beneficiarios CSI_idade (17)'!Z24-'Beneficiarios CSI_idade (17)'!E24)/'Beneficiarios CSI_idade (17)'!E24</f>
        <v>3.9215686274509803E-2</v>
      </c>
      <c r="F23" s="39">
        <f>('Beneficiarios CSI_idade (17)'!AA24-'Beneficiarios CSI_idade (17)'!F24)/'Beneficiarios CSI_idade (17)'!F24</f>
        <v>9.7087378640776691E-3</v>
      </c>
      <c r="G23" s="218">
        <f>('Beneficiarios CSI_idade (17)'!AB24-'Beneficiarios CSI_idade (17)'!G24)/'Beneficiarios CSI_idade (17)'!G24</f>
        <v>-1.9801980198019802E-2</v>
      </c>
    </row>
    <row r="24" spans="2:7" x14ac:dyDescent="0.25">
      <c r="B24" s="28" t="s">
        <v>37</v>
      </c>
      <c r="C24" s="38">
        <f>('Beneficiarios CSI_idade (17)'!X25-'Beneficiarios CSI_idade (17)'!C25)/'Beneficiarios CSI_idade (17)'!C25</f>
        <v>0.20833333333333334</v>
      </c>
      <c r="D24" s="39">
        <f>('Beneficiarios CSI_idade (17)'!Y25-'Beneficiarios CSI_idade (17)'!D25)/'Beneficiarios CSI_idade (17)'!D25</f>
        <v>4.5454545454545456E-2</v>
      </c>
      <c r="E24" s="39">
        <f>('Beneficiarios CSI_idade (17)'!Z25-'Beneficiarios CSI_idade (17)'!E25)/'Beneficiarios CSI_idade (17)'!E25</f>
        <v>-2.3255813953488372E-2</v>
      </c>
      <c r="F24" s="39">
        <f>('Beneficiarios CSI_idade (17)'!AA25-'Beneficiarios CSI_idade (17)'!F25)/'Beneficiarios CSI_idade (17)'!F25</f>
        <v>-9.6153846153846159E-2</v>
      </c>
      <c r="G24" s="218">
        <f>('Beneficiarios CSI_idade (17)'!AB25-'Beneficiarios CSI_idade (17)'!G25)/'Beneficiarios CSI_idade (17)'!G25</f>
        <v>-7.0588235294117646E-2</v>
      </c>
    </row>
    <row r="25" spans="2:7" x14ac:dyDescent="0.25">
      <c r="B25" s="28" t="s">
        <v>22</v>
      </c>
      <c r="C25" s="38">
        <f>('Beneficiarios CSI_idade (17)'!X26-'Beneficiarios CSI_idade (17)'!C26)/'Beneficiarios CSI_idade (17)'!C26</f>
        <v>0.38461538461538464</v>
      </c>
      <c r="D25" s="39">
        <f>('Beneficiarios CSI_idade (17)'!Y26-'Beneficiarios CSI_idade (17)'!D26)/'Beneficiarios CSI_idade (17)'!D26</f>
        <v>6.8965517241379309E-2</v>
      </c>
      <c r="E25" s="39">
        <f>('Beneficiarios CSI_idade (17)'!Z26-'Beneficiarios CSI_idade (17)'!E26)/'Beneficiarios CSI_idade (17)'!E26</f>
        <v>-2.4390243902439025E-2</v>
      </c>
      <c r="F25" s="39">
        <f>('Beneficiarios CSI_idade (17)'!AA26-'Beneficiarios CSI_idade (17)'!F26)/'Beneficiarios CSI_idade (17)'!F26</f>
        <v>3.0303030303030304E-2</v>
      </c>
      <c r="G25" s="218">
        <f>('Beneficiarios CSI_idade (17)'!AB26-'Beneficiarios CSI_idade (17)'!G26)/'Beneficiarios CSI_idade (17)'!G26</f>
        <v>-8.1632653061224483E-2</v>
      </c>
    </row>
    <row r="26" spans="2:7" x14ac:dyDescent="0.25">
      <c r="B26" s="28" t="s">
        <v>23</v>
      </c>
      <c r="C26" s="38">
        <f>('Beneficiarios CSI_idade (17)'!X27-'Beneficiarios CSI_idade (17)'!C27)/'Beneficiarios CSI_idade (17)'!C27</f>
        <v>0.4</v>
      </c>
      <c r="D26" s="39">
        <f>('Beneficiarios CSI_idade (17)'!Y27-'Beneficiarios CSI_idade (17)'!D27)/'Beneficiarios CSI_idade (17)'!D27</f>
        <v>-2.5000000000000001E-2</v>
      </c>
      <c r="E26" s="39">
        <f>('Beneficiarios CSI_idade (17)'!Z27-'Beneficiarios CSI_idade (17)'!E27)/'Beneficiarios CSI_idade (17)'!E27</f>
        <v>-2.1276595744680851E-2</v>
      </c>
      <c r="F26" s="39">
        <f>('Beneficiarios CSI_idade (17)'!AA27-'Beneficiarios CSI_idade (17)'!F27)/'Beneficiarios CSI_idade (17)'!F27</f>
        <v>-2.3255813953488372E-2</v>
      </c>
      <c r="G26" s="218">
        <f>('Beneficiarios CSI_idade (17)'!AB27-'Beneficiarios CSI_idade (17)'!G27)/'Beneficiarios CSI_idade (17)'!G27</f>
        <v>-7.6923076923076927E-2</v>
      </c>
    </row>
    <row r="27" spans="2:7" x14ac:dyDescent="0.25">
      <c r="B27" s="28" t="s">
        <v>38</v>
      </c>
      <c r="C27" s="38">
        <f>('Beneficiarios CSI_idade (17)'!X28-'Beneficiarios CSI_idade (17)'!C28)/'Beneficiarios CSI_idade (17)'!C28</f>
        <v>0.2608695652173913</v>
      </c>
      <c r="D27" s="39">
        <f>('Beneficiarios CSI_idade (17)'!Y28-'Beneficiarios CSI_idade (17)'!D28)/'Beneficiarios CSI_idade (17)'!D28</f>
        <v>0</v>
      </c>
      <c r="E27" s="39">
        <f>('Beneficiarios CSI_idade (17)'!Z28-'Beneficiarios CSI_idade (17)'!E28)/'Beneficiarios CSI_idade (17)'!E28</f>
        <v>-2.3809523809523808E-2</v>
      </c>
      <c r="F27" s="39">
        <f>('Beneficiarios CSI_idade (17)'!AA28-'Beneficiarios CSI_idade (17)'!F28)/'Beneficiarios CSI_idade (17)'!F28</f>
        <v>-6.25E-2</v>
      </c>
      <c r="G27" s="218">
        <f>('Beneficiarios CSI_idade (17)'!AB28-'Beneficiarios CSI_idade (17)'!G28)/'Beneficiarios CSI_idade (17)'!G28</f>
        <v>0</v>
      </c>
    </row>
    <row r="28" spans="2:7" x14ac:dyDescent="0.25">
      <c r="B28" s="28" t="s">
        <v>24</v>
      </c>
      <c r="C28" s="38">
        <f>('Beneficiarios CSI_idade (17)'!X29-'Beneficiarios CSI_idade (17)'!C29)/'Beneficiarios CSI_idade (17)'!C29</f>
        <v>0.20833333333333334</v>
      </c>
      <c r="D28" s="39">
        <f>('Beneficiarios CSI_idade (17)'!Y29-'Beneficiarios CSI_idade (17)'!D29)/'Beneficiarios CSI_idade (17)'!D29</f>
        <v>0.08</v>
      </c>
      <c r="E28" s="39">
        <f>('Beneficiarios CSI_idade (17)'!Z29-'Beneficiarios CSI_idade (17)'!E29)/'Beneficiarios CSI_idade (17)'!E29</f>
        <v>3.125E-2</v>
      </c>
      <c r="F28" s="39">
        <f>('Beneficiarios CSI_idade (17)'!AA29-'Beneficiarios CSI_idade (17)'!F29)/'Beneficiarios CSI_idade (17)'!F29</f>
        <v>-5.8823529411764705E-2</v>
      </c>
      <c r="G28" s="218">
        <f>('Beneficiarios CSI_idade (17)'!AB29-'Beneficiarios CSI_idade (17)'!G29)/'Beneficiarios CSI_idade (17)'!G29</f>
        <v>-8.2191780821917804E-2</v>
      </c>
    </row>
    <row r="29" spans="2:7" x14ac:dyDescent="0.25">
      <c r="B29" s="28" t="s">
        <v>25</v>
      </c>
      <c r="C29" s="38">
        <f>('Beneficiarios CSI_idade (17)'!X30-'Beneficiarios CSI_idade (17)'!C30)/'Beneficiarios CSI_idade (17)'!C30</f>
        <v>0.33333333333333331</v>
      </c>
      <c r="D29" s="39">
        <f>('Beneficiarios CSI_idade (17)'!Y30-'Beneficiarios CSI_idade (17)'!D30)/'Beneficiarios CSI_idade (17)'!D30</f>
        <v>-2.1276595744680851E-2</v>
      </c>
      <c r="E29" s="39">
        <f>('Beneficiarios CSI_idade (17)'!Z30-'Beneficiarios CSI_idade (17)'!E30)/'Beneficiarios CSI_idade (17)'!E30</f>
        <v>1.2269938650306749E-2</v>
      </c>
      <c r="F29" s="39">
        <f>('Beneficiarios CSI_idade (17)'!AA30-'Beneficiarios CSI_idade (17)'!F30)/'Beneficiarios CSI_idade (17)'!F30</f>
        <v>-2.4193548387096774E-2</v>
      </c>
      <c r="G29" s="218">
        <f>('Beneficiarios CSI_idade (17)'!AB30-'Beneficiarios CSI_idade (17)'!G30)/'Beneficiarios CSI_idade (17)'!G30</f>
        <v>-9.0225563909774431E-2</v>
      </c>
    </row>
    <row r="30" spans="2:7" x14ac:dyDescent="0.25">
      <c r="B30" s="28" t="s">
        <v>39</v>
      </c>
      <c r="C30" s="38">
        <f>('Beneficiarios CSI_idade (17)'!X31-'Beneficiarios CSI_idade (17)'!C31)/'Beneficiarios CSI_idade (17)'!C31</f>
        <v>0.23529411764705882</v>
      </c>
      <c r="D30" s="39">
        <f>('Beneficiarios CSI_idade (17)'!Y31-'Beneficiarios CSI_idade (17)'!D31)/'Beneficiarios CSI_idade (17)'!D31</f>
        <v>0</v>
      </c>
      <c r="E30" s="39">
        <f>('Beneficiarios CSI_idade (17)'!Z31-'Beneficiarios CSI_idade (17)'!E31)/'Beneficiarios CSI_idade (17)'!E31</f>
        <v>-1.8181818181818181E-2</v>
      </c>
      <c r="F30" s="39">
        <f>('Beneficiarios CSI_idade (17)'!AA31-'Beneficiarios CSI_idade (17)'!F31)/'Beneficiarios CSI_idade (17)'!F31</f>
        <v>-2.4390243902439025E-2</v>
      </c>
      <c r="G30" s="218">
        <f>('Beneficiarios CSI_idade (17)'!AB31-'Beneficiarios CSI_idade (17)'!G31)/'Beneficiarios CSI_idade (17)'!G31</f>
        <v>-0.1111111111111111</v>
      </c>
    </row>
    <row r="31" spans="2:7" x14ac:dyDescent="0.25">
      <c r="B31" s="28" t="s">
        <v>40</v>
      </c>
      <c r="C31" s="38">
        <f>('Beneficiarios CSI_idade (17)'!X32-'Beneficiarios CSI_idade (17)'!C32)/'Beneficiarios CSI_idade (17)'!C32</f>
        <v>0.38709677419354838</v>
      </c>
      <c r="D31" s="39">
        <f>('Beneficiarios CSI_idade (17)'!Y32-'Beneficiarios CSI_idade (17)'!D32)/'Beneficiarios CSI_idade (17)'!D32</f>
        <v>9.6774193548387094E-2</v>
      </c>
      <c r="E31" s="39">
        <f>('Beneficiarios CSI_idade (17)'!Z32-'Beneficiarios CSI_idade (17)'!E32)/'Beneficiarios CSI_idade (17)'!E32</f>
        <v>-4.2253521126760563E-2</v>
      </c>
      <c r="F31" s="39">
        <f>('Beneficiarios CSI_idade (17)'!AA32-'Beneficiarios CSI_idade (17)'!F32)/'Beneficiarios CSI_idade (17)'!F32</f>
        <v>-1.2345679012345678E-2</v>
      </c>
      <c r="G31" s="218">
        <f>('Beneficiarios CSI_idade (17)'!AB32-'Beneficiarios CSI_idade (17)'!G32)/'Beneficiarios CSI_idade (17)'!G32</f>
        <v>-7.2916666666666671E-2</v>
      </c>
    </row>
    <row r="32" spans="2:7" x14ac:dyDescent="0.25">
      <c r="B32" s="28" t="s">
        <v>41</v>
      </c>
      <c r="C32" s="38">
        <f>('Beneficiarios CSI_idade (17)'!X33-'Beneficiarios CSI_idade (17)'!C33)/'Beneficiarios CSI_idade (17)'!C33</f>
        <v>0.33333333333333331</v>
      </c>
      <c r="D32" s="39">
        <f>('Beneficiarios CSI_idade (17)'!Y33-'Beneficiarios CSI_idade (17)'!D33)/'Beneficiarios CSI_idade (17)'!D33</f>
        <v>0.1111111111111111</v>
      </c>
      <c r="E32" s="39">
        <f>('Beneficiarios CSI_idade (17)'!Z33-'Beneficiarios CSI_idade (17)'!E33)/'Beneficiarios CSI_idade (17)'!E33</f>
        <v>-5.2631578947368418E-2</v>
      </c>
      <c r="F32" s="39">
        <f>('Beneficiarios CSI_idade (17)'!AA33-'Beneficiarios CSI_idade (17)'!F33)/'Beneficiarios CSI_idade (17)'!F33</f>
        <v>0</v>
      </c>
      <c r="G32" s="218">
        <f>('Beneficiarios CSI_idade (17)'!AB33-'Beneficiarios CSI_idade (17)'!G33)/'Beneficiarios CSI_idade (17)'!G33</f>
        <v>-7.1428571428571425E-2</v>
      </c>
    </row>
    <row r="33" spans="2:7" x14ac:dyDescent="0.25">
      <c r="B33" s="28" t="s">
        <v>26</v>
      </c>
      <c r="C33" s="38">
        <f>('Beneficiarios CSI_idade (17)'!X34-'Beneficiarios CSI_idade (17)'!C34)/'Beneficiarios CSI_idade (17)'!C34</f>
        <v>0.25</v>
      </c>
      <c r="D33" s="39">
        <f>('Beneficiarios CSI_idade (17)'!Y34-'Beneficiarios CSI_idade (17)'!D34)/'Beneficiarios CSI_idade (17)'!D34</f>
        <v>6.9306930693069313E-2</v>
      </c>
      <c r="E33" s="39">
        <f>('Beneficiarios CSI_idade (17)'!Z34-'Beneficiarios CSI_idade (17)'!E34)/'Beneficiarios CSI_idade (17)'!E34</f>
        <v>3.0303030303030304E-2</v>
      </c>
      <c r="F33" s="39">
        <f>('Beneficiarios CSI_idade (17)'!AA34-'Beneficiarios CSI_idade (17)'!F34)/'Beneficiarios CSI_idade (17)'!F34</f>
        <v>-1.098901098901099E-2</v>
      </c>
      <c r="G33" s="218">
        <f>('Beneficiarios CSI_idade (17)'!AB34-'Beneficiarios CSI_idade (17)'!G34)/'Beneficiarios CSI_idade (17)'!G34</f>
        <v>-9.6000000000000002E-2</v>
      </c>
    </row>
    <row r="34" spans="2:7" ht="12.75" customHeight="1" x14ac:dyDescent="0.25">
      <c r="B34" s="28" t="s">
        <v>42</v>
      </c>
      <c r="C34" s="38">
        <f>('Beneficiarios CSI_idade (17)'!X35-'Beneficiarios CSI_idade (17)'!C35)/'Beneficiarios CSI_idade (17)'!C35</f>
        <v>0.14285714285714285</v>
      </c>
      <c r="D34" s="39">
        <f>('Beneficiarios CSI_idade (17)'!Y35-'Beneficiarios CSI_idade (17)'!D35)/'Beneficiarios CSI_idade (17)'!D35</f>
        <v>1.2345679012345678E-2</v>
      </c>
      <c r="E34" s="39">
        <f>('Beneficiarios CSI_idade (17)'!Z35-'Beneficiarios CSI_idade (17)'!E35)/'Beneficiarios CSI_idade (17)'!E35</f>
        <v>-2.6666666666666668E-2</v>
      </c>
      <c r="F34" s="39">
        <f>('Beneficiarios CSI_idade (17)'!AA35-'Beneficiarios CSI_idade (17)'!F35)/'Beneficiarios CSI_idade (17)'!F35</f>
        <v>2.8571428571428571E-2</v>
      </c>
      <c r="G34" s="218">
        <f>('Beneficiarios CSI_idade (17)'!AB35-'Beneficiarios CSI_idade (17)'!G35)/'Beneficiarios CSI_idade (17)'!G35</f>
        <v>-0.10810810810810811</v>
      </c>
    </row>
    <row r="35" spans="2:7" x14ac:dyDescent="0.25">
      <c r="B35" s="28" t="s">
        <v>43</v>
      </c>
      <c r="C35" s="38">
        <f>('Beneficiarios CSI_idade (17)'!X36-'Beneficiarios CSI_idade (17)'!C36)/'Beneficiarios CSI_idade (17)'!C36</f>
        <v>-0.04</v>
      </c>
      <c r="D35" s="39">
        <f>('Beneficiarios CSI_idade (17)'!Y36-'Beneficiarios CSI_idade (17)'!D36)/'Beneficiarios CSI_idade (17)'!D36</f>
        <v>1.8518518518518517E-2</v>
      </c>
      <c r="E35" s="39">
        <f>('Beneficiarios CSI_idade (17)'!Z36-'Beneficiarios CSI_idade (17)'!E36)/'Beneficiarios CSI_idade (17)'!E36</f>
        <v>0</v>
      </c>
      <c r="F35" s="39">
        <f>('Beneficiarios CSI_idade (17)'!AA36-'Beneficiarios CSI_idade (17)'!F36)/'Beneficiarios CSI_idade (17)'!F36</f>
        <v>-3.2786885245901641E-2</v>
      </c>
      <c r="G35" s="218">
        <f>('Beneficiarios CSI_idade (17)'!AB36-'Beneficiarios CSI_idade (17)'!G36)/'Beneficiarios CSI_idade (17)'!G36</f>
        <v>-0.12727272727272726</v>
      </c>
    </row>
    <row r="36" spans="2:7" x14ac:dyDescent="0.25">
      <c r="B36" s="28" t="s">
        <v>44</v>
      </c>
      <c r="C36" s="38">
        <f>('Beneficiarios CSI_idade (17)'!X37-'Beneficiarios CSI_idade (17)'!C37)/'Beneficiarios CSI_idade (17)'!C37</f>
        <v>0.25</v>
      </c>
      <c r="D36" s="39">
        <f>('Beneficiarios CSI_idade (17)'!Y37-'Beneficiarios CSI_idade (17)'!D37)/'Beneficiarios CSI_idade (17)'!D37</f>
        <v>0</v>
      </c>
      <c r="E36" s="39">
        <f>('Beneficiarios CSI_idade (17)'!Z37-'Beneficiarios CSI_idade (17)'!E37)/'Beneficiarios CSI_idade (17)'!E37</f>
        <v>0</v>
      </c>
      <c r="F36" s="39">
        <f>('Beneficiarios CSI_idade (17)'!AA37-'Beneficiarios CSI_idade (17)'!F37)/'Beneficiarios CSI_idade (17)'!F37</f>
        <v>-2.7777777777777776E-2</v>
      </c>
      <c r="G36" s="218">
        <f>('Beneficiarios CSI_idade (17)'!AB37-'Beneficiarios CSI_idade (17)'!G37)/'Beneficiarios CSI_idade (17)'!G37</f>
        <v>-4.4444444444444446E-2</v>
      </c>
    </row>
    <row r="37" spans="2:7" x14ac:dyDescent="0.25">
      <c r="B37" s="28" t="s">
        <v>27</v>
      </c>
      <c r="C37" s="38">
        <f>('Beneficiarios CSI_idade (17)'!X38-'Beneficiarios CSI_idade (17)'!C38)/'Beneficiarios CSI_idade (17)'!C38</f>
        <v>0.18181818181818182</v>
      </c>
      <c r="D37" s="39">
        <f>('Beneficiarios CSI_idade (17)'!Y38-'Beneficiarios CSI_idade (17)'!D38)/'Beneficiarios CSI_idade (17)'!D38</f>
        <v>9.7560975609756101E-2</v>
      </c>
      <c r="E37" s="39">
        <f>('Beneficiarios CSI_idade (17)'!Z38-'Beneficiarios CSI_idade (17)'!E38)/'Beneficiarios CSI_idade (17)'!E38</f>
        <v>-2.3255813953488372E-2</v>
      </c>
      <c r="F37" s="39">
        <f>('Beneficiarios CSI_idade (17)'!AA38-'Beneficiarios CSI_idade (17)'!F38)/'Beneficiarios CSI_idade (17)'!F38</f>
        <v>-2.6315789473684209E-2</v>
      </c>
      <c r="G37" s="218">
        <f>('Beneficiarios CSI_idade (17)'!AB38-'Beneficiarios CSI_idade (17)'!G38)/'Beneficiarios CSI_idade (17)'!G38</f>
        <v>-9.6153846153846159E-2</v>
      </c>
    </row>
    <row r="38" spans="2:7" x14ac:dyDescent="0.25">
      <c r="B38" s="28" t="s">
        <v>45</v>
      </c>
      <c r="C38" s="77">
        <f>('Beneficiarios CSI_idade (17)'!X39-'Beneficiarios CSI_idade (17)'!C39)/'Beneficiarios CSI_idade (17)'!C39</f>
        <v>0.23809523809523808</v>
      </c>
      <c r="D38" s="78">
        <f>('Beneficiarios CSI_idade (17)'!Y39-'Beneficiarios CSI_idade (17)'!D39)/'Beneficiarios CSI_idade (17)'!D39</f>
        <v>-2.7027027027027029E-2</v>
      </c>
      <c r="E38" s="78">
        <f>('Beneficiarios CSI_idade (17)'!Z39-'Beneficiarios CSI_idade (17)'!E39)/'Beneficiarios CSI_idade (17)'!E39</f>
        <v>-9.6153846153846159E-2</v>
      </c>
      <c r="F38" s="78">
        <f>('Beneficiarios CSI_idade (17)'!AA39-'Beneficiarios CSI_idade (17)'!F39)/'Beneficiarios CSI_idade (17)'!F39</f>
        <v>-2.0833333333333332E-2</v>
      </c>
      <c r="G38" s="219">
        <f>('Beneficiarios CSI_idade (17)'!AB39-'Beneficiarios CSI_idade (17)'!G39)/'Beneficiarios CSI_idade (17)'!G39</f>
        <v>-0.1</v>
      </c>
    </row>
    <row r="39" spans="2:7" x14ac:dyDescent="0.25">
      <c r="B39" s="31"/>
      <c r="C39" s="542"/>
      <c r="D39" s="541"/>
      <c r="E39" s="541"/>
      <c r="F39" s="541"/>
      <c r="G39" s="541"/>
    </row>
    <row r="40" spans="2:7" x14ac:dyDescent="0.25">
      <c r="B40" s="31"/>
      <c r="C40" s="27"/>
      <c r="D40" s="27"/>
      <c r="E40" s="27"/>
      <c r="F40" s="27"/>
      <c r="G40" s="163"/>
    </row>
  </sheetData>
  <mergeCells count="3">
    <mergeCell ref="C8:G8"/>
    <mergeCell ref="C9:G9"/>
    <mergeCell ref="C39:G39"/>
  </mergeCells>
  <pageMargins left="0.7" right="0.7" top="0.75" bottom="0.75" header="0.3" footer="0.3"/>
  <pageSetup orientation="portrait" verticalDpi="0" r:id="rId1"/>
  <drawing r:id="rId2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200-000000000000}">
  <dimension ref="A1:K41"/>
  <sheetViews>
    <sheetView showGridLines="0" showRowColHeaders="0" zoomScaleNormal="100" workbookViewId="0">
      <selection activeCell="B6" sqref="B6"/>
    </sheetView>
  </sheetViews>
  <sheetFormatPr defaultColWidth="12" defaultRowHeight="15" x14ac:dyDescent="0.25"/>
  <cols>
    <col min="2" max="2" width="38" style="65" customWidth="1"/>
    <col min="3" max="3" width="10.7109375" style="65" customWidth="1"/>
    <col min="4" max="4" width="0.85546875" style="65" customWidth="1"/>
    <col min="5" max="5" width="10.7109375" style="65" customWidth="1"/>
    <col min="6" max="6" width="0.85546875" style="65" customWidth="1"/>
    <col min="7" max="7" width="10.7109375" style="65" customWidth="1"/>
    <col min="8" max="8" width="0.85546875" style="65" customWidth="1"/>
    <col min="9" max="9" width="10.7109375" style="65" customWidth="1"/>
    <col min="10" max="10" width="1.28515625" style="65" customWidth="1"/>
    <col min="11" max="16384" width="12" style="65"/>
  </cols>
  <sheetData>
    <row r="1" spans="1:11" s="64" customFormat="1" ht="16.5" customHeight="1" x14ac:dyDescent="0.25">
      <c r="A1"/>
    </row>
    <row r="2" spans="1:11" s="64" customFormat="1" ht="16.5" customHeight="1" x14ac:dyDescent="0.25">
      <c r="A2"/>
    </row>
    <row r="3" spans="1:11" s="64" customFormat="1" ht="16.5" customHeight="1" x14ac:dyDescent="0.25">
      <c r="A3"/>
    </row>
    <row r="4" spans="1:11" s="64" customFormat="1" ht="16.5" customHeight="1" x14ac:dyDescent="0.25">
      <c r="A4"/>
    </row>
    <row r="5" spans="1:11" s="64" customFormat="1" ht="16.5" customHeight="1" x14ac:dyDescent="0.2">
      <c r="A5" s="107" t="s">
        <v>9</v>
      </c>
      <c r="B5" s="110" t="s">
        <v>139</v>
      </c>
      <c r="E5" s="2"/>
      <c r="F5" s="2"/>
    </row>
    <row r="6" spans="1:11" s="64" customFormat="1" ht="12" customHeight="1" x14ac:dyDescent="0.2">
      <c r="A6" s="107"/>
      <c r="B6" s="105" t="s">
        <v>218</v>
      </c>
      <c r="E6" s="2"/>
      <c r="F6" s="2"/>
    </row>
    <row r="7" spans="1:11" s="64" customFormat="1" ht="12" customHeight="1" x14ac:dyDescent="0.2">
      <c r="A7" s="107"/>
      <c r="B7" s="113"/>
      <c r="E7" s="2"/>
      <c r="F7" s="2"/>
    </row>
    <row r="8" spans="1:11" ht="15" customHeight="1" x14ac:dyDescent="0.25">
      <c r="I8" s="7"/>
    </row>
    <row r="9" spans="1:11" ht="31.5" customHeight="1" x14ac:dyDescent="0.25">
      <c r="B9" s="7"/>
      <c r="C9" s="531" t="s">
        <v>145</v>
      </c>
      <c r="D9" s="531"/>
      <c r="E9" s="531"/>
      <c r="F9" s="531"/>
      <c r="G9" s="531"/>
      <c r="H9" s="531"/>
      <c r="I9" s="531"/>
      <c r="J9" s="531"/>
      <c r="K9" s="531"/>
    </row>
    <row r="10" spans="1:11" ht="24.95" customHeight="1" x14ac:dyDescent="0.25">
      <c r="B10" s="10"/>
      <c r="C10" s="241" t="s">
        <v>13</v>
      </c>
      <c r="D10" s="127"/>
      <c r="E10" s="241" t="s">
        <v>15</v>
      </c>
      <c r="F10" s="127"/>
      <c r="G10" s="241" t="s">
        <v>16</v>
      </c>
      <c r="H10" s="127"/>
      <c r="I10" s="241" t="s">
        <v>14</v>
      </c>
      <c r="K10" s="244" t="s">
        <v>111</v>
      </c>
    </row>
    <row r="11" spans="1:11" x14ac:dyDescent="0.25">
      <c r="B11" s="35" t="s">
        <v>63</v>
      </c>
      <c r="C11" s="108"/>
      <c r="D11" s="108"/>
      <c r="E11" s="108"/>
      <c r="F11" s="108"/>
      <c r="G11" s="108"/>
      <c r="H11" s="108"/>
      <c r="I11" s="108"/>
      <c r="K11" s="108"/>
    </row>
    <row r="12" spans="1:11" x14ac:dyDescent="0.25">
      <c r="B12" s="142" t="str">
        <f>'Ev.%1º-4ºtrim_idade (17)'!B11</f>
        <v>Portugal</v>
      </c>
      <c r="C12" s="212">
        <v>104.99246393733186</v>
      </c>
      <c r="D12" s="168"/>
      <c r="E12" s="212">
        <v>104.91919687248203</v>
      </c>
      <c r="F12" s="212"/>
      <c r="G12" s="212">
        <v>102.79056806542327</v>
      </c>
      <c r="H12" s="212"/>
      <c r="I12" s="212">
        <v>102.89066467447991</v>
      </c>
      <c r="K12" s="212">
        <v>103.89894260233702</v>
      </c>
    </row>
    <row r="13" spans="1:11" x14ac:dyDescent="0.25">
      <c r="B13" s="3" t="str">
        <f>'Ev.%1º-4ºtrim_idade (17)'!B12</f>
        <v>Área Metropolitana de Lisboa</v>
      </c>
      <c r="C13" s="213">
        <v>108.77729855835479</v>
      </c>
      <c r="D13" s="168"/>
      <c r="E13" s="213">
        <v>107.87738937209166</v>
      </c>
      <c r="F13" s="213"/>
      <c r="G13" s="213">
        <v>105.08109989309067</v>
      </c>
      <c r="H13" s="213"/>
      <c r="I13" s="213">
        <v>105.46132739992747</v>
      </c>
      <c r="K13" s="213">
        <v>106.79294334083683</v>
      </c>
    </row>
    <row r="14" spans="1:11" x14ac:dyDescent="0.25">
      <c r="B14" s="3" t="str">
        <f>'Ev.%1º-4ºtrim_idade (17)'!B13</f>
        <v>Distrito de Lisboa</v>
      </c>
      <c r="C14" s="213">
        <v>107.81690456463707</v>
      </c>
      <c r="D14" s="168"/>
      <c r="E14" s="213">
        <v>106.33006210379973</v>
      </c>
      <c r="F14" s="213"/>
      <c r="G14" s="213">
        <v>103.27273006814141</v>
      </c>
      <c r="H14" s="213"/>
      <c r="I14" s="213">
        <v>103.71316341940111</v>
      </c>
      <c r="K14" s="213">
        <v>105.25413368570823</v>
      </c>
    </row>
    <row r="15" spans="1:11" x14ac:dyDescent="0.25">
      <c r="B15" s="3" t="str">
        <f>'Ev.%1º-4ºtrim_idade (17)'!B14</f>
        <v>Concelho de Lisboa</v>
      </c>
      <c r="C15" s="289">
        <v>106.51236496701362</v>
      </c>
      <c r="D15" s="290"/>
      <c r="E15" s="289">
        <v>105.32261473180778</v>
      </c>
      <c r="F15" s="289"/>
      <c r="G15" s="289">
        <v>102.18977852815722</v>
      </c>
      <c r="H15" s="289"/>
      <c r="I15" s="289">
        <v>102.29351842940969</v>
      </c>
      <c r="K15" s="289">
        <v>103.98185293023225</v>
      </c>
    </row>
    <row r="16" spans="1:11" x14ac:dyDescent="0.25">
      <c r="B16" s="28" t="str">
        <f>'Ev.%1º-4ºtrim_idade (17)'!B15</f>
        <v>Ajuda</v>
      </c>
      <c r="C16" s="212">
        <v>104.07318256382628</v>
      </c>
      <c r="D16" s="171"/>
      <c r="E16" s="212">
        <v>103.1016244428305</v>
      </c>
      <c r="F16" s="212"/>
      <c r="G16" s="212">
        <v>99.731615825555934</v>
      </c>
      <c r="H16" s="212"/>
      <c r="I16" s="212">
        <v>98.895643951589193</v>
      </c>
      <c r="K16" s="212">
        <v>101.37654230334145</v>
      </c>
    </row>
    <row r="17" spans="2:11" x14ac:dyDescent="0.25">
      <c r="B17" s="28" t="str">
        <f>'Ev.%1º-4ºtrim_idade (17)'!B16</f>
        <v>Alcântara</v>
      </c>
      <c r="C17" s="213">
        <v>103.09155295725002</v>
      </c>
      <c r="D17" s="171"/>
      <c r="E17" s="213">
        <v>102.15486725533481</v>
      </c>
      <c r="F17" s="213"/>
      <c r="G17" s="213">
        <v>97.766628256070632</v>
      </c>
      <c r="H17" s="213"/>
      <c r="I17" s="213">
        <v>100.21801047272437</v>
      </c>
      <c r="K17" s="213">
        <v>101.05743176534422</v>
      </c>
    </row>
    <row r="18" spans="2:11" x14ac:dyDescent="0.25">
      <c r="B18" s="28" t="str">
        <f>'Ev.%1º-4ºtrim_idade (17)'!B17</f>
        <v>Alvalade</v>
      </c>
      <c r="C18" s="213">
        <v>115.41169773622578</v>
      </c>
      <c r="D18" s="171"/>
      <c r="E18" s="213">
        <v>111.4103085183073</v>
      </c>
      <c r="F18" s="213"/>
      <c r="G18" s="213">
        <v>110.281857165274</v>
      </c>
      <c r="H18" s="213"/>
      <c r="I18" s="213">
        <v>111.09213793103449</v>
      </c>
      <c r="K18" s="213">
        <v>111.75834533926808</v>
      </c>
    </row>
    <row r="19" spans="2:11" x14ac:dyDescent="0.25">
      <c r="B19" s="28" t="str">
        <f>'Ev.%1º-4ºtrim_idade (17)'!B18</f>
        <v>Areeiro</v>
      </c>
      <c r="C19" s="213">
        <v>106.43992984027466</v>
      </c>
      <c r="D19" s="171"/>
      <c r="E19" s="213">
        <v>107.56889951382853</v>
      </c>
      <c r="F19" s="213"/>
      <c r="G19" s="213">
        <v>101.88991121736051</v>
      </c>
      <c r="H19" s="213"/>
      <c r="I19" s="213">
        <v>102.85758756218905</v>
      </c>
      <c r="K19" s="213">
        <v>104.65457260802266</v>
      </c>
    </row>
    <row r="20" spans="2:11" x14ac:dyDescent="0.25">
      <c r="B20" s="28" t="str">
        <f>'Ev.%1º-4ºtrim_idade (17)'!B19</f>
        <v>Arroios</v>
      </c>
      <c r="C20" s="213">
        <v>105.16404691108555</v>
      </c>
      <c r="D20" s="171"/>
      <c r="E20" s="213">
        <v>104.06281361732643</v>
      </c>
      <c r="F20" s="213"/>
      <c r="G20" s="213">
        <v>97.551550371965888</v>
      </c>
      <c r="H20" s="213"/>
      <c r="I20" s="213">
        <v>98.833679170403641</v>
      </c>
      <c r="K20" s="213">
        <v>101.52311661281566</v>
      </c>
    </row>
    <row r="21" spans="2:11" x14ac:dyDescent="0.25">
      <c r="B21" s="28" t="str">
        <f>'Ev.%1º-4ºtrim_idade (17)'!B20</f>
        <v>Avenidas Novas</v>
      </c>
      <c r="C21" s="213">
        <v>110.71636909385626</v>
      </c>
      <c r="D21" s="171"/>
      <c r="E21" s="213">
        <v>111.68175803186625</v>
      </c>
      <c r="F21" s="213"/>
      <c r="G21" s="213">
        <v>110.69936361434945</v>
      </c>
      <c r="H21" s="213"/>
      <c r="I21" s="213">
        <v>107.78030688835106</v>
      </c>
      <c r="K21" s="213">
        <v>110.44693788122299</v>
      </c>
    </row>
    <row r="22" spans="2:11" x14ac:dyDescent="0.25">
      <c r="B22" s="28" t="str">
        <f>'Ev.%1º-4ºtrim_idade (17)'!B21</f>
        <v>Beato</v>
      </c>
      <c r="C22" s="213">
        <v>115.23002065033133</v>
      </c>
      <c r="D22" s="171"/>
      <c r="E22" s="213">
        <v>113.65959783016758</v>
      </c>
      <c r="F22" s="213"/>
      <c r="G22" s="213">
        <v>111.47283025088946</v>
      </c>
      <c r="H22" s="213"/>
      <c r="I22" s="213">
        <v>112.92824234322968</v>
      </c>
      <c r="K22" s="213">
        <v>113.09254694798041</v>
      </c>
    </row>
    <row r="23" spans="2:11" x14ac:dyDescent="0.25">
      <c r="B23" s="28" t="str">
        <f>'Ev.%1º-4ºtrim_idade (17)'!B22</f>
        <v>Belém</v>
      </c>
      <c r="C23" s="213">
        <v>103.12092161359767</v>
      </c>
      <c r="D23" s="171"/>
      <c r="E23" s="213">
        <v>101.95390884788638</v>
      </c>
      <c r="F23" s="213"/>
      <c r="G23" s="213">
        <v>100.8351396121609</v>
      </c>
      <c r="H23" s="213"/>
      <c r="I23" s="213">
        <v>100.31741784037558</v>
      </c>
      <c r="K23" s="213">
        <v>101.55684697850522</v>
      </c>
    </row>
    <row r="24" spans="2:11" x14ac:dyDescent="0.25">
      <c r="B24" s="28" t="str">
        <f>'Ev.%1º-4ºtrim_idade (17)'!B23</f>
        <v>Benfica</v>
      </c>
      <c r="C24" s="213">
        <v>104.70874600665353</v>
      </c>
      <c r="D24" s="171"/>
      <c r="E24" s="213">
        <v>103.6091974969475</v>
      </c>
      <c r="F24" s="213"/>
      <c r="G24" s="213">
        <v>99.935084488430292</v>
      </c>
      <c r="H24" s="213"/>
      <c r="I24" s="213">
        <v>101.40837890657413</v>
      </c>
      <c r="K24" s="213">
        <v>102.06739192911374</v>
      </c>
    </row>
    <row r="25" spans="2:11" x14ac:dyDescent="0.25">
      <c r="B25" s="28" t="str">
        <f>'Ev.%1º-4ºtrim_idade (17)'!B24</f>
        <v>Campo de Ourique</v>
      </c>
      <c r="C25" s="213">
        <v>104.02781811945175</v>
      </c>
      <c r="D25" s="171"/>
      <c r="E25" s="213">
        <v>103.13213778611714</v>
      </c>
      <c r="F25" s="213"/>
      <c r="G25" s="213">
        <v>97.322607591807412</v>
      </c>
      <c r="H25" s="213"/>
      <c r="I25" s="213">
        <v>99.622721193415643</v>
      </c>
      <c r="K25" s="213">
        <v>100.65261379898062</v>
      </c>
    </row>
    <row r="26" spans="2:11" x14ac:dyDescent="0.25">
      <c r="B26" s="28" t="str">
        <f>'Ev.%1º-4ºtrim_idade (17)'!B25</f>
        <v>Campolide</v>
      </c>
      <c r="C26" s="213">
        <v>102.49081505623722</v>
      </c>
      <c r="D26" s="171"/>
      <c r="E26" s="213">
        <v>104.6745634920635</v>
      </c>
      <c r="F26" s="213"/>
      <c r="G26" s="213">
        <v>99.500838935574222</v>
      </c>
      <c r="H26" s="213"/>
      <c r="I26" s="213">
        <v>101.72675565535594</v>
      </c>
      <c r="K26" s="213">
        <v>101.31856950360452</v>
      </c>
    </row>
    <row r="27" spans="2:11" x14ac:dyDescent="0.25">
      <c r="B27" s="28" t="str">
        <f>'Ev.%1º-4ºtrim_idade (17)'!B26</f>
        <v>Carnide</v>
      </c>
      <c r="C27" s="213">
        <v>97.661810725903095</v>
      </c>
      <c r="D27" s="171"/>
      <c r="E27" s="213">
        <v>97.325093845760975</v>
      </c>
      <c r="F27" s="213"/>
      <c r="G27" s="213">
        <v>93.53433991168589</v>
      </c>
      <c r="H27" s="213"/>
      <c r="I27" s="213">
        <v>95.273212917350861</v>
      </c>
      <c r="K27" s="213">
        <v>95.948614350175191</v>
      </c>
    </row>
    <row r="28" spans="2:11" x14ac:dyDescent="0.25">
      <c r="B28" s="28" t="str">
        <f>'Ev.%1º-4ºtrim_idade (17)'!B27</f>
        <v>Estrela</v>
      </c>
      <c r="C28" s="213">
        <v>106.45958257052121</v>
      </c>
      <c r="D28" s="171"/>
      <c r="E28" s="213">
        <v>103.63675696551697</v>
      </c>
      <c r="F28" s="213"/>
      <c r="G28" s="213">
        <v>102.2787180500459</v>
      </c>
      <c r="H28" s="213"/>
      <c r="I28" s="213">
        <v>103.43707976526842</v>
      </c>
      <c r="K28" s="213">
        <v>103.39742608822458</v>
      </c>
    </row>
    <row r="29" spans="2:11" x14ac:dyDescent="0.25">
      <c r="B29" s="28" t="str">
        <f>'Ev.%1º-4ºtrim_idade (17)'!B28</f>
        <v>Lumiar</v>
      </c>
      <c r="C29" s="213">
        <v>104.94505038171705</v>
      </c>
      <c r="D29" s="171"/>
      <c r="E29" s="213">
        <v>104.18457569277946</v>
      </c>
      <c r="F29" s="213"/>
      <c r="G29" s="213">
        <v>97.834684819854161</v>
      </c>
      <c r="H29" s="213"/>
      <c r="I29" s="213">
        <v>100.13172875064004</v>
      </c>
      <c r="K29" s="213">
        <v>101.92740272566222</v>
      </c>
    </row>
    <row r="30" spans="2:11" x14ac:dyDescent="0.25">
      <c r="B30" s="28" t="str">
        <f>'Ev.%1º-4ºtrim_idade (17)'!B29</f>
        <v>Marvila</v>
      </c>
      <c r="C30" s="213">
        <v>111.60517329510499</v>
      </c>
      <c r="D30" s="171"/>
      <c r="E30" s="213">
        <v>107.15686537153486</v>
      </c>
      <c r="F30" s="213"/>
      <c r="G30" s="213">
        <v>106.55940669529832</v>
      </c>
      <c r="H30" s="213"/>
      <c r="I30" s="213">
        <v>104.31585392156114</v>
      </c>
      <c r="K30" s="213">
        <v>106.948209050049</v>
      </c>
    </row>
    <row r="31" spans="2:11" x14ac:dyDescent="0.25">
      <c r="B31" s="28" t="str">
        <f>'Ev.%1º-4ºtrim_idade (17)'!B30</f>
        <v>Misericórdia</v>
      </c>
      <c r="C31" s="213">
        <v>110.43936846380343</v>
      </c>
      <c r="D31" s="171"/>
      <c r="E31" s="213">
        <v>109.47937459322286</v>
      </c>
      <c r="F31" s="213"/>
      <c r="G31" s="213">
        <v>107.483125493554</v>
      </c>
      <c r="H31" s="213"/>
      <c r="I31" s="213">
        <v>106.69775426302324</v>
      </c>
      <c r="K31" s="213">
        <v>108.74840401541506</v>
      </c>
    </row>
    <row r="32" spans="2:11" x14ac:dyDescent="0.25">
      <c r="B32" s="28" t="str">
        <f>'Ev.%1º-4ºtrim_idade (17)'!B31</f>
        <v>Olivais</v>
      </c>
      <c r="C32" s="213">
        <v>107.88588881123086</v>
      </c>
      <c r="D32" s="171"/>
      <c r="E32" s="213">
        <v>107.86648993551871</v>
      </c>
      <c r="F32" s="213"/>
      <c r="G32" s="213">
        <v>106.01726443464314</v>
      </c>
      <c r="H32" s="213"/>
      <c r="I32" s="213">
        <v>102.38237401592191</v>
      </c>
      <c r="K32" s="213">
        <v>106.11358385581487</v>
      </c>
    </row>
    <row r="33" spans="2:11" x14ac:dyDescent="0.25">
      <c r="B33" s="28" t="str">
        <f>'Ev.%1º-4ºtrim_idade (17)'!B32</f>
        <v>Parque das Nações</v>
      </c>
      <c r="C33" s="213">
        <v>111.91274782565104</v>
      </c>
      <c r="D33" s="171"/>
      <c r="E33" s="213">
        <v>112.11666589165311</v>
      </c>
      <c r="F33" s="213"/>
      <c r="G33" s="213">
        <v>108.73328236083165</v>
      </c>
      <c r="H33" s="213"/>
      <c r="I33" s="213">
        <v>108.08555555555556</v>
      </c>
      <c r="K33" s="213">
        <v>109.38994932737667</v>
      </c>
    </row>
    <row r="34" spans="2:11" x14ac:dyDescent="0.25">
      <c r="B34" s="28" t="str">
        <f>'Ev.%1º-4ºtrim_idade (17)'!B33</f>
        <v>Penha de França</v>
      </c>
      <c r="C34" s="213">
        <v>102.86266776824449</v>
      </c>
      <c r="D34" s="171"/>
      <c r="E34" s="213">
        <v>102.40088172043011</v>
      </c>
      <c r="F34" s="213"/>
      <c r="G34" s="213">
        <v>100.03577920839295</v>
      </c>
      <c r="H34" s="213"/>
      <c r="I34" s="213">
        <v>97.851276924964523</v>
      </c>
      <c r="K34" s="213">
        <v>100.92926225628877</v>
      </c>
    </row>
    <row r="35" spans="2:11" ht="12.75" customHeight="1" x14ac:dyDescent="0.25">
      <c r="B35" s="28" t="str">
        <f>'Ev.%1º-4ºtrim_idade (17)'!B34</f>
        <v>Santa Clara</v>
      </c>
      <c r="C35" s="213">
        <v>109.6751644178496</v>
      </c>
      <c r="D35" s="171"/>
      <c r="E35" s="213">
        <v>107.94206635539557</v>
      </c>
      <c r="F35" s="213"/>
      <c r="G35" s="213">
        <v>105.2130489528934</v>
      </c>
      <c r="H35" s="213"/>
      <c r="I35" s="213">
        <v>105.36526855940116</v>
      </c>
      <c r="K35" s="213">
        <v>107.25740516595482</v>
      </c>
    </row>
    <row r="36" spans="2:11" x14ac:dyDescent="0.25">
      <c r="B36" s="28" t="str">
        <f>'Ev.%1º-4ºtrim_idade (17)'!B35</f>
        <v>Santa Maria Maior</v>
      </c>
      <c r="C36" s="213">
        <v>105.05909211886895</v>
      </c>
      <c r="D36" s="171"/>
      <c r="E36" s="213">
        <v>105.20492380491289</v>
      </c>
      <c r="F36" s="213"/>
      <c r="G36" s="213">
        <v>100.52627587500292</v>
      </c>
      <c r="H36" s="213"/>
      <c r="I36" s="213">
        <v>100.5902831844799</v>
      </c>
      <c r="K36" s="213">
        <v>102.85574414455299</v>
      </c>
    </row>
    <row r="37" spans="2:11" x14ac:dyDescent="0.25">
      <c r="B37" s="28" t="str">
        <f>'Ev.%1º-4ºtrim_idade (17)'!B36</f>
        <v>Santo António</v>
      </c>
      <c r="C37" s="213">
        <v>104.76505384199135</v>
      </c>
      <c r="D37" s="171"/>
      <c r="E37" s="213">
        <v>102.30344261701653</v>
      </c>
      <c r="F37" s="213"/>
      <c r="G37" s="213">
        <v>100.8209493670886</v>
      </c>
      <c r="H37" s="213"/>
      <c r="I37" s="213">
        <v>97.7390506329114</v>
      </c>
      <c r="K37" s="213">
        <v>101.45870109272754</v>
      </c>
    </row>
    <row r="38" spans="2:11" x14ac:dyDescent="0.25">
      <c r="B38" s="28" t="str">
        <f>'Ev.%1º-4ºtrim_idade (17)'!B37</f>
        <v>São Domingos de Benfica</v>
      </c>
      <c r="C38" s="213">
        <v>105.4445732787011</v>
      </c>
      <c r="D38" s="171"/>
      <c r="E38" s="213">
        <v>105.36648827627398</v>
      </c>
      <c r="F38" s="213"/>
      <c r="G38" s="213">
        <v>102.17336078736078</v>
      </c>
      <c r="H38" s="213"/>
      <c r="I38" s="213">
        <v>107.36902402009524</v>
      </c>
      <c r="K38" s="213">
        <v>104.5122849051955</v>
      </c>
    </row>
    <row r="39" spans="2:11" x14ac:dyDescent="0.25">
      <c r="B39" s="28" t="str">
        <f>'Ev.%1º-4ºtrim_idade (17)'!B38</f>
        <v>São Vicente</v>
      </c>
      <c r="C39" s="214">
        <v>99.334023659541799</v>
      </c>
      <c r="D39" s="171"/>
      <c r="E39" s="214">
        <v>97.000181916814768</v>
      </c>
      <c r="F39" s="214"/>
      <c r="G39" s="214">
        <v>96.002457799671603</v>
      </c>
      <c r="H39" s="214"/>
      <c r="I39" s="214">
        <v>97.816936590081426</v>
      </c>
      <c r="K39" s="214">
        <v>97.278617324445165</v>
      </c>
    </row>
    <row r="40" spans="2:11" x14ac:dyDescent="0.25">
      <c r="B40" s="31"/>
      <c r="C40" s="532"/>
      <c r="D40" s="533"/>
      <c r="E40" s="533"/>
      <c r="F40" s="533"/>
      <c r="G40" s="537"/>
      <c r="H40" s="532"/>
      <c r="I40" s="537"/>
    </row>
    <row r="41" spans="2:11" x14ac:dyDescent="0.25">
      <c r="B41" s="31"/>
      <c r="C41" s="27"/>
      <c r="D41" s="27"/>
      <c r="E41" s="27"/>
      <c r="F41" s="27"/>
      <c r="G41" s="27"/>
      <c r="H41" s="27"/>
      <c r="I41" s="27"/>
    </row>
  </sheetData>
  <mergeCells count="3">
    <mergeCell ref="C9:K9"/>
    <mergeCell ref="C40:G40"/>
    <mergeCell ref="H40:I40"/>
  </mergeCells>
  <pageMargins left="0.7" right="0.7" top="0.75" bottom="0.75" header="0.3" footer="0.3"/>
  <pageSetup orientation="portrait" verticalDpi="0" r:id="rId1"/>
  <headerFooter>
    <oddHeader>&amp;COLCPL - Observatório de Luta Contra a Pobreza</oddHeader>
  </headerFooter>
  <drawing r:id="rId2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300-000000000000}">
  <dimension ref="A1:C40"/>
  <sheetViews>
    <sheetView showGridLines="0" showRowColHeaders="0" workbookViewId="0">
      <selection activeCell="B6" sqref="B6"/>
    </sheetView>
  </sheetViews>
  <sheetFormatPr defaultColWidth="12" defaultRowHeight="15" x14ac:dyDescent="0.25"/>
  <cols>
    <col min="2" max="2" width="38" style="5" customWidth="1"/>
    <col min="3" max="3" width="38.7109375" style="5" customWidth="1"/>
    <col min="4" max="16384" width="12" style="5"/>
  </cols>
  <sheetData>
    <row r="1" spans="1:3" s="6" customFormat="1" ht="16.5" customHeight="1" x14ac:dyDescent="0.25">
      <c r="A1"/>
    </row>
    <row r="2" spans="1:3" s="6" customFormat="1" ht="16.5" customHeight="1" x14ac:dyDescent="0.25">
      <c r="A2"/>
    </row>
    <row r="3" spans="1:3" s="6" customFormat="1" ht="16.5" customHeight="1" x14ac:dyDescent="0.25">
      <c r="A3"/>
    </row>
    <row r="4" spans="1:3" s="6" customFormat="1" ht="16.5" customHeight="1" x14ac:dyDescent="0.25">
      <c r="A4"/>
    </row>
    <row r="5" spans="1:3" s="6" customFormat="1" ht="16.5" customHeight="1" x14ac:dyDescent="0.25">
      <c r="A5" s="107" t="s">
        <v>95</v>
      </c>
      <c r="B5" s="110" t="s">
        <v>146</v>
      </c>
    </row>
    <row r="6" spans="1:3" s="6" customFormat="1" ht="12" customHeight="1" x14ac:dyDescent="0.2">
      <c r="A6" s="107"/>
      <c r="B6" s="105" t="s">
        <v>219</v>
      </c>
    </row>
    <row r="7" spans="1:3" ht="15" customHeight="1" x14ac:dyDescent="0.25"/>
    <row r="8" spans="1:3" ht="46.5" customHeight="1" x14ac:dyDescent="0.25">
      <c r="B8" s="7"/>
      <c r="C8" s="240" t="s">
        <v>147</v>
      </c>
    </row>
    <row r="9" spans="1:3" ht="24.95" customHeight="1" x14ac:dyDescent="0.25">
      <c r="B9" s="10"/>
      <c r="C9" s="241" t="s">
        <v>48</v>
      </c>
    </row>
    <row r="10" spans="1:3" ht="15" customHeight="1" x14ac:dyDescent="0.25">
      <c r="B10" s="111" t="s">
        <v>63</v>
      </c>
      <c r="C10" s="108"/>
    </row>
    <row r="11" spans="1:3" x14ac:dyDescent="0.25">
      <c r="B11" s="142" t="str">
        <f>'CSI valor médio (17)'!B12</f>
        <v>Portugal</v>
      </c>
      <c r="C11" s="197">
        <f>('CSI valor médio (17)'!I12-'CSI valor médio (17)'!C12)</f>
        <v>-2.1017992628519551</v>
      </c>
    </row>
    <row r="12" spans="1:3" x14ac:dyDescent="0.25">
      <c r="B12" s="3" t="str">
        <f>'CSI valor médio (17)'!B13</f>
        <v>Área Metropolitana de Lisboa</v>
      </c>
      <c r="C12" s="198">
        <f>('CSI valor médio (17)'!I13-'CSI valor médio (17)'!C13)</f>
        <v>-3.3159711584273168</v>
      </c>
    </row>
    <row r="13" spans="1:3" x14ac:dyDescent="0.25">
      <c r="B13" s="3" t="str">
        <f>'CSI valor médio (17)'!B14</f>
        <v>Distrito de Lisboa</v>
      </c>
      <c r="C13" s="198">
        <f>('CSI valor médio (17)'!I14-'CSI valor médio (17)'!C14)</f>
        <v>-4.1037411452359578</v>
      </c>
    </row>
    <row r="14" spans="1:3" x14ac:dyDescent="0.25">
      <c r="B14" s="3" t="str">
        <f>'CSI valor médio (17)'!B15</f>
        <v>Concelho de Lisboa</v>
      </c>
      <c r="C14" s="285">
        <f>('CSI valor médio (17)'!I15-'CSI valor médio (17)'!C15)</f>
        <v>-4.2188465376039375</v>
      </c>
    </row>
    <row r="15" spans="1:3" x14ac:dyDescent="0.25">
      <c r="B15" s="28" t="str">
        <f>'CSI valor médio (17)'!B16</f>
        <v>Ajuda</v>
      </c>
      <c r="C15" s="197">
        <f>('CSI valor médio (17)'!I16-'CSI valor médio (17)'!C16)</f>
        <v>-5.1775386122370861</v>
      </c>
    </row>
    <row r="16" spans="1:3" x14ac:dyDescent="0.25">
      <c r="B16" s="28" t="str">
        <f>'CSI valor médio (17)'!B17</f>
        <v>Alcântara</v>
      </c>
      <c r="C16" s="198">
        <f>('CSI valor médio (17)'!I17-'CSI valor médio (17)'!C17)</f>
        <v>-2.8735424845256432</v>
      </c>
    </row>
    <row r="17" spans="2:3" x14ac:dyDescent="0.25">
      <c r="B17" s="28" t="str">
        <f>'CSI valor médio (17)'!B18</f>
        <v>Alvalade</v>
      </c>
      <c r="C17" s="198">
        <f>('CSI valor médio (17)'!I18-'CSI valor médio (17)'!C18)</f>
        <v>-4.3195598051912896</v>
      </c>
    </row>
    <row r="18" spans="2:3" x14ac:dyDescent="0.25">
      <c r="B18" s="28" t="str">
        <f>'CSI valor médio (17)'!B19</f>
        <v>Areeiro</v>
      </c>
      <c r="C18" s="198">
        <f>('CSI valor médio (17)'!I19-'CSI valor médio (17)'!C19)</f>
        <v>-3.5823422780856049</v>
      </c>
    </row>
    <row r="19" spans="2:3" x14ac:dyDescent="0.25">
      <c r="B19" s="28" t="str">
        <f>'CSI valor médio (17)'!B20</f>
        <v>Arroios</v>
      </c>
      <c r="C19" s="198">
        <f>('CSI valor médio (17)'!I20-'CSI valor médio (17)'!C20)</f>
        <v>-6.3303677406819077</v>
      </c>
    </row>
    <row r="20" spans="2:3" x14ac:dyDescent="0.25">
      <c r="B20" s="28" t="str">
        <f>'CSI valor médio (17)'!B21</f>
        <v>Avenidas Novas</v>
      </c>
      <c r="C20" s="198">
        <f>('CSI valor médio (17)'!I21-'CSI valor médio (17)'!C21)</f>
        <v>-2.9360622055051948</v>
      </c>
    </row>
    <row r="21" spans="2:3" x14ac:dyDescent="0.25">
      <c r="B21" s="28" t="str">
        <f>'CSI valor médio (17)'!B22</f>
        <v>Beato</v>
      </c>
      <c r="C21" s="198">
        <f>('CSI valor médio (17)'!I22-'CSI valor médio (17)'!C22)</f>
        <v>-2.3017783071016424</v>
      </c>
    </row>
    <row r="22" spans="2:3" x14ac:dyDescent="0.25">
      <c r="B22" s="28" t="str">
        <f>'CSI valor médio (17)'!B23</f>
        <v>Belém</v>
      </c>
      <c r="C22" s="198">
        <f>('CSI valor médio (17)'!I23-'CSI valor médio (17)'!C23)</f>
        <v>-2.80350377322209</v>
      </c>
    </row>
    <row r="23" spans="2:3" x14ac:dyDescent="0.25">
      <c r="B23" s="28" t="str">
        <f>'CSI valor médio (17)'!B24</f>
        <v>Benfica</v>
      </c>
      <c r="C23" s="198">
        <f>('CSI valor médio (17)'!I24-'CSI valor médio (17)'!C24)</f>
        <v>-3.3003671000793986</v>
      </c>
    </row>
    <row r="24" spans="2:3" x14ac:dyDescent="0.25">
      <c r="B24" s="28" t="str">
        <f>'CSI valor médio (17)'!B25</f>
        <v>Campo de Ourique</v>
      </c>
      <c r="C24" s="198">
        <f>('CSI valor médio (17)'!I25-'CSI valor médio (17)'!C25)</f>
        <v>-4.4050969260361086</v>
      </c>
    </row>
    <row r="25" spans="2:3" x14ac:dyDescent="0.25">
      <c r="B25" s="28" t="str">
        <f>'CSI valor médio (17)'!B26</f>
        <v>Campolide</v>
      </c>
      <c r="C25" s="198">
        <f>('CSI valor médio (17)'!I26-'CSI valor médio (17)'!C26)</f>
        <v>-0.76405940088127977</v>
      </c>
    </row>
    <row r="26" spans="2:3" x14ac:dyDescent="0.25">
      <c r="B26" s="28" t="str">
        <f>'CSI valor médio (17)'!B27</f>
        <v>Carnide</v>
      </c>
      <c r="C26" s="198">
        <f>('CSI valor médio (17)'!I27-'CSI valor médio (17)'!C27)</f>
        <v>-2.3885978085522339</v>
      </c>
    </row>
    <row r="27" spans="2:3" x14ac:dyDescent="0.25">
      <c r="B27" s="28" t="str">
        <f>'CSI valor médio (17)'!B28</f>
        <v>Estrela</v>
      </c>
      <c r="C27" s="198">
        <f>('CSI valor médio (17)'!I28-'CSI valor médio (17)'!C28)</f>
        <v>-3.0225028052527847</v>
      </c>
    </row>
    <row r="28" spans="2:3" x14ac:dyDescent="0.25">
      <c r="B28" s="28" t="str">
        <f>'CSI valor médio (17)'!B29</f>
        <v>Lumiar</v>
      </c>
      <c r="C28" s="198">
        <f>('CSI valor médio (17)'!I29-'CSI valor médio (17)'!C29)</f>
        <v>-4.8133216310770166</v>
      </c>
    </row>
    <row r="29" spans="2:3" x14ac:dyDescent="0.25">
      <c r="B29" s="28" t="str">
        <f>'CSI valor médio (17)'!B30</f>
        <v>Marvila</v>
      </c>
      <c r="C29" s="198">
        <f>('CSI valor médio (17)'!I30-'CSI valor médio (17)'!C30)</f>
        <v>-7.2893193735438473</v>
      </c>
    </row>
    <row r="30" spans="2:3" x14ac:dyDescent="0.25">
      <c r="B30" s="28" t="str">
        <f>'CSI valor médio (17)'!B31</f>
        <v>Misericórdia</v>
      </c>
      <c r="C30" s="198">
        <f>('CSI valor médio (17)'!I31-'CSI valor médio (17)'!C31)</f>
        <v>-3.7416142007801909</v>
      </c>
    </row>
    <row r="31" spans="2:3" x14ac:dyDescent="0.25">
      <c r="B31" s="28" t="str">
        <f>'CSI valor médio (17)'!B32</f>
        <v>Olivais</v>
      </c>
      <c r="C31" s="198">
        <f>('CSI valor médio (17)'!I32-'CSI valor médio (17)'!C32)</f>
        <v>-5.5035147953089449</v>
      </c>
    </row>
    <row r="32" spans="2:3" x14ac:dyDescent="0.25">
      <c r="B32" s="28" t="str">
        <f>'CSI valor médio (17)'!B33</f>
        <v>Parque das Nações</v>
      </c>
      <c r="C32" s="198">
        <f>('CSI valor médio (17)'!I33-'CSI valor médio (17)'!C33)</f>
        <v>-3.8271922700954804</v>
      </c>
    </row>
    <row r="33" spans="2:3" x14ac:dyDescent="0.25">
      <c r="B33" s="28" t="str">
        <f>'CSI valor médio (17)'!B34</f>
        <v>Penha de França</v>
      </c>
      <c r="C33" s="198">
        <f>('CSI valor médio (17)'!I34-'CSI valor médio (17)'!C34)</f>
        <v>-5.011390843279969</v>
      </c>
    </row>
    <row r="34" spans="2:3" ht="12.75" customHeight="1" x14ac:dyDescent="0.25">
      <c r="B34" s="28" t="str">
        <f>'CSI valor médio (17)'!B35</f>
        <v>Santa Clara</v>
      </c>
      <c r="C34" s="198">
        <f>('CSI valor médio (17)'!I35-'CSI valor médio (17)'!C35)</f>
        <v>-4.3098958584484421</v>
      </c>
    </row>
    <row r="35" spans="2:3" x14ac:dyDescent="0.25">
      <c r="B35" s="28" t="str">
        <f>'CSI valor médio (17)'!B36</f>
        <v>Santa Maria Maior</v>
      </c>
      <c r="C35" s="198">
        <f>('CSI valor médio (17)'!I36-'CSI valor médio (17)'!C36)</f>
        <v>-4.4688089343890454</v>
      </c>
    </row>
    <row r="36" spans="2:3" x14ac:dyDescent="0.25">
      <c r="B36" s="28" t="str">
        <f>'CSI valor médio (17)'!B37</f>
        <v>Santo António</v>
      </c>
      <c r="C36" s="198">
        <f>('CSI valor médio (17)'!I37-'CSI valor médio (17)'!C37)</f>
        <v>-7.0260032090799456</v>
      </c>
    </row>
    <row r="37" spans="2:3" x14ac:dyDescent="0.25">
      <c r="B37" s="28" t="str">
        <f>'CSI valor médio (17)'!B38</f>
        <v>São Domingos de Benfica</v>
      </c>
      <c r="C37" s="198">
        <f>('CSI valor médio (17)'!I38-'CSI valor médio (17)'!C38)</f>
        <v>1.9244507413941392</v>
      </c>
    </row>
    <row r="38" spans="2:3" x14ac:dyDescent="0.25">
      <c r="B38" s="28" t="str">
        <f>'CSI valor médio (17)'!B39</f>
        <v>São Vicente</v>
      </c>
      <c r="C38" s="199">
        <f>('CSI valor médio (17)'!I39-'CSI valor médio (17)'!C39)</f>
        <v>-1.5170870694603735</v>
      </c>
    </row>
    <row r="39" spans="2:3" x14ac:dyDescent="0.25">
      <c r="B39" s="31"/>
      <c r="C39" s="284"/>
    </row>
    <row r="40" spans="2:3" x14ac:dyDescent="0.25">
      <c r="B40" s="31"/>
      <c r="C40" s="27"/>
    </row>
  </sheetData>
  <pageMargins left="0.7" right="0.7" top="0.75" bottom="0.75" header="0.3" footer="0.3"/>
  <pageSetup orientation="portrait" verticalDpi="0" r:id="rId1"/>
  <drawing r:id="rId2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400-000000000000}">
  <dimension ref="A4:N74"/>
  <sheetViews>
    <sheetView showGridLines="0" showRowColHeaders="0" workbookViewId="0"/>
  </sheetViews>
  <sheetFormatPr defaultRowHeight="15" x14ac:dyDescent="0.25"/>
  <cols>
    <col min="1" max="1" width="6.85546875" style="1" customWidth="1"/>
    <col min="2" max="2" width="112.140625" style="70" bestFit="1" customWidth="1"/>
    <col min="3" max="16384" width="9.140625" style="1"/>
  </cols>
  <sheetData>
    <row r="4" spans="1:14" x14ac:dyDescent="0.25">
      <c r="B4" s="51"/>
      <c r="C4" s="52"/>
      <c r="E4" s="52"/>
      <c r="F4" s="51"/>
      <c r="G4" s="52"/>
      <c r="H4" s="52"/>
      <c r="I4" s="52"/>
      <c r="J4" s="52"/>
      <c r="K4" s="52"/>
    </row>
    <row r="5" spans="1:14" x14ac:dyDescent="0.25">
      <c r="B5" s="527" t="s">
        <v>148</v>
      </c>
      <c r="C5" s="528"/>
      <c r="D5" s="528"/>
      <c r="E5" s="52"/>
      <c r="F5" s="51"/>
      <c r="G5" s="52"/>
      <c r="H5" s="52"/>
      <c r="I5" s="52"/>
      <c r="J5" s="52"/>
      <c r="K5" s="52"/>
    </row>
    <row r="6" spans="1:14" x14ac:dyDescent="0.25">
      <c r="B6" s="200" t="s">
        <v>108</v>
      </c>
      <c r="C6" s="293"/>
      <c r="D6" s="293"/>
      <c r="E6" s="52"/>
      <c r="F6" s="51"/>
      <c r="G6" s="52"/>
      <c r="H6" s="52"/>
      <c r="I6" s="52"/>
      <c r="J6" s="52"/>
      <c r="K6" s="52"/>
    </row>
    <row r="7" spans="1:14" x14ac:dyDescent="0.25">
      <c r="A7" s="104"/>
      <c r="B7" s="439" t="s">
        <v>70</v>
      </c>
      <c r="C7" s="194"/>
      <c r="D7" s="194"/>
      <c r="E7" s="194"/>
      <c r="F7" s="194"/>
      <c r="G7" s="194"/>
      <c r="H7" s="194"/>
      <c r="I7" s="194"/>
      <c r="J7" s="194"/>
      <c r="K7" s="133"/>
      <c r="L7" s="30"/>
      <c r="M7" s="30"/>
      <c r="N7" s="30"/>
    </row>
    <row r="8" spans="1:14" x14ac:dyDescent="0.25">
      <c r="A8" s="104" t="s">
        <v>2</v>
      </c>
      <c r="B8" s="529" t="s">
        <v>149</v>
      </c>
      <c r="C8" s="529"/>
      <c r="D8" s="529"/>
      <c r="E8" s="529"/>
      <c r="F8" s="529"/>
      <c r="G8" s="529"/>
      <c r="H8" s="529"/>
      <c r="I8" s="529"/>
      <c r="J8" s="529"/>
      <c r="K8" s="71"/>
      <c r="L8" s="30"/>
      <c r="M8" s="30"/>
      <c r="N8" s="30"/>
    </row>
    <row r="9" spans="1:14" x14ac:dyDescent="0.25">
      <c r="A9" s="104" t="s">
        <v>3</v>
      </c>
      <c r="B9" s="529" t="s">
        <v>150</v>
      </c>
      <c r="C9" s="529"/>
      <c r="D9" s="529"/>
      <c r="E9" s="529"/>
      <c r="F9" s="529"/>
      <c r="G9" s="529"/>
      <c r="H9" s="529"/>
      <c r="I9" s="529"/>
      <c r="J9" s="529"/>
      <c r="K9" s="71"/>
      <c r="L9" s="30"/>
      <c r="M9" s="30"/>
      <c r="N9" s="30"/>
    </row>
    <row r="10" spans="1:14" x14ac:dyDescent="0.25">
      <c r="A10" s="104" t="s">
        <v>4</v>
      </c>
      <c r="B10" s="529" t="s">
        <v>151</v>
      </c>
      <c r="C10" s="529"/>
      <c r="D10" s="529"/>
      <c r="E10" s="529"/>
      <c r="F10" s="529"/>
      <c r="G10" s="529"/>
      <c r="H10" s="529"/>
      <c r="I10" s="529"/>
      <c r="J10" s="529"/>
      <c r="K10" s="71"/>
      <c r="L10" s="30"/>
      <c r="M10" s="30"/>
      <c r="N10" s="30"/>
    </row>
    <row r="11" spans="1:14" x14ac:dyDescent="0.25">
      <c r="A11" s="104" t="s">
        <v>5</v>
      </c>
      <c r="B11" s="529" t="s">
        <v>152</v>
      </c>
      <c r="C11" s="529"/>
      <c r="D11" s="529"/>
      <c r="E11" s="529"/>
      <c r="F11" s="529"/>
      <c r="G11" s="529"/>
      <c r="H11" s="529"/>
      <c r="I11" s="529"/>
      <c r="J11" s="529"/>
      <c r="K11" s="71"/>
      <c r="L11" s="30"/>
      <c r="M11" s="30"/>
      <c r="N11" s="30"/>
    </row>
    <row r="12" spans="1:14" x14ac:dyDescent="0.25">
      <c r="A12" s="104" t="s">
        <v>6</v>
      </c>
      <c r="B12" s="529" t="s">
        <v>153</v>
      </c>
      <c r="C12" s="529"/>
      <c r="D12" s="529"/>
      <c r="E12" s="529"/>
      <c r="F12" s="529"/>
      <c r="G12" s="529"/>
      <c r="H12" s="529"/>
      <c r="I12" s="529"/>
      <c r="J12" s="529"/>
      <c r="K12" s="133"/>
      <c r="L12" s="30"/>
      <c r="M12" s="30"/>
      <c r="N12" s="30"/>
    </row>
    <row r="13" spans="1:14" x14ac:dyDescent="0.25">
      <c r="A13" s="104" t="s">
        <v>30</v>
      </c>
      <c r="B13" s="529" t="s">
        <v>154</v>
      </c>
      <c r="C13" s="529"/>
      <c r="D13" s="529"/>
      <c r="E13" s="529"/>
      <c r="F13" s="529"/>
      <c r="G13" s="529"/>
      <c r="H13" s="529"/>
      <c r="I13" s="529"/>
      <c r="J13" s="529"/>
      <c r="K13" s="133"/>
      <c r="L13" s="30"/>
      <c r="M13" s="30"/>
      <c r="N13" s="30"/>
    </row>
    <row r="14" spans="1:14" x14ac:dyDescent="0.25">
      <c r="A14" s="104" t="s">
        <v>7</v>
      </c>
      <c r="B14" s="529" t="s">
        <v>155</v>
      </c>
      <c r="C14" s="529"/>
      <c r="D14" s="529"/>
      <c r="E14" s="529"/>
      <c r="F14" s="529"/>
      <c r="G14" s="529"/>
      <c r="H14" s="529"/>
      <c r="I14" s="529"/>
      <c r="J14" s="529"/>
      <c r="K14" s="116"/>
      <c r="L14" s="30"/>
      <c r="M14" s="30"/>
      <c r="N14" s="30"/>
    </row>
    <row r="15" spans="1:14" x14ac:dyDescent="0.25">
      <c r="A15" s="104" t="s">
        <v>8</v>
      </c>
      <c r="B15" s="529" t="s">
        <v>156</v>
      </c>
      <c r="C15" s="529"/>
      <c r="D15" s="529"/>
      <c r="E15" s="529"/>
      <c r="F15" s="529"/>
      <c r="G15" s="529"/>
      <c r="H15" s="529"/>
      <c r="I15" s="529"/>
      <c r="J15" s="529"/>
      <c r="K15" s="133"/>
      <c r="L15" s="30"/>
      <c r="M15" s="30"/>
      <c r="N15" s="30"/>
    </row>
    <row r="16" spans="1:14" x14ac:dyDescent="0.25">
      <c r="A16" s="104"/>
      <c r="B16" s="439" t="s">
        <v>71</v>
      </c>
      <c r="C16" s="298"/>
      <c r="D16" s="298"/>
      <c r="E16" s="298"/>
      <c r="F16" s="298"/>
      <c r="G16" s="298"/>
      <c r="H16" s="298"/>
      <c r="I16" s="298"/>
      <c r="J16" s="298"/>
      <c r="K16" s="133"/>
      <c r="L16" s="30"/>
      <c r="M16" s="30"/>
      <c r="N16" s="30"/>
    </row>
    <row r="17" spans="1:14" x14ac:dyDescent="0.25">
      <c r="A17" s="104" t="s">
        <v>9</v>
      </c>
      <c r="B17" s="529" t="s">
        <v>157</v>
      </c>
      <c r="C17" s="529"/>
      <c r="D17" s="529"/>
      <c r="E17" s="529"/>
      <c r="F17" s="529"/>
      <c r="G17" s="529"/>
      <c r="H17" s="529"/>
      <c r="I17" s="529"/>
      <c r="J17" s="529"/>
      <c r="K17" s="133"/>
      <c r="L17" s="30"/>
      <c r="M17" s="30"/>
      <c r="N17" s="30"/>
    </row>
    <row r="18" spans="1:14" x14ac:dyDescent="0.25">
      <c r="A18" s="104" t="s">
        <v>95</v>
      </c>
      <c r="B18" s="529" t="s">
        <v>158</v>
      </c>
      <c r="C18" s="529"/>
      <c r="D18" s="529"/>
      <c r="E18" s="529"/>
      <c r="F18" s="529"/>
      <c r="G18" s="529"/>
      <c r="H18" s="529"/>
      <c r="I18" s="529"/>
      <c r="J18" s="529"/>
      <c r="K18" s="116"/>
      <c r="L18" s="30"/>
      <c r="M18" s="30"/>
      <c r="N18" s="30"/>
    </row>
    <row r="19" spans="1:14" x14ac:dyDescent="0.25">
      <c r="A19" s="104"/>
      <c r="B19" s="71"/>
      <c r="C19" s="296"/>
      <c r="D19" s="296"/>
      <c r="E19" s="296"/>
      <c r="F19" s="296"/>
      <c r="G19" s="296"/>
      <c r="H19" s="296"/>
      <c r="I19" s="296"/>
      <c r="J19" s="296"/>
      <c r="K19" s="116"/>
      <c r="L19" s="30"/>
      <c r="M19" s="30"/>
      <c r="N19" s="30"/>
    </row>
    <row r="20" spans="1:14" x14ac:dyDescent="0.25">
      <c r="A20" s="104"/>
      <c r="B20" s="529"/>
      <c r="C20" s="529"/>
      <c r="D20" s="529"/>
      <c r="E20" s="529"/>
      <c r="F20" s="529"/>
      <c r="G20" s="529"/>
      <c r="H20" s="529"/>
      <c r="I20" s="529"/>
      <c r="J20" s="529"/>
      <c r="K20" s="116"/>
      <c r="L20" s="30"/>
      <c r="M20" s="30"/>
      <c r="N20" s="30"/>
    </row>
    <row r="21" spans="1:14" x14ac:dyDescent="0.25">
      <c r="A21" s="104"/>
      <c r="B21" s="529"/>
      <c r="C21" s="529"/>
      <c r="D21" s="529"/>
      <c r="E21" s="529"/>
      <c r="F21" s="529"/>
      <c r="G21" s="529"/>
      <c r="H21" s="529"/>
      <c r="I21" s="529"/>
      <c r="J21" s="529"/>
      <c r="K21" s="133"/>
      <c r="L21" s="30"/>
      <c r="M21" s="30"/>
      <c r="N21" s="30"/>
    </row>
    <row r="22" spans="1:14" x14ac:dyDescent="0.25">
      <c r="A22" s="104"/>
      <c r="B22" s="526"/>
      <c r="C22" s="526"/>
      <c r="D22" s="526"/>
      <c r="E22" s="526"/>
      <c r="F22" s="526"/>
      <c r="G22" s="526"/>
      <c r="H22" s="526"/>
      <c r="I22" s="526"/>
      <c r="J22" s="526"/>
      <c r="K22" s="133"/>
      <c r="L22" s="30"/>
      <c r="M22" s="30"/>
      <c r="N22" s="30"/>
    </row>
    <row r="23" spans="1:14" x14ac:dyDescent="0.25">
      <c r="A23" s="104"/>
      <c r="B23" s="526"/>
      <c r="C23" s="526"/>
      <c r="D23" s="526"/>
      <c r="E23" s="526"/>
      <c r="F23" s="526"/>
      <c r="G23" s="526"/>
      <c r="H23" s="526"/>
      <c r="I23" s="526"/>
      <c r="J23" s="526"/>
      <c r="K23" s="71"/>
      <c r="L23" s="30"/>
      <c r="M23" s="30"/>
      <c r="N23" s="30"/>
    </row>
    <row r="24" spans="1:14" x14ac:dyDescent="0.25">
      <c r="A24" s="104"/>
      <c r="B24" s="526"/>
      <c r="C24" s="526"/>
      <c r="D24" s="526"/>
      <c r="E24" s="526"/>
      <c r="F24" s="526"/>
      <c r="G24" s="526"/>
      <c r="H24" s="526"/>
      <c r="I24" s="526"/>
      <c r="J24" s="526"/>
      <c r="K24" s="71"/>
      <c r="L24" s="30"/>
      <c r="M24" s="30"/>
      <c r="N24" s="30"/>
    </row>
    <row r="25" spans="1:14" x14ac:dyDescent="0.25">
      <c r="A25" s="104"/>
      <c r="B25" s="526"/>
      <c r="C25" s="526"/>
      <c r="D25" s="526"/>
      <c r="E25" s="526"/>
      <c r="F25" s="526"/>
      <c r="G25" s="526"/>
      <c r="H25" s="526"/>
      <c r="I25" s="526"/>
      <c r="J25" s="526"/>
      <c r="K25" s="291"/>
      <c r="L25" s="30"/>
      <c r="M25" s="30"/>
      <c r="N25" s="30"/>
    </row>
    <row r="26" spans="1:14" x14ac:dyDescent="0.25">
      <c r="A26" s="104"/>
      <c r="B26" s="130"/>
      <c r="C26" s="129"/>
      <c r="D26" s="129"/>
      <c r="E26" s="128"/>
      <c r="F26" s="128"/>
      <c r="G26" s="128"/>
      <c r="H26" s="128"/>
      <c r="I26" s="128"/>
      <c r="J26" s="128"/>
      <c r="K26" s="291"/>
      <c r="L26" s="30"/>
      <c r="M26" s="30"/>
      <c r="N26" s="30"/>
    </row>
    <row r="27" spans="1:14" x14ac:dyDescent="0.25">
      <c r="A27" s="104"/>
      <c r="B27" s="130"/>
      <c r="C27" s="129"/>
      <c r="D27" s="129"/>
      <c r="E27" s="128"/>
      <c r="F27" s="128"/>
      <c r="G27" s="128"/>
      <c r="H27" s="128"/>
      <c r="I27" s="128"/>
      <c r="J27" s="128"/>
      <c r="K27" s="291"/>
      <c r="L27" s="291"/>
      <c r="M27" s="30"/>
      <c r="N27" s="30"/>
    </row>
    <row r="28" spans="1:14" x14ac:dyDescent="0.25">
      <c r="A28" s="104"/>
      <c r="B28" s="130"/>
      <c r="C28" s="129"/>
      <c r="D28" s="129"/>
      <c r="E28" s="128"/>
      <c r="F28" s="128"/>
      <c r="G28" s="128"/>
      <c r="H28" s="128"/>
      <c r="I28" s="128"/>
      <c r="J28" s="128"/>
      <c r="K28" s="291"/>
      <c r="L28" s="30"/>
      <c r="M28" s="30"/>
      <c r="N28" s="30"/>
    </row>
    <row r="29" spans="1:14" x14ac:dyDescent="0.25">
      <c r="A29" s="104"/>
      <c r="B29" s="130"/>
      <c r="C29" s="129"/>
      <c r="D29" s="129"/>
      <c r="E29" s="128"/>
      <c r="F29" s="128"/>
      <c r="G29" s="128"/>
      <c r="H29" s="128"/>
      <c r="I29" s="128"/>
      <c r="J29" s="128"/>
      <c r="K29" s="30"/>
      <c r="L29" s="30"/>
      <c r="M29" s="30"/>
      <c r="N29" s="30"/>
    </row>
    <row r="30" spans="1:14" x14ac:dyDescent="0.25">
      <c r="A30" s="104"/>
      <c r="B30" s="130"/>
      <c r="C30" s="129"/>
      <c r="D30" s="129"/>
      <c r="E30" s="128"/>
      <c r="F30" s="128"/>
      <c r="G30" s="128"/>
      <c r="H30" s="128"/>
      <c r="I30" s="128"/>
      <c r="J30" s="128"/>
      <c r="K30" s="30"/>
      <c r="L30" s="30"/>
      <c r="M30" s="30"/>
      <c r="N30" s="30"/>
    </row>
    <row r="31" spans="1:14" x14ac:dyDescent="0.25">
      <c r="A31" s="104"/>
      <c r="B31" s="130"/>
      <c r="C31" s="129"/>
      <c r="D31" s="129"/>
      <c r="E31" s="128"/>
      <c r="F31" s="128"/>
      <c r="G31" s="128"/>
      <c r="H31" s="128"/>
      <c r="I31" s="128"/>
      <c r="J31" s="128"/>
      <c r="K31" s="291"/>
      <c r="L31" s="291"/>
      <c r="M31" s="30"/>
      <c r="N31" s="30"/>
    </row>
    <row r="32" spans="1:14" x14ac:dyDescent="0.25">
      <c r="A32" s="104"/>
      <c r="B32" s="140"/>
      <c r="C32" s="129"/>
      <c r="D32" s="129"/>
      <c r="E32" s="128"/>
      <c r="F32" s="128"/>
      <c r="G32" s="128"/>
      <c r="H32" s="128"/>
      <c r="I32" s="128"/>
      <c r="J32" s="128"/>
      <c r="K32" s="291"/>
      <c r="L32" s="291"/>
      <c r="M32" s="30"/>
      <c r="N32" s="30"/>
    </row>
    <row r="33" spans="1:14" x14ac:dyDescent="0.25">
      <c r="A33" s="104"/>
      <c r="B33" s="130"/>
      <c r="C33" s="129"/>
      <c r="D33" s="129"/>
      <c r="E33" s="128"/>
      <c r="F33" s="128"/>
      <c r="G33" s="128"/>
      <c r="H33" s="128"/>
      <c r="I33" s="128"/>
      <c r="J33" s="128"/>
      <c r="K33" s="291"/>
      <c r="L33" s="30"/>
      <c r="M33" s="30"/>
      <c r="N33" s="30"/>
    </row>
    <row r="34" spans="1:14" x14ac:dyDescent="0.25">
      <c r="A34" s="104"/>
      <c r="B34" s="130"/>
      <c r="C34" s="129"/>
      <c r="D34" s="129"/>
      <c r="E34" s="128"/>
      <c r="F34" s="128"/>
      <c r="G34" s="128"/>
      <c r="H34" s="128"/>
      <c r="I34" s="128"/>
      <c r="J34" s="128"/>
      <c r="K34" s="291"/>
      <c r="L34" s="291"/>
      <c r="M34" s="30"/>
      <c r="N34" s="30"/>
    </row>
    <row r="35" spans="1:14" x14ac:dyDescent="0.25">
      <c r="A35" s="104"/>
      <c r="B35" s="130"/>
      <c r="C35" s="129"/>
      <c r="D35" s="129"/>
      <c r="E35" s="128"/>
      <c r="F35" s="128"/>
      <c r="G35" s="128"/>
      <c r="H35" s="128"/>
      <c r="I35" s="128"/>
      <c r="J35" s="128"/>
      <c r="K35" s="291"/>
      <c r="L35" s="291"/>
      <c r="M35" s="291"/>
      <c r="N35" s="291"/>
    </row>
    <row r="36" spans="1:14" x14ac:dyDescent="0.25">
      <c r="A36" s="104"/>
      <c r="B36" s="130"/>
      <c r="C36" s="129"/>
      <c r="D36" s="129"/>
      <c r="E36" s="128"/>
      <c r="F36" s="128"/>
      <c r="G36" s="128"/>
      <c r="H36" s="128"/>
      <c r="I36" s="128"/>
      <c r="J36" s="128"/>
      <c r="K36" s="291"/>
      <c r="L36" s="291"/>
      <c r="M36" s="291"/>
      <c r="N36" s="30"/>
    </row>
    <row r="37" spans="1:14" x14ac:dyDescent="0.25">
      <c r="A37" s="104"/>
      <c r="B37" s="130"/>
      <c r="C37" s="129"/>
      <c r="D37" s="129"/>
      <c r="E37" s="128"/>
      <c r="F37" s="128"/>
      <c r="G37" s="128"/>
      <c r="H37" s="128"/>
      <c r="I37" s="128"/>
      <c r="J37" s="128"/>
      <c r="K37" s="291"/>
      <c r="L37" s="291"/>
      <c r="M37" s="291"/>
      <c r="N37" s="30"/>
    </row>
    <row r="38" spans="1:14" x14ac:dyDescent="0.25">
      <c r="A38" s="104"/>
      <c r="B38" s="130"/>
      <c r="C38" s="129"/>
      <c r="D38" s="129"/>
      <c r="E38" s="128"/>
      <c r="F38" s="128"/>
      <c r="G38" s="128"/>
      <c r="H38" s="128"/>
      <c r="I38" s="128"/>
      <c r="J38" s="128"/>
      <c r="K38" s="30"/>
      <c r="L38" s="30"/>
      <c r="M38" s="30"/>
      <c r="N38" s="30"/>
    </row>
    <row r="39" spans="1:14" x14ac:dyDescent="0.25">
      <c r="A39" s="104"/>
      <c r="B39" s="130"/>
      <c r="C39" s="129"/>
      <c r="D39" s="129"/>
      <c r="E39" s="128"/>
      <c r="F39" s="128"/>
      <c r="G39" s="128"/>
      <c r="H39" s="128"/>
      <c r="I39" s="128"/>
      <c r="J39" s="128"/>
      <c r="K39" s="30"/>
      <c r="L39" s="30"/>
      <c r="M39" s="30"/>
      <c r="N39" s="30"/>
    </row>
    <row r="40" spans="1:14" x14ac:dyDescent="0.25">
      <c r="A40" s="104"/>
      <c r="B40" s="130"/>
      <c r="C40" s="129"/>
      <c r="D40" s="129"/>
      <c r="E40" s="128"/>
      <c r="F40" s="128"/>
      <c r="G40" s="128"/>
      <c r="H40" s="128"/>
      <c r="I40" s="128"/>
      <c r="J40" s="128"/>
      <c r="K40" s="30"/>
      <c r="L40" s="30"/>
      <c r="M40" s="30"/>
      <c r="N40" s="30"/>
    </row>
    <row r="41" spans="1:14" x14ac:dyDescent="0.25">
      <c r="A41" s="104"/>
      <c r="B41" s="135"/>
      <c r="C41" s="128"/>
      <c r="D41" s="128"/>
      <c r="E41" s="128"/>
      <c r="F41" s="128"/>
      <c r="G41" s="128"/>
      <c r="H41" s="128"/>
      <c r="I41" s="128"/>
      <c r="J41" s="128"/>
    </row>
    <row r="42" spans="1:14" ht="16.5" customHeight="1" x14ac:dyDescent="0.25">
      <c r="A42" s="104"/>
      <c r="B42" s="135"/>
      <c r="C42" s="128"/>
      <c r="D42" s="128"/>
      <c r="E42" s="128"/>
      <c r="F42" s="128"/>
      <c r="G42" s="128"/>
      <c r="H42" s="128"/>
      <c r="I42" s="128"/>
      <c r="J42" s="128"/>
    </row>
    <row r="43" spans="1:14" x14ac:dyDescent="0.25">
      <c r="A43" s="104"/>
      <c r="B43" s="135"/>
      <c r="C43" s="128"/>
      <c r="D43" s="128"/>
      <c r="E43" s="128"/>
      <c r="F43" s="128"/>
      <c r="G43" s="128"/>
      <c r="H43" s="128"/>
      <c r="I43" s="128"/>
      <c r="J43" s="128"/>
    </row>
    <row r="44" spans="1:14" x14ac:dyDescent="0.25">
      <c r="A44" s="104"/>
      <c r="B44" s="135"/>
      <c r="C44" s="128"/>
      <c r="D44" s="128"/>
      <c r="E44" s="128"/>
      <c r="F44" s="128"/>
      <c r="G44" s="128"/>
      <c r="H44" s="128"/>
      <c r="I44" s="128"/>
      <c r="J44" s="128"/>
    </row>
    <row r="45" spans="1:14" x14ac:dyDescent="0.25">
      <c r="A45" s="292"/>
      <c r="B45" s="73"/>
      <c r="C45" s="74"/>
      <c r="D45" s="74"/>
    </row>
    <row r="46" spans="1:14" x14ac:dyDescent="0.25">
      <c r="A46" s="292"/>
      <c r="B46" s="73"/>
      <c r="C46" s="74"/>
      <c r="D46" s="74"/>
    </row>
    <row r="47" spans="1:14" x14ac:dyDescent="0.25">
      <c r="A47" s="292"/>
      <c r="B47" s="73"/>
      <c r="C47" s="74"/>
      <c r="D47" s="74"/>
    </row>
    <row r="48" spans="1:14" x14ac:dyDescent="0.25">
      <c r="A48" s="292"/>
      <c r="B48" s="73"/>
      <c r="C48" s="74"/>
      <c r="D48" s="74"/>
    </row>
    <row r="49" spans="1:4" x14ac:dyDescent="0.25">
      <c r="A49" s="292"/>
      <c r="B49" s="73"/>
      <c r="C49" s="74"/>
      <c r="D49" s="74"/>
    </row>
    <row r="50" spans="1:4" x14ac:dyDescent="0.25">
      <c r="A50" s="292"/>
      <c r="B50" s="73"/>
      <c r="C50" s="74"/>
      <c r="D50" s="74"/>
    </row>
    <row r="51" spans="1:4" x14ac:dyDescent="0.25">
      <c r="A51" s="292"/>
      <c r="B51" s="73"/>
      <c r="C51" s="74"/>
      <c r="D51" s="74"/>
    </row>
    <row r="52" spans="1:4" x14ac:dyDescent="0.25">
      <c r="A52" s="292"/>
      <c r="B52" s="73"/>
      <c r="C52" s="74"/>
      <c r="D52" s="74"/>
    </row>
    <row r="53" spans="1:4" x14ac:dyDescent="0.25">
      <c r="A53" s="292"/>
      <c r="B53" s="73"/>
      <c r="C53" s="74"/>
      <c r="D53" s="74"/>
    </row>
    <row r="54" spans="1:4" x14ac:dyDescent="0.25">
      <c r="A54" s="292"/>
      <c r="B54" s="73"/>
      <c r="C54" s="74"/>
      <c r="D54" s="74"/>
    </row>
    <row r="55" spans="1:4" x14ac:dyDescent="0.25">
      <c r="A55" s="292"/>
      <c r="B55" s="73"/>
      <c r="C55" s="74"/>
      <c r="D55" s="74"/>
    </row>
    <row r="56" spans="1:4" x14ac:dyDescent="0.25">
      <c r="A56" s="292"/>
      <c r="B56" s="73"/>
      <c r="C56" s="74"/>
      <c r="D56" s="74"/>
    </row>
    <row r="57" spans="1:4" x14ac:dyDescent="0.25">
      <c r="A57" s="292"/>
      <c r="B57" s="73"/>
      <c r="C57" s="74"/>
      <c r="D57" s="74"/>
    </row>
    <row r="58" spans="1:4" x14ac:dyDescent="0.25">
      <c r="A58" s="292"/>
      <c r="B58" s="73"/>
      <c r="C58" s="74"/>
      <c r="D58" s="74"/>
    </row>
    <row r="59" spans="1:4" x14ac:dyDescent="0.25">
      <c r="A59" s="292"/>
      <c r="B59" s="73"/>
      <c r="C59" s="74"/>
      <c r="D59" s="74"/>
    </row>
    <row r="60" spans="1:4" x14ac:dyDescent="0.25">
      <c r="A60" s="292"/>
      <c r="B60" s="73"/>
      <c r="C60" s="74"/>
      <c r="D60" s="74"/>
    </row>
    <row r="61" spans="1:4" x14ac:dyDescent="0.25">
      <c r="A61" s="292"/>
      <c r="B61" s="73"/>
      <c r="C61" s="74"/>
      <c r="D61" s="74"/>
    </row>
    <row r="62" spans="1:4" x14ac:dyDescent="0.25">
      <c r="A62" s="292"/>
      <c r="B62" s="73"/>
      <c r="C62" s="74"/>
      <c r="D62" s="74"/>
    </row>
    <row r="63" spans="1:4" x14ac:dyDescent="0.25">
      <c r="A63" s="292"/>
      <c r="B63" s="73"/>
      <c r="C63" s="74"/>
      <c r="D63" s="74"/>
    </row>
    <row r="64" spans="1:4" x14ac:dyDescent="0.25">
      <c r="A64" s="292"/>
      <c r="B64" s="73"/>
      <c r="C64" s="74"/>
      <c r="D64" s="74"/>
    </row>
    <row r="65" spans="1:4" x14ac:dyDescent="0.25">
      <c r="A65" s="292"/>
      <c r="B65" s="73"/>
      <c r="C65" s="74"/>
      <c r="D65" s="74"/>
    </row>
    <row r="66" spans="1:4" x14ac:dyDescent="0.25">
      <c r="A66" s="292"/>
      <c r="B66" s="73"/>
      <c r="C66" s="74"/>
      <c r="D66" s="74"/>
    </row>
    <row r="67" spans="1:4" x14ac:dyDescent="0.25">
      <c r="A67" s="292"/>
      <c r="B67" s="73"/>
      <c r="C67" s="74"/>
      <c r="D67" s="74"/>
    </row>
    <row r="68" spans="1:4" x14ac:dyDescent="0.25">
      <c r="A68" s="292"/>
      <c r="B68" s="73"/>
      <c r="C68" s="74"/>
      <c r="D68" s="74"/>
    </row>
    <row r="69" spans="1:4" x14ac:dyDescent="0.25">
      <c r="A69" s="292"/>
      <c r="B69" s="73"/>
      <c r="C69" s="74"/>
      <c r="D69" s="74"/>
    </row>
    <row r="70" spans="1:4" x14ac:dyDescent="0.25">
      <c r="A70" s="292"/>
      <c r="B70" s="73"/>
      <c r="C70" s="74"/>
      <c r="D70" s="74"/>
    </row>
    <row r="71" spans="1:4" x14ac:dyDescent="0.25">
      <c r="A71" s="292"/>
      <c r="B71" s="73"/>
      <c r="C71" s="74"/>
      <c r="D71" s="74"/>
    </row>
    <row r="72" spans="1:4" x14ac:dyDescent="0.25">
      <c r="A72" s="292"/>
      <c r="B72" s="73"/>
      <c r="C72" s="74"/>
      <c r="D72" s="74"/>
    </row>
    <row r="73" spans="1:4" x14ac:dyDescent="0.25">
      <c r="A73" s="292"/>
      <c r="B73" s="73"/>
      <c r="C73" s="74"/>
      <c r="D73" s="74"/>
    </row>
    <row r="74" spans="1:4" x14ac:dyDescent="0.25">
      <c r="A74" s="292"/>
      <c r="B74" s="73"/>
      <c r="C74" s="74"/>
      <c r="D74" s="74"/>
    </row>
  </sheetData>
  <mergeCells count="17">
    <mergeCell ref="B21:J21"/>
    <mergeCell ref="B22:J22"/>
    <mergeCell ref="B23:J23"/>
    <mergeCell ref="B24:J24"/>
    <mergeCell ref="B25:J25"/>
    <mergeCell ref="B20:J20"/>
    <mergeCell ref="B5:D5"/>
    <mergeCell ref="B8:J8"/>
    <mergeCell ref="B9:J9"/>
    <mergeCell ref="B10:J10"/>
    <mergeCell ref="B11:J11"/>
    <mergeCell ref="B12:J12"/>
    <mergeCell ref="B13:J13"/>
    <mergeCell ref="B14:J14"/>
    <mergeCell ref="B15:J15"/>
    <mergeCell ref="B17:J17"/>
    <mergeCell ref="B18:J18"/>
  </mergeCells>
  <hyperlinks>
    <hyperlink ref="B8:I8" location="Desempregados_Genero!A1" display="Número de desempregados inscritos nos Centros de Emprego, género 2008" xr:uid="{00000000-0004-0000-5400-000000000000}"/>
    <hyperlink ref="B9:I9" location="'Ev. 1º trim-4º trim_Genero'!A1" display="Evolução número de desempregados inscritos nos Centros de Emprego, género 2008, 1º trim.-2º trim. 2008" xr:uid="{00000000-0004-0000-5400-000001000000}"/>
    <hyperlink ref="B10:J10" location="'Ev.Nº 1º-4º trim_genero(18)'!A1" display="Evolução número de beneficiários de Complemento Solidário para Idosos, género, 2018, 1º trim.-4º trim." xr:uid="{00000000-0004-0000-5400-000002000000}"/>
    <hyperlink ref="B13:J13" location="'Beneficiarios CSI_idade % (18)'!A1" display="Número de beneficiários de Complemento Solidário para Idosos, escalão etário, 2018 (%)" xr:uid="{00000000-0004-0000-5400-000003000000}"/>
    <hyperlink ref="B8:J8" location="'Beneficiarios CSI_genero (18)'!A1" display="Número de Beneficiários de Complemento Solidário para Idosos, género, 2018" xr:uid="{00000000-0004-0000-5400-000004000000}"/>
    <hyperlink ref="B9:J9" location="'BeneficiáriosCSI_genero % (18)'!A1" display="Número de Beneficiários de Complemento Solidário para Idosos, género, 2018 (%)" xr:uid="{00000000-0004-0000-5400-000005000000}"/>
    <hyperlink ref="B11:J11" location="'Ev.%1º-4º trim_genero (18)'!A1" display="Evolução número de beneficiários de Complemento Solidário para Idosos, género, 2018, 1º trim.-4º trim. (%)" xr:uid="{00000000-0004-0000-5400-000006000000}"/>
    <hyperlink ref="B12:J12" location="'Beneficiarios CSI_idade (18)'!A1" display="Número de beneficiários de Complemento Solidário para Idosos, escalão etário, 2018" xr:uid="{00000000-0004-0000-5400-000007000000}"/>
    <hyperlink ref="B14:J14" location="'Ev.Nº_1º-4ºtrim_idade  (18)'!A1" display="Evolução número de beneficiários de Complemento Solidário para Idosos, escalão etário, 2018, 1º trim. - 4º trim. " xr:uid="{00000000-0004-0000-5400-000008000000}"/>
    <hyperlink ref="B15:J15" location="'Ev.%1º-4ºtrim_idade (18)'!A1" display="Evolução do número de beneficiários de Complemento Solidário para Idosos, escalão etário, 2018, 1º trim. - 4º trim. (%)" xr:uid="{00000000-0004-0000-5400-000009000000}"/>
    <hyperlink ref="B17:J17" location="'CSI valor médio (18)'!A1" display="Valor médio mensal processado por beneficiário de Complemento Solidário para Idosos, 2018 (€)" xr:uid="{00000000-0004-0000-5400-00000A000000}"/>
    <hyperlink ref="B18:J18" location="'Ev.Nº 1ºtrim-4º trim valor (18'!A1" display="Evolução do valor médio mensal processado por beneficiário de Complemento Solidário para Idosos, 2018, 1º trim.-4º trim. " xr:uid="{00000000-0004-0000-5400-00000B000000}"/>
  </hyperlinks>
  <pageMargins left="0.7" right="0.7" top="0.75" bottom="0.75" header="0.3" footer="0.3"/>
  <pageSetup orientation="portrait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438096-F3E5-4018-8282-374997D924E8}">
  <dimension ref="A1:C41"/>
  <sheetViews>
    <sheetView showGridLines="0" showRowColHeaders="0" zoomScaleNormal="100" workbookViewId="0">
      <selection activeCell="B6" sqref="B6"/>
    </sheetView>
  </sheetViews>
  <sheetFormatPr defaultColWidth="12" defaultRowHeight="15" x14ac:dyDescent="0.25"/>
  <cols>
    <col min="2" max="2" width="38" style="65" customWidth="1"/>
    <col min="3" max="3" width="41.42578125" style="65" bestFit="1" customWidth="1"/>
    <col min="4" max="16384" width="12" style="65"/>
  </cols>
  <sheetData>
    <row r="1" spans="1:3" s="64" customFormat="1" ht="16.5" customHeight="1" x14ac:dyDescent="0.25">
      <c r="A1"/>
    </row>
    <row r="2" spans="1:3" s="64" customFormat="1" ht="16.5" customHeight="1" x14ac:dyDescent="0.25">
      <c r="A2"/>
    </row>
    <row r="3" spans="1:3" s="64" customFormat="1" ht="16.5" customHeight="1" x14ac:dyDescent="0.25">
      <c r="A3"/>
    </row>
    <row r="4" spans="1:3" s="64" customFormat="1" ht="16.5" customHeight="1" x14ac:dyDescent="0.25">
      <c r="A4"/>
    </row>
    <row r="5" spans="1:3" s="64" customFormat="1" ht="16.5" customHeight="1" x14ac:dyDescent="0.25">
      <c r="A5" s="107" t="s">
        <v>6</v>
      </c>
      <c r="B5" s="110" t="s">
        <v>192</v>
      </c>
    </row>
    <row r="6" spans="1:3" s="64" customFormat="1" ht="12" customHeight="1" x14ac:dyDescent="0.2">
      <c r="A6" s="107"/>
      <c r="B6" s="105" t="s">
        <v>218</v>
      </c>
    </row>
    <row r="7" spans="1:3" s="64" customFormat="1" ht="12" customHeight="1" x14ac:dyDescent="0.25">
      <c r="A7" s="107"/>
      <c r="B7" s="113"/>
    </row>
    <row r="8" spans="1:3" ht="15" customHeight="1" x14ac:dyDescent="0.25"/>
    <row r="9" spans="1:3" ht="31.5" customHeight="1" x14ac:dyDescent="0.25">
      <c r="B9" s="7"/>
      <c r="C9" s="441" t="s">
        <v>193</v>
      </c>
    </row>
    <row r="10" spans="1:3" ht="24.95" customHeight="1" x14ac:dyDescent="0.25">
      <c r="B10" s="10"/>
      <c r="C10" s="349"/>
    </row>
    <row r="11" spans="1:3" x14ac:dyDescent="0.25">
      <c r="B11" s="35" t="s">
        <v>63</v>
      </c>
      <c r="C11" s="108"/>
    </row>
    <row r="12" spans="1:3" x14ac:dyDescent="0.25">
      <c r="B12" s="142" t="str">
        <f>'Ev.%1º-4ºtrim_idade (17)'!B11</f>
        <v>Portugal</v>
      </c>
      <c r="C12" s="471">
        <v>84.531329210511799</v>
      </c>
    </row>
    <row r="13" spans="1:3" x14ac:dyDescent="0.25">
      <c r="B13" s="3" t="str">
        <f>'Ev.%1º-4ºtrim_idade (17)'!B12</f>
        <v>Área Metropolitana de Lisboa</v>
      </c>
      <c r="C13" s="472">
        <v>90.607528057227114</v>
      </c>
    </row>
    <row r="14" spans="1:3" x14ac:dyDescent="0.25">
      <c r="B14" s="3" t="str">
        <f>'Ev.%1º-4ºtrim_idade (17)'!B13</f>
        <v>Distrito de Lisboa</v>
      </c>
      <c r="C14" s="472">
        <v>95.244361631415885</v>
      </c>
    </row>
    <row r="15" spans="1:3" x14ac:dyDescent="0.25">
      <c r="B15" s="3" t="str">
        <f>'Ev.%1º-4ºtrim_idade (17)'!B14</f>
        <v>Concelho de Lisboa</v>
      </c>
      <c r="C15" s="474">
        <v>92.266317549983896</v>
      </c>
    </row>
    <row r="16" spans="1:3" x14ac:dyDescent="0.25">
      <c r="B16" s="28" t="str">
        <f>'Ev.%1º-4ºtrim_idade (17)'!B15</f>
        <v>Ajuda</v>
      </c>
      <c r="C16" s="472">
        <v>83.87220294348414</v>
      </c>
    </row>
    <row r="17" spans="2:3" x14ac:dyDescent="0.25">
      <c r="B17" s="28" t="str">
        <f>'Ev.%1º-4ºtrim_idade (17)'!B16</f>
        <v>Alcântara</v>
      </c>
      <c r="C17" s="472">
        <v>88.859920623843095</v>
      </c>
    </row>
    <row r="18" spans="2:3" x14ac:dyDescent="0.25">
      <c r="B18" s="28" t="str">
        <f>'Ev.%1º-4ºtrim_idade (17)'!B17</f>
        <v>Alvalade</v>
      </c>
      <c r="C18" s="472">
        <v>95.639219885675516</v>
      </c>
    </row>
    <row r="19" spans="2:3" x14ac:dyDescent="0.25">
      <c r="B19" s="28" t="str">
        <f>'Ev.%1º-4ºtrim_idade (17)'!B18</f>
        <v>Areeiro</v>
      </c>
      <c r="C19" s="472">
        <v>90.996576478713692</v>
      </c>
    </row>
    <row r="20" spans="2:3" x14ac:dyDescent="0.25">
      <c r="B20" s="28" t="str">
        <f>'Ev.%1º-4ºtrim_idade (17)'!B19</f>
        <v>Arroios</v>
      </c>
      <c r="C20" s="472">
        <v>90.773864014278516</v>
      </c>
    </row>
    <row r="21" spans="2:3" x14ac:dyDescent="0.25">
      <c r="B21" s="28" t="str">
        <f>'Ev.%1º-4ºtrim_idade (17)'!B20</f>
        <v>Avenidas Novas</v>
      </c>
      <c r="C21" s="472">
        <v>95.578214511795252</v>
      </c>
    </row>
    <row r="22" spans="2:3" x14ac:dyDescent="0.25">
      <c r="B22" s="28" t="str">
        <f>'Ev.%1º-4ºtrim_idade (17)'!B21</f>
        <v>Beato</v>
      </c>
      <c r="C22" s="472">
        <v>96.89695734837386</v>
      </c>
    </row>
    <row r="23" spans="2:3" x14ac:dyDescent="0.25">
      <c r="B23" s="28" t="str">
        <f>'Ev.%1º-4ºtrim_idade (17)'!B22</f>
        <v>Belém</v>
      </c>
      <c r="C23" s="472">
        <v>83.637629221360029</v>
      </c>
    </row>
    <row r="24" spans="2:3" x14ac:dyDescent="0.25">
      <c r="B24" s="28" t="str">
        <f>'Ev.%1º-4ºtrim_idade (17)'!B23</f>
        <v>Benfica</v>
      </c>
      <c r="C24" s="472">
        <v>90.946972111422212</v>
      </c>
    </row>
    <row r="25" spans="2:3" x14ac:dyDescent="0.25">
      <c r="B25" s="28" t="str">
        <f>'Ev.%1º-4ºtrim_idade (17)'!B24</f>
        <v>Campo de Ourique</v>
      </c>
      <c r="C25" s="472">
        <v>87.163694064264931</v>
      </c>
    </row>
    <row r="26" spans="2:3" x14ac:dyDescent="0.25">
      <c r="B26" s="28" t="str">
        <f>'Ev.%1º-4ºtrim_idade (17)'!B25</f>
        <v>Campolide</v>
      </c>
      <c r="C26" s="472">
        <v>107.1615553992027</v>
      </c>
    </row>
    <row r="27" spans="2:3" x14ac:dyDescent="0.25">
      <c r="B27" s="28" t="str">
        <f>'Ev.%1º-4ºtrim_idade (17)'!B26</f>
        <v>Carnide</v>
      </c>
      <c r="C27" s="472">
        <v>95.233149972194852</v>
      </c>
    </row>
    <row r="28" spans="2:3" x14ac:dyDescent="0.25">
      <c r="B28" s="28" t="str">
        <f>'Ev.%1º-4ºtrim_idade (17)'!B27</f>
        <v>Estrela</v>
      </c>
      <c r="C28" s="472">
        <v>84.192736546720042</v>
      </c>
    </row>
    <row r="29" spans="2:3" x14ac:dyDescent="0.25">
      <c r="B29" s="28" t="str">
        <f>'Ev.%1º-4ºtrim_idade (17)'!B28</f>
        <v>Lumiar</v>
      </c>
      <c r="C29" s="472">
        <v>91.435864626061516</v>
      </c>
    </row>
    <row r="30" spans="2:3" x14ac:dyDescent="0.25">
      <c r="B30" s="28" t="str">
        <f>'Ev.%1º-4ºtrim_idade (17)'!B29</f>
        <v>Marvila</v>
      </c>
      <c r="C30" s="472">
        <v>85.769448874536053</v>
      </c>
    </row>
    <row r="31" spans="2:3" x14ac:dyDescent="0.25">
      <c r="B31" s="28" t="str">
        <f>'Ev.%1º-4ºtrim_idade (17)'!B30</f>
        <v>Misericórdia</v>
      </c>
      <c r="C31" s="472">
        <v>87.202412717626373</v>
      </c>
    </row>
    <row r="32" spans="2:3" x14ac:dyDescent="0.25">
      <c r="B32" s="28" t="str">
        <f>'Ev.%1º-4ºtrim_idade (17)'!B31</f>
        <v>Olivais</v>
      </c>
      <c r="C32" s="472">
        <v>91.19730317148003</v>
      </c>
    </row>
    <row r="33" spans="2:3" x14ac:dyDescent="0.25">
      <c r="B33" s="28" t="str">
        <f>'Ev.%1º-4ºtrim_idade (17)'!B32</f>
        <v>Parque das Nações</v>
      </c>
      <c r="C33" s="472">
        <v>59.186041666666654</v>
      </c>
    </row>
    <row r="34" spans="2:3" x14ac:dyDescent="0.25">
      <c r="B34" s="28" t="str">
        <f>'Ev.%1º-4ºtrim_idade (17)'!B33</f>
        <v>Penha de França</v>
      </c>
      <c r="C34" s="472">
        <v>91.753063585148311</v>
      </c>
    </row>
    <row r="35" spans="2:3" ht="12.75" customHeight="1" x14ac:dyDescent="0.25">
      <c r="B35" s="28" t="str">
        <f>'Ev.%1º-4ºtrim_idade (17)'!B34</f>
        <v>Santa Clara</v>
      </c>
      <c r="C35" s="472">
        <v>98.536641188008488</v>
      </c>
    </row>
    <row r="36" spans="2:3" x14ac:dyDescent="0.25">
      <c r="B36" s="28" t="str">
        <f>'Ev.%1º-4ºtrim_idade (17)'!B35</f>
        <v>Santa Maria Maior</v>
      </c>
      <c r="C36" s="472">
        <v>108.37638564606628</v>
      </c>
    </row>
    <row r="37" spans="2:3" x14ac:dyDescent="0.25">
      <c r="B37" s="28" t="str">
        <f>'Ev.%1º-4ºtrim_idade (17)'!B36</f>
        <v>Santo António</v>
      </c>
      <c r="C37" s="472">
        <v>93.548300325769546</v>
      </c>
    </row>
    <row r="38" spans="2:3" x14ac:dyDescent="0.25">
      <c r="B38" s="28" t="str">
        <f>'Ev.%1º-4ºtrim_idade (17)'!B37</f>
        <v>São Domingos de Benfica</v>
      </c>
      <c r="C38" s="472">
        <v>88.910056935222016</v>
      </c>
    </row>
    <row r="39" spans="2:3" x14ac:dyDescent="0.25">
      <c r="B39" s="28" t="str">
        <f>'Ev.%1º-4ºtrim_idade (17)'!B38</f>
        <v>São Vicente</v>
      </c>
      <c r="C39" s="473">
        <v>98.650535375741541</v>
      </c>
    </row>
    <row r="40" spans="2:3" x14ac:dyDescent="0.25">
      <c r="B40" s="31"/>
      <c r="C40" s="350"/>
    </row>
    <row r="41" spans="2:3" x14ac:dyDescent="0.25">
      <c r="B41" s="31"/>
      <c r="C41" s="27"/>
    </row>
  </sheetData>
  <pageMargins left="0.7" right="0.7" top="0.75" bottom="0.75" header="0.3" footer="0.3"/>
  <pageSetup orientation="portrait" verticalDpi="0" r:id="rId1"/>
  <headerFooter>
    <oddHeader>&amp;COLCPL - Observatório de Luta Contra a Pobreza</oddHeader>
  </headerFooter>
  <drawing r:id="rId2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500-000000000000}">
  <dimension ref="A1:U292"/>
  <sheetViews>
    <sheetView showGridLines="0" showRowColHeaders="0" workbookViewId="0">
      <pane xSplit="2" topLeftCell="D1" activePane="topRight" state="frozen"/>
      <selection pane="topRight" activeCell="B10" sqref="B10"/>
    </sheetView>
  </sheetViews>
  <sheetFormatPr defaultColWidth="12" defaultRowHeight="12.75" x14ac:dyDescent="0.2"/>
  <cols>
    <col min="1" max="1" width="12" style="65"/>
    <col min="2" max="2" width="38" style="65" customWidth="1"/>
    <col min="3" max="4" width="8.7109375" style="65" customWidth="1"/>
    <col min="5" max="5" width="8.7109375" style="69" customWidth="1"/>
    <col min="6" max="6" width="1.28515625" style="68" customWidth="1"/>
    <col min="7" max="9" width="8.7109375" style="65" customWidth="1"/>
    <col min="10" max="10" width="1.28515625" style="65" customWidth="1"/>
    <col min="11" max="11" width="8.7109375" style="65" customWidth="1"/>
    <col min="12" max="12" width="8.7109375" style="69" customWidth="1"/>
    <col min="13" max="13" width="8.7109375" style="65" customWidth="1"/>
    <col min="14" max="14" width="1.28515625" style="65" customWidth="1"/>
    <col min="15" max="17" width="8.7109375" style="65" customWidth="1"/>
    <col min="18" max="18" width="1.28515625" style="65" customWidth="1"/>
    <col min="19" max="16384" width="12" style="65"/>
  </cols>
  <sheetData>
    <row r="1" spans="1:21" s="64" customFormat="1" ht="16.5" customHeight="1" x14ac:dyDescent="0.25">
      <c r="E1" s="66"/>
      <c r="F1" s="66"/>
      <c r="L1" s="66"/>
    </row>
    <row r="2" spans="1:21" s="64" customFormat="1" ht="16.5" customHeight="1" x14ac:dyDescent="0.25">
      <c r="E2" s="66"/>
      <c r="F2" s="66"/>
      <c r="L2" s="66"/>
    </row>
    <row r="3" spans="1:21" s="64" customFormat="1" ht="16.5" customHeight="1" x14ac:dyDescent="0.25">
      <c r="E3" s="66"/>
      <c r="F3" s="66"/>
      <c r="L3" s="66"/>
    </row>
    <row r="4" spans="1:21" s="64" customFormat="1" ht="16.5" customHeight="1" x14ac:dyDescent="0.25">
      <c r="E4" s="66"/>
      <c r="F4" s="66"/>
      <c r="L4" s="66"/>
    </row>
    <row r="5" spans="1:21" s="64" customFormat="1" ht="16.5" customHeight="1" x14ac:dyDescent="0.2">
      <c r="A5" s="109" t="s">
        <v>2</v>
      </c>
      <c r="B5" s="112" t="s">
        <v>149</v>
      </c>
      <c r="D5" s="66"/>
      <c r="L5" s="66"/>
    </row>
    <row r="6" spans="1:21" s="64" customFormat="1" ht="12" customHeight="1" x14ac:dyDescent="0.2">
      <c r="A6" s="109"/>
      <c r="B6" s="105" t="s">
        <v>218</v>
      </c>
      <c r="D6" s="66"/>
      <c r="L6" s="66"/>
    </row>
    <row r="7" spans="1:21" s="64" customFormat="1" ht="12" customHeight="1" x14ac:dyDescent="0.2">
      <c r="A7" s="109"/>
      <c r="B7" s="105"/>
      <c r="D7" s="66"/>
      <c r="L7" s="66"/>
    </row>
    <row r="8" spans="1:21" s="64" customFormat="1" ht="12" customHeight="1" x14ac:dyDescent="0.2">
      <c r="A8" s="109"/>
      <c r="B8" s="105"/>
      <c r="D8" s="66"/>
      <c r="L8" s="66"/>
    </row>
    <row r="9" spans="1:21" s="64" customFormat="1" ht="24.75" customHeight="1" x14ac:dyDescent="0.25">
      <c r="B9" s="7"/>
      <c r="C9" s="534" t="s">
        <v>149</v>
      </c>
      <c r="D9" s="534"/>
      <c r="E9" s="534"/>
      <c r="F9" s="534"/>
      <c r="G9" s="534"/>
      <c r="H9" s="534"/>
      <c r="I9" s="534"/>
      <c r="J9" s="534"/>
      <c r="K9" s="534"/>
      <c r="L9" s="534"/>
      <c r="M9" s="534"/>
      <c r="N9" s="534"/>
      <c r="O9" s="534"/>
      <c r="P9" s="534"/>
      <c r="Q9" s="534"/>
      <c r="R9" s="534"/>
      <c r="S9" s="534"/>
      <c r="T9" s="534"/>
      <c r="U9" s="534"/>
    </row>
    <row r="10" spans="1:21" s="64" customFormat="1" ht="24.75" customHeight="1" x14ac:dyDescent="0.25">
      <c r="B10" s="7"/>
      <c r="C10" s="530" t="s">
        <v>13</v>
      </c>
      <c r="D10" s="530"/>
      <c r="E10" s="530"/>
      <c r="F10" s="40"/>
      <c r="G10" s="530" t="s">
        <v>15</v>
      </c>
      <c r="H10" s="530"/>
      <c r="I10" s="530">
        <v>2</v>
      </c>
      <c r="J10" s="40"/>
      <c r="K10" s="530" t="s">
        <v>16</v>
      </c>
      <c r="L10" s="530"/>
      <c r="M10" s="530"/>
      <c r="N10" s="41"/>
      <c r="O10" s="530" t="s">
        <v>14</v>
      </c>
      <c r="P10" s="530"/>
      <c r="Q10" s="530">
        <v>4</v>
      </c>
      <c r="S10" s="535" t="s">
        <v>111</v>
      </c>
      <c r="T10" s="535"/>
      <c r="U10" s="535">
        <v>4</v>
      </c>
    </row>
    <row r="11" spans="1:21" s="64" customFormat="1" ht="14.25" customHeight="1" x14ac:dyDescent="0.2">
      <c r="B11" s="111" t="s">
        <v>10</v>
      </c>
      <c r="C11" s="108" t="s">
        <v>11</v>
      </c>
      <c r="D11" s="108" t="s">
        <v>12</v>
      </c>
      <c r="E11" s="108" t="s">
        <v>0</v>
      </c>
      <c r="F11" s="41"/>
      <c r="G11" s="108" t="s">
        <v>11</v>
      </c>
      <c r="H11" s="108" t="s">
        <v>12</v>
      </c>
      <c r="I11" s="108" t="s">
        <v>0</v>
      </c>
      <c r="J11" s="41"/>
      <c r="K11" s="108" t="s">
        <v>11</v>
      </c>
      <c r="L11" s="108" t="s">
        <v>12</v>
      </c>
      <c r="M11" s="108" t="s">
        <v>0</v>
      </c>
      <c r="N11" s="41"/>
      <c r="O11" s="108" t="s">
        <v>11</v>
      </c>
      <c r="P11" s="108" t="s">
        <v>12</v>
      </c>
      <c r="Q11" s="108" t="s">
        <v>0</v>
      </c>
      <c r="S11" s="108" t="s">
        <v>11</v>
      </c>
      <c r="T11" s="108" t="s">
        <v>12</v>
      </c>
      <c r="U11" s="108" t="s">
        <v>0</v>
      </c>
    </row>
    <row r="12" spans="1:21" s="64" customFormat="1" ht="14.25" customHeight="1" x14ac:dyDescent="0.2">
      <c r="B12" s="142" t="str">
        <f>'[1]Q3.3.'!A12</f>
        <v>Portugal</v>
      </c>
      <c r="C12" s="250">
        <v>117688</v>
      </c>
      <c r="D12" s="251">
        <v>49909</v>
      </c>
      <c r="E12" s="252">
        <v>167597</v>
      </c>
      <c r="F12" s="83"/>
      <c r="G12" s="250">
        <v>118422</v>
      </c>
      <c r="H12" s="251">
        <v>50729</v>
      </c>
      <c r="I12" s="252">
        <v>169151</v>
      </c>
      <c r="J12" s="84"/>
      <c r="K12" s="250">
        <v>118549</v>
      </c>
      <c r="L12" s="251">
        <v>50708</v>
      </c>
      <c r="M12" s="252">
        <v>169257</v>
      </c>
      <c r="N12" s="34"/>
      <c r="O12" s="250">
        <v>117950</v>
      </c>
      <c r="P12" s="251">
        <v>50191</v>
      </c>
      <c r="Q12" s="252">
        <v>168141</v>
      </c>
      <c r="S12" s="250">
        <v>123427</v>
      </c>
      <c r="T12" s="251">
        <v>53778</v>
      </c>
      <c r="U12" s="252">
        <v>177205</v>
      </c>
    </row>
    <row r="13" spans="1:21" s="64" customFormat="1" ht="14.25" customHeight="1" x14ac:dyDescent="0.2">
      <c r="B13" s="3" t="str">
        <f>'[1]Q3.3.'!A13</f>
        <v>Área Metropolitana de Lisboa</v>
      </c>
      <c r="C13" s="253">
        <v>21494</v>
      </c>
      <c r="D13" s="249">
        <v>8725</v>
      </c>
      <c r="E13" s="254">
        <v>30219</v>
      </c>
      <c r="F13" s="83"/>
      <c r="G13" s="253">
        <v>21717</v>
      </c>
      <c r="H13" s="249">
        <v>8884</v>
      </c>
      <c r="I13" s="254">
        <v>30601</v>
      </c>
      <c r="J13" s="84"/>
      <c r="K13" s="253">
        <v>21685</v>
      </c>
      <c r="L13" s="249">
        <v>8858</v>
      </c>
      <c r="M13" s="254">
        <v>30543</v>
      </c>
      <c r="N13" s="34"/>
      <c r="O13" s="253">
        <v>21523</v>
      </c>
      <c r="P13" s="249">
        <v>8738</v>
      </c>
      <c r="Q13" s="254">
        <v>30261</v>
      </c>
      <c r="S13" s="253">
        <v>22513</v>
      </c>
      <c r="T13" s="249">
        <v>9378</v>
      </c>
      <c r="U13" s="254">
        <v>31891</v>
      </c>
    </row>
    <row r="14" spans="1:21" s="64" customFormat="1" ht="14.25" customHeight="1" x14ac:dyDescent="0.2">
      <c r="B14" s="3" t="str">
        <f>'[1]Q3.3.'!A14</f>
        <v>Distrito de Lisboa</v>
      </c>
      <c r="C14" s="253">
        <v>17301</v>
      </c>
      <c r="D14" s="249">
        <v>7024</v>
      </c>
      <c r="E14" s="254">
        <v>24325</v>
      </c>
      <c r="F14" s="83"/>
      <c r="G14" s="253">
        <v>17446</v>
      </c>
      <c r="H14" s="249">
        <v>7141</v>
      </c>
      <c r="I14" s="254">
        <v>24587</v>
      </c>
      <c r="J14" s="84"/>
      <c r="K14" s="253">
        <v>17383</v>
      </c>
      <c r="L14" s="249">
        <v>7076</v>
      </c>
      <c r="M14" s="254">
        <v>24459</v>
      </c>
      <c r="N14" s="34"/>
      <c r="O14" s="253">
        <v>17249</v>
      </c>
      <c r="P14" s="249">
        <v>6959</v>
      </c>
      <c r="Q14" s="254">
        <v>24208</v>
      </c>
      <c r="S14" s="253">
        <v>18036</v>
      </c>
      <c r="T14" s="249">
        <v>7485</v>
      </c>
      <c r="U14" s="254">
        <v>25521</v>
      </c>
    </row>
    <row r="15" spans="1:21" s="64" customFormat="1" ht="14.25" customHeight="1" x14ac:dyDescent="0.2">
      <c r="B15" s="3" t="str">
        <f>'[1]Q3.3.'!A15</f>
        <v>Concelho de Lisboa</v>
      </c>
      <c r="C15" s="258">
        <v>4559</v>
      </c>
      <c r="D15" s="259">
        <v>1760</v>
      </c>
      <c r="E15" s="260">
        <v>6319</v>
      </c>
      <c r="F15" s="89"/>
      <c r="G15" s="258">
        <v>4572</v>
      </c>
      <c r="H15" s="259">
        <v>1802</v>
      </c>
      <c r="I15" s="260">
        <v>6374</v>
      </c>
      <c r="J15" s="261"/>
      <c r="K15" s="258">
        <v>4545</v>
      </c>
      <c r="L15" s="259">
        <v>1790</v>
      </c>
      <c r="M15" s="260">
        <v>6335</v>
      </c>
      <c r="N15" s="34"/>
      <c r="O15" s="258">
        <v>4489</v>
      </c>
      <c r="P15" s="259">
        <v>1769</v>
      </c>
      <c r="Q15" s="260">
        <v>6258</v>
      </c>
      <c r="R15" s="42"/>
      <c r="S15" s="258">
        <v>4724</v>
      </c>
      <c r="T15" s="259">
        <v>1895</v>
      </c>
      <c r="U15" s="260">
        <v>6619</v>
      </c>
    </row>
    <row r="16" spans="1:21" s="64" customFormat="1" ht="14.25" customHeight="1" x14ac:dyDescent="0.2">
      <c r="B16" s="28" t="s">
        <v>17</v>
      </c>
      <c r="C16" s="253">
        <v>185</v>
      </c>
      <c r="D16" s="249">
        <v>68</v>
      </c>
      <c r="E16" s="254">
        <v>253</v>
      </c>
      <c r="F16" s="301"/>
      <c r="G16" s="253">
        <v>182</v>
      </c>
      <c r="H16" s="249">
        <v>72</v>
      </c>
      <c r="I16" s="254">
        <v>254</v>
      </c>
      <c r="J16" s="301"/>
      <c r="K16" s="253">
        <v>181</v>
      </c>
      <c r="L16" s="249">
        <v>72</v>
      </c>
      <c r="M16" s="254">
        <v>253</v>
      </c>
      <c r="N16" s="67"/>
      <c r="O16" s="253">
        <v>180</v>
      </c>
      <c r="P16" s="249">
        <v>74</v>
      </c>
      <c r="Q16" s="254">
        <v>254</v>
      </c>
      <c r="S16" s="253">
        <v>195</v>
      </c>
      <c r="T16" s="249">
        <v>78</v>
      </c>
      <c r="U16" s="254">
        <v>273</v>
      </c>
    </row>
    <row r="17" spans="2:21" s="64" customFormat="1" ht="14.25" customHeight="1" x14ac:dyDescent="0.2">
      <c r="B17" s="28" t="s">
        <v>18</v>
      </c>
      <c r="C17" s="253">
        <v>106</v>
      </c>
      <c r="D17" s="249">
        <v>49</v>
      </c>
      <c r="E17" s="254">
        <v>155</v>
      </c>
      <c r="F17" s="301"/>
      <c r="G17" s="253">
        <v>107</v>
      </c>
      <c r="H17" s="249">
        <v>50</v>
      </c>
      <c r="I17" s="254">
        <v>157</v>
      </c>
      <c r="J17" s="301"/>
      <c r="K17" s="253">
        <v>107</v>
      </c>
      <c r="L17" s="249">
        <v>53</v>
      </c>
      <c r="M17" s="254">
        <v>160</v>
      </c>
      <c r="N17" s="67"/>
      <c r="O17" s="253">
        <v>106</v>
      </c>
      <c r="P17" s="249">
        <v>53</v>
      </c>
      <c r="Q17" s="254">
        <v>159</v>
      </c>
      <c r="S17" s="253">
        <v>106</v>
      </c>
      <c r="T17" s="249">
        <v>53</v>
      </c>
      <c r="U17" s="254">
        <v>159</v>
      </c>
    </row>
    <row r="18" spans="2:21" s="64" customFormat="1" ht="14.25" customHeight="1" x14ac:dyDescent="0.2">
      <c r="B18" s="28" t="s">
        <v>19</v>
      </c>
      <c r="C18" s="253">
        <v>227</v>
      </c>
      <c r="D18" s="249">
        <v>68</v>
      </c>
      <c r="E18" s="254">
        <v>295</v>
      </c>
      <c r="F18" s="301"/>
      <c r="G18" s="253">
        <v>226</v>
      </c>
      <c r="H18" s="249">
        <v>66</v>
      </c>
      <c r="I18" s="254">
        <v>292</v>
      </c>
      <c r="J18" s="301"/>
      <c r="K18" s="253">
        <v>225</v>
      </c>
      <c r="L18" s="249">
        <v>66</v>
      </c>
      <c r="M18" s="254">
        <v>291</v>
      </c>
      <c r="N18" s="67"/>
      <c r="O18" s="253">
        <v>220</v>
      </c>
      <c r="P18" s="249">
        <v>66</v>
      </c>
      <c r="Q18" s="254">
        <v>286</v>
      </c>
      <c r="S18" s="253">
        <v>227</v>
      </c>
      <c r="T18" s="249">
        <v>72</v>
      </c>
      <c r="U18" s="254">
        <v>299</v>
      </c>
    </row>
    <row r="19" spans="2:21" s="64" customFormat="1" ht="14.25" customHeight="1" x14ac:dyDescent="0.2">
      <c r="B19" s="28" t="s">
        <v>33</v>
      </c>
      <c r="C19" s="253">
        <v>139</v>
      </c>
      <c r="D19" s="249">
        <v>48</v>
      </c>
      <c r="E19" s="254">
        <v>187</v>
      </c>
      <c r="F19" s="301"/>
      <c r="G19" s="253">
        <v>140</v>
      </c>
      <c r="H19" s="249">
        <v>49</v>
      </c>
      <c r="I19" s="254">
        <v>189</v>
      </c>
      <c r="J19" s="301"/>
      <c r="K19" s="253">
        <v>142</v>
      </c>
      <c r="L19" s="249">
        <v>49</v>
      </c>
      <c r="M19" s="254">
        <v>191</v>
      </c>
      <c r="N19" s="67"/>
      <c r="O19" s="253">
        <v>142</v>
      </c>
      <c r="P19" s="249">
        <v>49</v>
      </c>
      <c r="Q19" s="254">
        <v>191</v>
      </c>
      <c r="S19" s="253">
        <v>149</v>
      </c>
      <c r="T19" s="249">
        <v>49</v>
      </c>
      <c r="U19" s="254">
        <v>198</v>
      </c>
    </row>
    <row r="20" spans="2:21" s="64" customFormat="1" ht="14.25" customHeight="1" x14ac:dyDescent="0.2">
      <c r="B20" s="28" t="s">
        <v>34</v>
      </c>
      <c r="C20" s="253">
        <v>332</v>
      </c>
      <c r="D20" s="249">
        <v>172</v>
      </c>
      <c r="E20" s="254">
        <v>504</v>
      </c>
      <c r="F20" s="301"/>
      <c r="G20" s="253">
        <v>329</v>
      </c>
      <c r="H20" s="249">
        <v>174</v>
      </c>
      <c r="I20" s="254">
        <v>503</v>
      </c>
      <c r="J20" s="301"/>
      <c r="K20" s="253">
        <v>323</v>
      </c>
      <c r="L20" s="249">
        <v>175</v>
      </c>
      <c r="M20" s="254">
        <v>498</v>
      </c>
      <c r="N20" s="67"/>
      <c r="O20" s="253">
        <v>319</v>
      </c>
      <c r="P20" s="249">
        <v>173</v>
      </c>
      <c r="Q20" s="254">
        <v>492</v>
      </c>
      <c r="S20" s="253">
        <v>345</v>
      </c>
      <c r="T20" s="249">
        <v>183</v>
      </c>
      <c r="U20" s="254">
        <v>528</v>
      </c>
    </row>
    <row r="21" spans="2:21" s="64" customFormat="1" ht="14.25" customHeight="1" x14ac:dyDescent="0.2">
      <c r="B21" s="28" t="s">
        <v>35</v>
      </c>
      <c r="C21" s="253">
        <v>186</v>
      </c>
      <c r="D21" s="249">
        <v>61</v>
      </c>
      <c r="E21" s="254">
        <v>247</v>
      </c>
      <c r="F21" s="301"/>
      <c r="G21" s="253">
        <v>187</v>
      </c>
      <c r="H21" s="249">
        <v>61</v>
      </c>
      <c r="I21" s="254">
        <v>248</v>
      </c>
      <c r="J21" s="301"/>
      <c r="K21" s="253">
        <v>186</v>
      </c>
      <c r="L21" s="249">
        <v>59</v>
      </c>
      <c r="M21" s="254">
        <v>245</v>
      </c>
      <c r="N21" s="67"/>
      <c r="O21" s="253">
        <v>181</v>
      </c>
      <c r="P21" s="249">
        <v>55</v>
      </c>
      <c r="Q21" s="254">
        <v>236</v>
      </c>
      <c r="S21" s="253">
        <v>193</v>
      </c>
      <c r="T21" s="249">
        <v>63</v>
      </c>
      <c r="U21" s="254">
        <v>256</v>
      </c>
    </row>
    <row r="22" spans="2:21" s="64" customFormat="1" ht="14.25" customHeight="1" x14ac:dyDescent="0.2">
      <c r="B22" s="28" t="s">
        <v>20</v>
      </c>
      <c r="C22" s="253">
        <v>148</v>
      </c>
      <c r="D22" s="249">
        <v>49</v>
      </c>
      <c r="E22" s="254">
        <v>197</v>
      </c>
      <c r="F22" s="301"/>
      <c r="G22" s="253">
        <v>152</v>
      </c>
      <c r="H22" s="249">
        <v>52</v>
      </c>
      <c r="I22" s="254">
        <v>204</v>
      </c>
      <c r="J22" s="301"/>
      <c r="K22" s="253">
        <v>153</v>
      </c>
      <c r="L22" s="249">
        <v>55</v>
      </c>
      <c r="M22" s="254">
        <v>208</v>
      </c>
      <c r="N22" s="67"/>
      <c r="O22" s="253">
        <v>155</v>
      </c>
      <c r="P22" s="249">
        <v>55</v>
      </c>
      <c r="Q22" s="254">
        <v>210</v>
      </c>
      <c r="S22" s="253">
        <v>158</v>
      </c>
      <c r="T22" s="249">
        <v>57</v>
      </c>
      <c r="U22" s="254">
        <v>215</v>
      </c>
    </row>
    <row r="23" spans="2:21" s="64" customFormat="1" ht="14.25" customHeight="1" x14ac:dyDescent="0.2">
      <c r="B23" s="28" t="s">
        <v>36</v>
      </c>
      <c r="C23" s="253">
        <v>118</v>
      </c>
      <c r="D23" s="249">
        <v>22</v>
      </c>
      <c r="E23" s="254">
        <v>140</v>
      </c>
      <c r="F23" s="301"/>
      <c r="G23" s="253">
        <v>115</v>
      </c>
      <c r="H23" s="249">
        <v>23</v>
      </c>
      <c r="I23" s="254">
        <v>138</v>
      </c>
      <c r="J23" s="301"/>
      <c r="K23" s="253">
        <v>113</v>
      </c>
      <c r="L23" s="249">
        <v>23</v>
      </c>
      <c r="M23" s="254">
        <v>136</v>
      </c>
      <c r="N23" s="67"/>
      <c r="O23" s="253">
        <v>110</v>
      </c>
      <c r="P23" s="249">
        <v>21</v>
      </c>
      <c r="Q23" s="254">
        <v>131</v>
      </c>
      <c r="S23" s="253">
        <v>119</v>
      </c>
      <c r="T23" s="249">
        <v>23</v>
      </c>
      <c r="U23" s="254">
        <v>142</v>
      </c>
    </row>
    <row r="24" spans="2:21" s="64" customFormat="1" ht="14.25" customHeight="1" x14ac:dyDescent="0.2">
      <c r="B24" s="28" t="s">
        <v>21</v>
      </c>
      <c r="C24" s="253">
        <v>334</v>
      </c>
      <c r="D24" s="249">
        <v>119</v>
      </c>
      <c r="E24" s="254">
        <v>453</v>
      </c>
      <c r="F24" s="301"/>
      <c r="G24" s="253">
        <v>335</v>
      </c>
      <c r="H24" s="249">
        <v>115</v>
      </c>
      <c r="I24" s="254">
        <v>450</v>
      </c>
      <c r="J24" s="301"/>
      <c r="K24" s="253">
        <v>333</v>
      </c>
      <c r="L24" s="249">
        <v>108</v>
      </c>
      <c r="M24" s="254">
        <v>441</v>
      </c>
      <c r="N24" s="67"/>
      <c r="O24" s="253">
        <v>333</v>
      </c>
      <c r="P24" s="249">
        <v>107</v>
      </c>
      <c r="Q24" s="254">
        <v>440</v>
      </c>
      <c r="S24" s="253">
        <v>348</v>
      </c>
      <c r="T24" s="249">
        <v>124</v>
      </c>
      <c r="U24" s="254">
        <v>472</v>
      </c>
    </row>
    <row r="25" spans="2:21" s="64" customFormat="1" ht="14.25" customHeight="1" x14ac:dyDescent="0.2">
      <c r="B25" s="28" t="s">
        <v>37</v>
      </c>
      <c r="C25" s="253">
        <v>185</v>
      </c>
      <c r="D25" s="249">
        <v>58</v>
      </c>
      <c r="E25" s="254">
        <v>243</v>
      </c>
      <c r="F25" s="301"/>
      <c r="G25" s="253">
        <v>184</v>
      </c>
      <c r="H25" s="249">
        <v>63</v>
      </c>
      <c r="I25" s="254">
        <v>247</v>
      </c>
      <c r="J25" s="301"/>
      <c r="K25" s="253">
        <v>182</v>
      </c>
      <c r="L25" s="249">
        <v>65</v>
      </c>
      <c r="M25" s="254">
        <v>247</v>
      </c>
      <c r="N25" s="67"/>
      <c r="O25" s="253">
        <v>180</v>
      </c>
      <c r="P25" s="249">
        <v>65</v>
      </c>
      <c r="Q25" s="254">
        <v>245</v>
      </c>
      <c r="S25" s="253">
        <v>193</v>
      </c>
      <c r="T25" s="249">
        <v>66</v>
      </c>
      <c r="U25" s="254">
        <v>259</v>
      </c>
    </row>
    <row r="26" spans="2:21" s="64" customFormat="1" ht="14.25" customHeight="1" x14ac:dyDescent="0.2">
      <c r="B26" s="28" t="s">
        <v>22</v>
      </c>
      <c r="C26" s="253">
        <v>113</v>
      </c>
      <c r="D26" s="249">
        <v>55</v>
      </c>
      <c r="E26" s="254">
        <v>168</v>
      </c>
      <c r="F26" s="301"/>
      <c r="G26" s="253">
        <v>108</v>
      </c>
      <c r="H26" s="249">
        <v>58</v>
      </c>
      <c r="I26" s="254">
        <v>166</v>
      </c>
      <c r="J26" s="301"/>
      <c r="K26" s="253">
        <v>106</v>
      </c>
      <c r="L26" s="249">
        <v>57</v>
      </c>
      <c r="M26" s="254">
        <v>163</v>
      </c>
      <c r="N26" s="67"/>
      <c r="O26" s="253">
        <v>103</v>
      </c>
      <c r="P26" s="249">
        <v>56</v>
      </c>
      <c r="Q26" s="254">
        <v>159</v>
      </c>
      <c r="S26" s="253">
        <v>117</v>
      </c>
      <c r="T26" s="249">
        <v>63</v>
      </c>
      <c r="U26" s="254">
        <v>180</v>
      </c>
    </row>
    <row r="27" spans="2:21" s="64" customFormat="1" ht="14.25" customHeight="1" x14ac:dyDescent="0.2">
      <c r="B27" s="28" t="s">
        <v>23</v>
      </c>
      <c r="C27" s="253">
        <v>122</v>
      </c>
      <c r="D27" s="249">
        <v>50</v>
      </c>
      <c r="E27" s="254">
        <v>172</v>
      </c>
      <c r="F27" s="301"/>
      <c r="G27" s="253">
        <v>124</v>
      </c>
      <c r="H27" s="249">
        <v>52</v>
      </c>
      <c r="I27" s="254">
        <v>176</v>
      </c>
      <c r="J27" s="301"/>
      <c r="K27" s="253">
        <v>124</v>
      </c>
      <c r="L27" s="249">
        <v>51</v>
      </c>
      <c r="M27" s="254">
        <v>175</v>
      </c>
      <c r="N27" s="67"/>
      <c r="O27" s="253">
        <v>125</v>
      </c>
      <c r="P27" s="249">
        <v>51</v>
      </c>
      <c r="Q27" s="254">
        <v>176</v>
      </c>
      <c r="S27" s="253">
        <v>130</v>
      </c>
      <c r="T27" s="249">
        <v>56</v>
      </c>
      <c r="U27" s="254">
        <v>186</v>
      </c>
    </row>
    <row r="28" spans="2:21" s="64" customFormat="1" ht="14.25" customHeight="1" x14ac:dyDescent="0.2">
      <c r="B28" s="28" t="s">
        <v>38</v>
      </c>
      <c r="C28" s="253">
        <v>164</v>
      </c>
      <c r="D28" s="249">
        <v>44</v>
      </c>
      <c r="E28" s="254">
        <v>208</v>
      </c>
      <c r="F28" s="301"/>
      <c r="G28" s="253">
        <v>161</v>
      </c>
      <c r="H28" s="249">
        <v>46</v>
      </c>
      <c r="I28" s="254">
        <v>207</v>
      </c>
      <c r="J28" s="301"/>
      <c r="K28" s="253">
        <v>160</v>
      </c>
      <c r="L28" s="249">
        <v>45</v>
      </c>
      <c r="M28" s="254">
        <v>205</v>
      </c>
      <c r="N28" s="67"/>
      <c r="O28" s="253">
        <v>158</v>
      </c>
      <c r="P28" s="249">
        <v>44</v>
      </c>
      <c r="Q28" s="254">
        <v>202</v>
      </c>
      <c r="S28" s="253">
        <v>166</v>
      </c>
      <c r="T28" s="249">
        <v>48</v>
      </c>
      <c r="U28" s="254">
        <v>214</v>
      </c>
    </row>
    <row r="29" spans="2:21" s="64" customFormat="1" ht="14.25" customHeight="1" x14ac:dyDescent="0.2">
      <c r="B29" s="28" t="s">
        <v>24</v>
      </c>
      <c r="C29" s="253">
        <v>195</v>
      </c>
      <c r="D29" s="249">
        <v>79</v>
      </c>
      <c r="E29" s="254">
        <v>274</v>
      </c>
      <c r="F29" s="301"/>
      <c r="G29" s="253">
        <v>197</v>
      </c>
      <c r="H29" s="249">
        <v>79</v>
      </c>
      <c r="I29" s="254">
        <v>276</v>
      </c>
      <c r="J29" s="301"/>
      <c r="K29" s="253">
        <v>195</v>
      </c>
      <c r="L29" s="249">
        <v>78</v>
      </c>
      <c r="M29" s="254">
        <v>273</v>
      </c>
      <c r="N29" s="67"/>
      <c r="O29" s="253">
        <v>191</v>
      </c>
      <c r="P29" s="249">
        <v>77</v>
      </c>
      <c r="Q29" s="254">
        <v>268</v>
      </c>
      <c r="S29" s="253">
        <v>199</v>
      </c>
      <c r="T29" s="249">
        <v>82</v>
      </c>
      <c r="U29" s="254">
        <v>281</v>
      </c>
    </row>
    <row r="30" spans="2:21" s="64" customFormat="1" ht="14.25" customHeight="1" x14ac:dyDescent="0.2">
      <c r="B30" s="28" t="s">
        <v>25</v>
      </c>
      <c r="C30" s="253">
        <v>461</v>
      </c>
      <c r="D30" s="249">
        <v>177</v>
      </c>
      <c r="E30" s="254">
        <v>638</v>
      </c>
      <c r="F30" s="301"/>
      <c r="G30" s="253">
        <v>469</v>
      </c>
      <c r="H30" s="249">
        <v>188</v>
      </c>
      <c r="I30" s="254">
        <v>657</v>
      </c>
      <c r="J30" s="301"/>
      <c r="K30" s="253">
        <v>468</v>
      </c>
      <c r="L30" s="249">
        <v>186</v>
      </c>
      <c r="M30" s="254">
        <v>654</v>
      </c>
      <c r="N30" s="67"/>
      <c r="O30" s="253">
        <v>465</v>
      </c>
      <c r="P30" s="249">
        <v>186</v>
      </c>
      <c r="Q30" s="254">
        <v>651</v>
      </c>
      <c r="S30" s="253">
        <v>479</v>
      </c>
      <c r="T30" s="249">
        <v>199</v>
      </c>
      <c r="U30" s="254">
        <v>678</v>
      </c>
    </row>
    <row r="31" spans="2:21" s="64" customFormat="1" ht="14.25" customHeight="1" x14ac:dyDescent="0.2">
      <c r="B31" s="28" t="s">
        <v>39</v>
      </c>
      <c r="C31" s="253">
        <v>138</v>
      </c>
      <c r="D31" s="249">
        <v>61</v>
      </c>
      <c r="E31" s="254">
        <v>199</v>
      </c>
      <c r="F31" s="301"/>
      <c r="G31" s="253">
        <v>139</v>
      </c>
      <c r="H31" s="249">
        <v>62</v>
      </c>
      <c r="I31" s="254">
        <v>201</v>
      </c>
      <c r="J31" s="301"/>
      <c r="K31" s="253">
        <v>132</v>
      </c>
      <c r="L31" s="249">
        <v>62</v>
      </c>
      <c r="M31" s="254">
        <v>194</v>
      </c>
      <c r="N31" s="67"/>
      <c r="O31" s="253">
        <v>130</v>
      </c>
      <c r="P31" s="249">
        <v>60</v>
      </c>
      <c r="Q31" s="254">
        <v>190</v>
      </c>
      <c r="S31" s="253">
        <v>140</v>
      </c>
      <c r="T31" s="249">
        <v>62</v>
      </c>
      <c r="U31" s="254">
        <v>202</v>
      </c>
    </row>
    <row r="32" spans="2:21" s="64" customFormat="1" ht="14.25" customHeight="1" x14ac:dyDescent="0.2">
      <c r="B32" s="28" t="s">
        <v>40</v>
      </c>
      <c r="C32" s="253">
        <v>254</v>
      </c>
      <c r="D32" s="249">
        <v>89</v>
      </c>
      <c r="E32" s="254">
        <v>343</v>
      </c>
      <c r="F32" s="301"/>
      <c r="G32" s="253">
        <v>256</v>
      </c>
      <c r="H32" s="249">
        <v>92</v>
      </c>
      <c r="I32" s="254">
        <v>348</v>
      </c>
      <c r="J32" s="301"/>
      <c r="K32" s="253">
        <v>259</v>
      </c>
      <c r="L32" s="249">
        <v>91</v>
      </c>
      <c r="M32" s="254">
        <v>350</v>
      </c>
      <c r="N32" s="67"/>
      <c r="O32" s="253">
        <v>248</v>
      </c>
      <c r="P32" s="249">
        <v>91</v>
      </c>
      <c r="Q32" s="254">
        <v>339</v>
      </c>
      <c r="S32" s="253">
        <v>263</v>
      </c>
      <c r="T32" s="249">
        <v>98</v>
      </c>
      <c r="U32" s="254">
        <v>361</v>
      </c>
    </row>
    <row r="33" spans="2:21" s="64" customFormat="1" ht="14.25" customHeight="1" x14ac:dyDescent="0.2">
      <c r="B33" s="28" t="s">
        <v>41</v>
      </c>
      <c r="C33" s="253">
        <v>51</v>
      </c>
      <c r="D33" s="249">
        <v>29</v>
      </c>
      <c r="E33" s="254">
        <v>80</v>
      </c>
      <c r="F33" s="301"/>
      <c r="G33" s="253">
        <v>54</v>
      </c>
      <c r="H33" s="249">
        <v>30</v>
      </c>
      <c r="I33" s="254">
        <v>84</v>
      </c>
      <c r="J33" s="301"/>
      <c r="K33" s="253">
        <v>56</v>
      </c>
      <c r="L33" s="249">
        <v>32</v>
      </c>
      <c r="M33" s="254">
        <v>88</v>
      </c>
      <c r="N33" s="67"/>
      <c r="O33" s="253">
        <v>54</v>
      </c>
      <c r="P33" s="249">
        <v>31</v>
      </c>
      <c r="Q33" s="254">
        <v>85</v>
      </c>
      <c r="S33" s="253">
        <v>57</v>
      </c>
      <c r="T33" s="249">
        <v>32</v>
      </c>
      <c r="U33" s="254">
        <v>89</v>
      </c>
    </row>
    <row r="34" spans="2:21" s="64" customFormat="1" ht="14.25" customHeight="1" x14ac:dyDescent="0.2">
      <c r="B34" s="28" t="s">
        <v>26</v>
      </c>
      <c r="C34" s="253">
        <v>316</v>
      </c>
      <c r="D34" s="249">
        <v>140</v>
      </c>
      <c r="E34" s="254">
        <v>456</v>
      </c>
      <c r="F34" s="301"/>
      <c r="G34" s="253">
        <v>316</v>
      </c>
      <c r="H34" s="249">
        <v>143</v>
      </c>
      <c r="I34" s="254">
        <v>459</v>
      </c>
      <c r="J34" s="301"/>
      <c r="K34" s="253">
        <v>314</v>
      </c>
      <c r="L34" s="249">
        <v>141</v>
      </c>
      <c r="M34" s="254">
        <v>455</v>
      </c>
      <c r="N34" s="67"/>
      <c r="O34" s="253">
        <v>311</v>
      </c>
      <c r="P34" s="249">
        <v>139</v>
      </c>
      <c r="Q34" s="254">
        <v>450</v>
      </c>
      <c r="S34" s="253">
        <v>327</v>
      </c>
      <c r="T34" s="249">
        <v>148</v>
      </c>
      <c r="U34" s="254">
        <v>475</v>
      </c>
    </row>
    <row r="35" spans="2:21" s="64" customFormat="1" ht="14.25" customHeight="1" x14ac:dyDescent="0.2">
      <c r="B35" s="28" t="s">
        <v>42</v>
      </c>
      <c r="C35" s="253">
        <v>246</v>
      </c>
      <c r="D35" s="249">
        <v>106</v>
      </c>
      <c r="E35" s="254">
        <v>352</v>
      </c>
      <c r="F35" s="301"/>
      <c r="G35" s="253">
        <v>250</v>
      </c>
      <c r="H35" s="249">
        <v>108</v>
      </c>
      <c r="I35" s="254">
        <v>358</v>
      </c>
      <c r="J35" s="302"/>
      <c r="K35" s="253">
        <v>250</v>
      </c>
      <c r="L35" s="249">
        <v>104</v>
      </c>
      <c r="M35" s="254">
        <v>354</v>
      </c>
      <c r="N35" s="177"/>
      <c r="O35" s="253">
        <v>251</v>
      </c>
      <c r="P35" s="249">
        <v>101</v>
      </c>
      <c r="Q35" s="254">
        <v>352</v>
      </c>
      <c r="S35" s="253">
        <v>261</v>
      </c>
      <c r="T35" s="249">
        <v>114</v>
      </c>
      <c r="U35" s="254">
        <v>375</v>
      </c>
    </row>
    <row r="36" spans="2:21" s="64" customFormat="1" ht="14.25" customHeight="1" x14ac:dyDescent="0.2">
      <c r="B36" s="28" t="s">
        <v>43</v>
      </c>
      <c r="C36" s="253">
        <v>141</v>
      </c>
      <c r="D36" s="249">
        <v>84</v>
      </c>
      <c r="E36" s="254">
        <v>225</v>
      </c>
      <c r="F36" s="301"/>
      <c r="G36" s="253">
        <v>141</v>
      </c>
      <c r="H36" s="249">
        <v>84</v>
      </c>
      <c r="I36" s="254">
        <v>225</v>
      </c>
      <c r="J36" s="303"/>
      <c r="K36" s="253">
        <v>140</v>
      </c>
      <c r="L36" s="249">
        <v>86</v>
      </c>
      <c r="M36" s="254">
        <v>226</v>
      </c>
      <c r="N36" s="178"/>
      <c r="O36" s="253">
        <v>141</v>
      </c>
      <c r="P36" s="249">
        <v>85</v>
      </c>
      <c r="Q36" s="254">
        <v>226</v>
      </c>
      <c r="S36" s="253">
        <v>146</v>
      </c>
      <c r="T36" s="249">
        <v>88</v>
      </c>
      <c r="U36" s="254">
        <v>234</v>
      </c>
    </row>
    <row r="37" spans="2:21" s="64" customFormat="1" ht="14.25" customHeight="1" x14ac:dyDescent="0.2">
      <c r="B37" s="28" t="s">
        <v>44</v>
      </c>
      <c r="C37" s="253">
        <v>100</v>
      </c>
      <c r="D37" s="249">
        <v>40</v>
      </c>
      <c r="E37" s="254">
        <v>140</v>
      </c>
      <c r="F37" s="301"/>
      <c r="G37" s="253">
        <v>100</v>
      </c>
      <c r="H37" s="249">
        <v>40</v>
      </c>
      <c r="I37" s="254">
        <v>140</v>
      </c>
      <c r="J37" s="303"/>
      <c r="K37" s="253">
        <v>99</v>
      </c>
      <c r="L37" s="249">
        <v>39</v>
      </c>
      <c r="M37" s="254">
        <v>138</v>
      </c>
      <c r="N37" s="178"/>
      <c r="O37" s="253">
        <v>96</v>
      </c>
      <c r="P37" s="249">
        <v>38</v>
      </c>
      <c r="Q37" s="254">
        <v>134</v>
      </c>
      <c r="S37" s="253">
        <v>100</v>
      </c>
      <c r="T37" s="249">
        <v>41</v>
      </c>
      <c r="U37" s="254">
        <v>141</v>
      </c>
    </row>
    <row r="38" spans="2:21" s="64" customFormat="1" ht="14.25" customHeight="1" x14ac:dyDescent="0.2">
      <c r="B38" s="28" t="s">
        <v>27</v>
      </c>
      <c r="C38" s="253">
        <v>142</v>
      </c>
      <c r="D38" s="249">
        <v>52</v>
      </c>
      <c r="E38" s="254">
        <v>194</v>
      </c>
      <c r="F38" s="301"/>
      <c r="G38" s="253">
        <v>145</v>
      </c>
      <c r="H38" s="249">
        <v>54</v>
      </c>
      <c r="I38" s="254">
        <v>199</v>
      </c>
      <c r="J38" s="303"/>
      <c r="K38" s="253">
        <v>145</v>
      </c>
      <c r="L38" s="249">
        <v>52</v>
      </c>
      <c r="M38" s="254">
        <v>197</v>
      </c>
      <c r="N38" s="178"/>
      <c r="O38" s="253">
        <v>144</v>
      </c>
      <c r="P38" s="249">
        <v>51</v>
      </c>
      <c r="Q38" s="254">
        <v>195</v>
      </c>
      <c r="S38" s="253">
        <v>150</v>
      </c>
      <c r="T38" s="249">
        <v>54</v>
      </c>
      <c r="U38" s="254">
        <v>204</v>
      </c>
    </row>
    <row r="39" spans="2:21" s="1" customFormat="1" ht="15" x14ac:dyDescent="0.25">
      <c r="B39" s="28" t="s">
        <v>90</v>
      </c>
      <c r="C39" s="255">
        <v>156</v>
      </c>
      <c r="D39" s="256">
        <v>40</v>
      </c>
      <c r="E39" s="257">
        <v>196</v>
      </c>
      <c r="F39" s="235"/>
      <c r="G39" s="255">
        <v>155</v>
      </c>
      <c r="H39" s="256">
        <v>41</v>
      </c>
      <c r="I39" s="257">
        <v>196</v>
      </c>
      <c r="J39" s="300"/>
      <c r="K39" s="255">
        <v>152</v>
      </c>
      <c r="L39" s="256">
        <v>41</v>
      </c>
      <c r="M39" s="257">
        <v>193</v>
      </c>
      <c r="N39" s="179"/>
      <c r="O39" s="255">
        <v>146</v>
      </c>
      <c r="P39" s="256">
        <v>41</v>
      </c>
      <c r="Q39" s="257">
        <v>187</v>
      </c>
      <c r="S39" s="255">
        <v>156</v>
      </c>
      <c r="T39" s="256">
        <v>42</v>
      </c>
      <c r="U39" s="257">
        <v>198</v>
      </c>
    </row>
    <row r="40" spans="2:21" x14ac:dyDescent="0.2">
      <c r="B40" s="31"/>
      <c r="D40" s="68"/>
      <c r="E40" s="68"/>
      <c r="G40" s="68"/>
      <c r="H40" s="68"/>
      <c r="I40" s="68"/>
      <c r="J40" s="68"/>
      <c r="K40" s="68"/>
      <c r="L40" s="68"/>
      <c r="M40" s="68"/>
      <c r="N40" s="68"/>
    </row>
    <row r="41" spans="2:21" x14ac:dyDescent="0.2">
      <c r="D41" s="68"/>
      <c r="E41" s="68"/>
      <c r="G41" s="68"/>
      <c r="H41" s="68"/>
      <c r="I41" s="68"/>
      <c r="J41" s="68"/>
      <c r="K41" s="68"/>
      <c r="L41" s="68"/>
      <c r="M41" s="68"/>
      <c r="N41" s="68"/>
    </row>
    <row r="42" spans="2:21" x14ac:dyDescent="0.2">
      <c r="D42" s="68"/>
      <c r="E42" s="68"/>
      <c r="G42" s="68"/>
      <c r="H42" s="68"/>
      <c r="I42" s="68"/>
      <c r="J42" s="68"/>
      <c r="K42" s="68"/>
      <c r="L42" s="68"/>
      <c r="M42" s="68"/>
      <c r="N42" s="68"/>
    </row>
    <row r="43" spans="2:21" x14ac:dyDescent="0.2">
      <c r="D43" s="68"/>
      <c r="E43" s="68"/>
      <c r="G43" s="68"/>
      <c r="H43" s="68"/>
      <c r="I43" s="68"/>
      <c r="J43" s="68"/>
      <c r="K43" s="68"/>
      <c r="L43" s="68"/>
      <c r="M43" s="68"/>
      <c r="N43" s="68"/>
    </row>
    <row r="44" spans="2:21" x14ac:dyDescent="0.2">
      <c r="D44" s="68"/>
      <c r="E44" s="68"/>
      <c r="G44" s="68"/>
      <c r="H44" s="68"/>
      <c r="I44" s="68"/>
      <c r="J44" s="68"/>
      <c r="K44" s="68"/>
      <c r="L44" s="68"/>
      <c r="M44" s="68"/>
      <c r="N44" s="68"/>
    </row>
    <row r="45" spans="2:21" x14ac:dyDescent="0.2">
      <c r="D45" s="68"/>
      <c r="E45" s="68"/>
      <c r="G45" s="68"/>
      <c r="H45" s="68"/>
      <c r="I45" s="68"/>
      <c r="J45" s="68"/>
      <c r="K45" s="68"/>
      <c r="L45" s="68"/>
      <c r="M45" s="68"/>
      <c r="N45" s="68"/>
    </row>
    <row r="46" spans="2:21" x14ac:dyDescent="0.2">
      <c r="D46" s="68"/>
      <c r="E46" s="68"/>
      <c r="G46" s="68"/>
      <c r="H46" s="68"/>
      <c r="I46" s="68"/>
      <c r="J46" s="68"/>
      <c r="K46" s="68"/>
      <c r="L46" s="68"/>
      <c r="M46" s="68"/>
      <c r="N46" s="68"/>
    </row>
    <row r="47" spans="2:21" x14ac:dyDescent="0.2">
      <c r="D47" s="68"/>
      <c r="E47" s="68"/>
      <c r="G47" s="68"/>
      <c r="H47" s="68"/>
      <c r="I47" s="68"/>
      <c r="J47" s="68"/>
      <c r="K47" s="68"/>
      <c r="L47" s="68"/>
      <c r="M47" s="68"/>
      <c r="N47" s="68"/>
    </row>
    <row r="48" spans="2:21" x14ac:dyDescent="0.2">
      <c r="D48" s="68"/>
      <c r="E48" s="68"/>
      <c r="G48" s="68"/>
      <c r="H48" s="68"/>
      <c r="I48" s="68"/>
      <c r="J48" s="68"/>
      <c r="K48" s="68"/>
      <c r="L48" s="68"/>
      <c r="M48" s="68"/>
      <c r="N48" s="68"/>
    </row>
    <row r="49" spans="4:14" x14ac:dyDescent="0.2">
      <c r="D49" s="68"/>
      <c r="E49" s="68"/>
      <c r="G49" s="68"/>
      <c r="H49" s="68"/>
      <c r="I49" s="68"/>
      <c r="J49" s="68"/>
      <c r="K49" s="68"/>
      <c r="L49" s="68"/>
      <c r="M49" s="68"/>
      <c r="N49" s="68"/>
    </row>
    <row r="50" spans="4:14" x14ac:dyDescent="0.2">
      <c r="D50" s="68"/>
      <c r="E50" s="68"/>
      <c r="G50" s="68"/>
      <c r="H50" s="68"/>
      <c r="I50" s="68"/>
      <c r="J50" s="68"/>
      <c r="K50" s="68"/>
      <c r="L50" s="68"/>
      <c r="M50" s="68"/>
      <c r="N50" s="68"/>
    </row>
    <row r="51" spans="4:14" x14ac:dyDescent="0.2">
      <c r="D51" s="68"/>
      <c r="E51" s="68"/>
      <c r="G51" s="68"/>
      <c r="H51" s="68"/>
      <c r="I51" s="68"/>
      <c r="J51" s="68"/>
      <c r="K51" s="68"/>
      <c r="L51" s="68"/>
      <c r="M51" s="68"/>
      <c r="N51" s="68"/>
    </row>
    <row r="52" spans="4:14" x14ac:dyDescent="0.2">
      <c r="D52" s="68"/>
      <c r="E52" s="68"/>
      <c r="G52" s="68"/>
      <c r="H52" s="68"/>
      <c r="I52" s="68"/>
      <c r="J52" s="68"/>
      <c r="K52" s="68"/>
      <c r="L52" s="68"/>
      <c r="M52" s="68"/>
      <c r="N52" s="68"/>
    </row>
    <row r="53" spans="4:14" x14ac:dyDescent="0.2">
      <c r="D53" s="68"/>
      <c r="E53" s="68"/>
      <c r="G53" s="68"/>
      <c r="H53" s="68"/>
      <c r="I53" s="68"/>
      <c r="J53" s="68"/>
      <c r="K53" s="68"/>
      <c r="L53" s="68"/>
      <c r="M53" s="68"/>
      <c r="N53" s="68"/>
    </row>
    <row r="54" spans="4:14" x14ac:dyDescent="0.2">
      <c r="D54" s="68"/>
      <c r="E54" s="68"/>
      <c r="G54" s="68"/>
      <c r="H54" s="68"/>
      <c r="I54" s="68"/>
      <c r="J54" s="68"/>
      <c r="K54" s="68"/>
      <c r="L54" s="68"/>
      <c r="M54" s="68"/>
      <c r="N54" s="68"/>
    </row>
    <row r="55" spans="4:14" x14ac:dyDescent="0.2">
      <c r="D55" s="68"/>
      <c r="E55" s="68"/>
      <c r="G55" s="68"/>
      <c r="H55" s="68"/>
      <c r="I55" s="68"/>
      <c r="J55" s="68"/>
      <c r="K55" s="68"/>
      <c r="L55" s="68"/>
      <c r="M55" s="68"/>
      <c r="N55" s="68"/>
    </row>
    <row r="56" spans="4:14" x14ac:dyDescent="0.2">
      <c r="D56" s="68"/>
      <c r="E56" s="68"/>
      <c r="G56" s="68"/>
      <c r="H56" s="68"/>
      <c r="I56" s="68"/>
      <c r="J56" s="68"/>
      <c r="K56" s="68"/>
      <c r="L56" s="68"/>
      <c r="M56" s="68"/>
      <c r="N56" s="68"/>
    </row>
    <row r="57" spans="4:14" x14ac:dyDescent="0.2">
      <c r="D57" s="68"/>
      <c r="E57" s="68"/>
      <c r="G57" s="68"/>
      <c r="H57" s="68"/>
      <c r="I57" s="68"/>
      <c r="J57" s="68"/>
      <c r="K57" s="68"/>
      <c r="L57" s="68"/>
      <c r="M57" s="68"/>
      <c r="N57" s="68"/>
    </row>
    <row r="58" spans="4:14" x14ac:dyDescent="0.2">
      <c r="D58" s="68"/>
      <c r="E58" s="68"/>
      <c r="G58" s="68"/>
      <c r="H58" s="68"/>
      <c r="I58" s="68"/>
      <c r="J58" s="68"/>
      <c r="K58" s="68"/>
      <c r="L58" s="68"/>
      <c r="M58" s="68"/>
      <c r="N58" s="68"/>
    </row>
    <row r="59" spans="4:14" x14ac:dyDescent="0.2">
      <c r="D59" s="68"/>
      <c r="E59" s="68"/>
      <c r="G59" s="68"/>
      <c r="H59" s="68"/>
      <c r="I59" s="68"/>
      <c r="J59" s="68"/>
      <c r="K59" s="68"/>
      <c r="L59" s="68"/>
      <c r="M59" s="68"/>
      <c r="N59" s="68"/>
    </row>
    <row r="60" spans="4:14" x14ac:dyDescent="0.2">
      <c r="D60" s="68"/>
      <c r="E60" s="68"/>
      <c r="G60" s="68"/>
      <c r="H60" s="68"/>
      <c r="I60" s="68"/>
      <c r="J60" s="68"/>
      <c r="K60" s="68"/>
      <c r="L60" s="68"/>
      <c r="M60" s="68"/>
      <c r="N60" s="68"/>
    </row>
    <row r="61" spans="4:14" x14ac:dyDescent="0.2">
      <c r="D61" s="68"/>
      <c r="E61" s="68"/>
      <c r="G61" s="68"/>
      <c r="H61" s="68"/>
      <c r="I61" s="68"/>
      <c r="J61" s="68"/>
      <c r="K61" s="68"/>
      <c r="L61" s="68"/>
      <c r="M61" s="68"/>
      <c r="N61" s="68"/>
    </row>
    <row r="62" spans="4:14" x14ac:dyDescent="0.2">
      <c r="D62" s="68"/>
      <c r="E62" s="68"/>
      <c r="G62" s="68"/>
      <c r="H62" s="68"/>
      <c r="I62" s="68"/>
      <c r="J62" s="68"/>
      <c r="K62" s="68"/>
      <c r="L62" s="68"/>
      <c r="M62" s="68"/>
      <c r="N62" s="68"/>
    </row>
    <row r="63" spans="4:14" x14ac:dyDescent="0.2">
      <c r="D63" s="68"/>
      <c r="E63" s="68"/>
      <c r="G63" s="68"/>
      <c r="H63" s="68"/>
      <c r="I63" s="68"/>
      <c r="J63" s="68"/>
      <c r="K63" s="68"/>
      <c r="L63" s="68"/>
      <c r="M63" s="68"/>
      <c r="N63" s="68"/>
    </row>
    <row r="64" spans="4:14" x14ac:dyDescent="0.2">
      <c r="D64" s="68"/>
      <c r="E64" s="68"/>
      <c r="G64" s="68"/>
      <c r="H64" s="68"/>
      <c r="I64" s="68"/>
      <c r="J64" s="68"/>
      <c r="K64" s="68"/>
      <c r="L64" s="68"/>
      <c r="M64" s="68"/>
      <c r="N64" s="68"/>
    </row>
    <row r="65" spans="4:14" x14ac:dyDescent="0.2">
      <c r="D65" s="68"/>
      <c r="E65" s="68"/>
      <c r="G65" s="68"/>
      <c r="H65" s="68"/>
      <c r="I65" s="68"/>
      <c r="J65" s="68"/>
      <c r="K65" s="68"/>
      <c r="L65" s="68"/>
      <c r="M65" s="68"/>
      <c r="N65" s="68"/>
    </row>
    <row r="66" spans="4:14" x14ac:dyDescent="0.2">
      <c r="D66" s="68"/>
      <c r="E66" s="68"/>
      <c r="G66" s="68"/>
      <c r="H66" s="68"/>
      <c r="I66" s="68"/>
      <c r="J66" s="68"/>
      <c r="K66" s="68"/>
      <c r="L66" s="68"/>
      <c r="M66" s="68"/>
      <c r="N66" s="68"/>
    </row>
    <row r="67" spans="4:14" x14ac:dyDescent="0.2">
      <c r="D67" s="68"/>
      <c r="E67" s="68"/>
      <c r="G67" s="68"/>
      <c r="H67" s="68"/>
      <c r="I67" s="68"/>
      <c r="J67" s="68"/>
      <c r="K67" s="68"/>
      <c r="L67" s="68"/>
      <c r="M67" s="68"/>
      <c r="N67" s="68"/>
    </row>
    <row r="68" spans="4:14" x14ac:dyDescent="0.2">
      <c r="D68" s="68"/>
      <c r="E68" s="68"/>
      <c r="G68" s="68"/>
      <c r="H68" s="68"/>
      <c r="I68" s="68"/>
      <c r="J68" s="68"/>
      <c r="K68" s="68"/>
      <c r="L68" s="68"/>
      <c r="M68" s="68"/>
      <c r="N68" s="68"/>
    </row>
    <row r="69" spans="4:14" x14ac:dyDescent="0.2">
      <c r="D69" s="68"/>
      <c r="E69" s="68"/>
      <c r="G69" s="68"/>
      <c r="H69" s="68"/>
      <c r="I69" s="68"/>
      <c r="J69" s="68"/>
      <c r="K69" s="68"/>
      <c r="L69" s="68"/>
      <c r="M69" s="68"/>
      <c r="N69" s="68"/>
    </row>
    <row r="70" spans="4:14" x14ac:dyDescent="0.2">
      <c r="D70" s="68"/>
      <c r="E70" s="68"/>
      <c r="G70" s="68"/>
      <c r="H70" s="68"/>
      <c r="I70" s="68"/>
      <c r="J70" s="68"/>
      <c r="K70" s="68"/>
      <c r="L70" s="68"/>
      <c r="M70" s="68"/>
      <c r="N70" s="68"/>
    </row>
    <row r="71" spans="4:14" x14ac:dyDescent="0.2">
      <c r="D71" s="68"/>
      <c r="E71" s="68"/>
      <c r="G71" s="68"/>
      <c r="H71" s="68"/>
      <c r="I71" s="68"/>
      <c r="J71" s="68"/>
      <c r="K71" s="68"/>
      <c r="L71" s="68"/>
      <c r="M71" s="68"/>
      <c r="N71" s="68"/>
    </row>
    <row r="72" spans="4:14" x14ac:dyDescent="0.2">
      <c r="D72" s="68"/>
      <c r="E72" s="68"/>
      <c r="G72" s="68"/>
      <c r="H72" s="68"/>
      <c r="I72" s="68"/>
      <c r="J72" s="68"/>
      <c r="K72" s="68"/>
      <c r="L72" s="68"/>
      <c r="M72" s="68"/>
      <c r="N72" s="68"/>
    </row>
    <row r="73" spans="4:14" x14ac:dyDescent="0.2">
      <c r="D73" s="68"/>
      <c r="E73" s="68"/>
      <c r="G73" s="68"/>
      <c r="H73" s="68"/>
      <c r="I73" s="68"/>
      <c r="J73" s="68"/>
      <c r="K73" s="68"/>
      <c r="L73" s="68"/>
      <c r="M73" s="68"/>
      <c r="N73" s="68"/>
    </row>
    <row r="74" spans="4:14" x14ac:dyDescent="0.2">
      <c r="D74" s="68"/>
      <c r="E74" s="68"/>
      <c r="G74" s="68"/>
      <c r="H74" s="68"/>
      <c r="I74" s="68"/>
      <c r="J74" s="68"/>
      <c r="K74" s="68"/>
      <c r="L74" s="68"/>
      <c r="M74" s="68"/>
      <c r="N74" s="68"/>
    </row>
    <row r="75" spans="4:14" x14ac:dyDescent="0.2">
      <c r="D75" s="68"/>
      <c r="E75" s="68"/>
      <c r="G75" s="68"/>
      <c r="H75" s="68"/>
      <c r="I75" s="68"/>
      <c r="J75" s="68"/>
      <c r="K75" s="68"/>
      <c r="L75" s="68"/>
      <c r="M75" s="68"/>
      <c r="N75" s="68"/>
    </row>
    <row r="76" spans="4:14" x14ac:dyDescent="0.2">
      <c r="D76" s="68"/>
      <c r="E76" s="68"/>
      <c r="G76" s="68"/>
      <c r="H76" s="68"/>
      <c r="I76" s="68"/>
      <c r="J76" s="68"/>
      <c r="K76" s="68"/>
      <c r="L76" s="68"/>
      <c r="M76" s="68"/>
      <c r="N76" s="68"/>
    </row>
    <row r="77" spans="4:14" x14ac:dyDescent="0.2">
      <c r="D77" s="68"/>
      <c r="E77" s="68"/>
      <c r="G77" s="68"/>
      <c r="H77" s="68"/>
      <c r="I77" s="68"/>
      <c r="J77" s="68"/>
      <c r="K77" s="68"/>
      <c r="L77" s="68"/>
      <c r="M77" s="68"/>
      <c r="N77" s="68"/>
    </row>
    <row r="78" spans="4:14" x14ac:dyDescent="0.2">
      <c r="D78" s="68"/>
      <c r="E78" s="68"/>
      <c r="G78" s="68"/>
      <c r="H78" s="68"/>
      <c r="I78" s="68"/>
      <c r="J78" s="68"/>
      <c r="K78" s="68"/>
      <c r="L78" s="68"/>
      <c r="M78" s="68"/>
      <c r="N78" s="68"/>
    </row>
    <row r="79" spans="4:14" x14ac:dyDescent="0.2">
      <c r="D79" s="68"/>
      <c r="E79" s="68"/>
      <c r="G79" s="68"/>
      <c r="H79" s="68"/>
      <c r="I79" s="68"/>
      <c r="J79" s="68"/>
      <c r="K79" s="68"/>
      <c r="L79" s="68"/>
      <c r="M79" s="68"/>
      <c r="N79" s="68"/>
    </row>
    <row r="80" spans="4:14" x14ac:dyDescent="0.2">
      <c r="D80" s="68"/>
      <c r="E80" s="68"/>
      <c r="G80" s="68"/>
      <c r="H80" s="68"/>
      <c r="I80" s="68"/>
      <c r="J80" s="68"/>
      <c r="K80" s="68"/>
      <c r="L80" s="68"/>
      <c r="M80" s="68"/>
      <c r="N80" s="68"/>
    </row>
    <row r="81" spans="4:14" x14ac:dyDescent="0.2">
      <c r="D81" s="68"/>
      <c r="E81" s="68"/>
      <c r="G81" s="68"/>
      <c r="H81" s="68"/>
      <c r="I81" s="68"/>
      <c r="J81" s="68"/>
      <c r="K81" s="68"/>
      <c r="L81" s="68"/>
      <c r="M81" s="68"/>
      <c r="N81" s="68"/>
    </row>
    <row r="82" spans="4:14" x14ac:dyDescent="0.2">
      <c r="D82" s="68"/>
      <c r="E82" s="68"/>
      <c r="G82" s="68"/>
      <c r="H82" s="68"/>
      <c r="I82" s="68"/>
      <c r="J82" s="68"/>
      <c r="K82" s="68"/>
      <c r="L82" s="68"/>
      <c r="M82" s="68"/>
      <c r="N82" s="68"/>
    </row>
    <row r="83" spans="4:14" x14ac:dyDescent="0.2">
      <c r="D83" s="68"/>
      <c r="E83" s="68"/>
      <c r="G83" s="68"/>
      <c r="H83" s="68"/>
      <c r="I83" s="68"/>
      <c r="J83" s="68"/>
      <c r="K83" s="68"/>
      <c r="L83" s="68"/>
      <c r="M83" s="68"/>
      <c r="N83" s="68"/>
    </row>
    <row r="84" spans="4:14" x14ac:dyDescent="0.2">
      <c r="D84" s="68"/>
      <c r="E84" s="68"/>
      <c r="G84" s="68"/>
      <c r="H84" s="68"/>
      <c r="I84" s="68"/>
      <c r="J84" s="68"/>
      <c r="K84" s="68"/>
      <c r="L84" s="68"/>
      <c r="M84" s="68"/>
      <c r="N84" s="68"/>
    </row>
    <row r="85" spans="4:14" x14ac:dyDescent="0.2">
      <c r="D85" s="68"/>
      <c r="E85" s="68"/>
      <c r="G85" s="68"/>
      <c r="H85" s="68"/>
      <c r="I85" s="68"/>
      <c r="J85" s="68"/>
      <c r="K85" s="68"/>
      <c r="L85" s="68"/>
      <c r="M85" s="68"/>
      <c r="N85" s="68"/>
    </row>
    <row r="86" spans="4:14" x14ac:dyDescent="0.2">
      <c r="D86" s="68"/>
      <c r="E86" s="68"/>
      <c r="G86" s="68"/>
      <c r="H86" s="68"/>
      <c r="I86" s="68"/>
      <c r="J86" s="68"/>
      <c r="K86" s="68"/>
      <c r="L86" s="68"/>
      <c r="M86" s="68"/>
      <c r="N86" s="68"/>
    </row>
    <row r="87" spans="4:14" x14ac:dyDescent="0.2">
      <c r="D87" s="68"/>
      <c r="E87" s="68"/>
      <c r="G87" s="68"/>
      <c r="H87" s="68"/>
      <c r="I87" s="68"/>
      <c r="J87" s="68"/>
      <c r="K87" s="68"/>
      <c r="L87" s="68"/>
      <c r="M87" s="68"/>
      <c r="N87" s="68"/>
    </row>
    <row r="88" spans="4:14" x14ac:dyDescent="0.2">
      <c r="D88" s="68"/>
      <c r="E88" s="68"/>
      <c r="G88" s="68"/>
      <c r="H88" s="68"/>
      <c r="I88" s="68"/>
      <c r="J88" s="68"/>
      <c r="K88" s="68"/>
      <c r="L88" s="68"/>
      <c r="M88" s="68"/>
      <c r="N88" s="68"/>
    </row>
    <row r="89" spans="4:14" x14ac:dyDescent="0.2">
      <c r="D89" s="68"/>
      <c r="E89" s="68"/>
      <c r="G89" s="68"/>
      <c r="H89" s="68"/>
      <c r="I89" s="68"/>
      <c r="J89" s="68"/>
      <c r="K89" s="68"/>
      <c r="L89" s="68"/>
      <c r="M89" s="68"/>
      <c r="N89" s="68"/>
    </row>
    <row r="90" spans="4:14" x14ac:dyDescent="0.2">
      <c r="D90" s="68"/>
      <c r="E90" s="68"/>
      <c r="G90" s="68"/>
      <c r="H90" s="68"/>
      <c r="I90" s="68"/>
      <c r="J90" s="68"/>
      <c r="K90" s="68"/>
      <c r="L90" s="68"/>
      <c r="M90" s="68"/>
      <c r="N90" s="68"/>
    </row>
    <row r="91" spans="4:14" x14ac:dyDescent="0.2">
      <c r="D91" s="68"/>
      <c r="E91" s="68"/>
      <c r="G91" s="68"/>
      <c r="H91" s="68"/>
      <c r="I91" s="68"/>
      <c r="J91" s="68"/>
      <c r="K91" s="68"/>
      <c r="L91" s="68"/>
      <c r="M91" s="68"/>
      <c r="N91" s="68"/>
    </row>
    <row r="92" spans="4:14" x14ac:dyDescent="0.2">
      <c r="D92" s="68"/>
      <c r="E92" s="68"/>
      <c r="G92" s="68"/>
      <c r="H92" s="68"/>
      <c r="I92" s="68"/>
      <c r="J92" s="68"/>
      <c r="K92" s="68"/>
      <c r="L92" s="68"/>
      <c r="M92" s="68"/>
      <c r="N92" s="68"/>
    </row>
    <row r="93" spans="4:14" x14ac:dyDescent="0.2">
      <c r="D93" s="68"/>
      <c r="E93" s="68"/>
      <c r="G93" s="68"/>
      <c r="H93" s="68"/>
      <c r="I93" s="68"/>
      <c r="J93" s="68"/>
      <c r="K93" s="68"/>
      <c r="L93" s="68"/>
      <c r="M93" s="68"/>
      <c r="N93" s="68"/>
    </row>
    <row r="94" spans="4:14" x14ac:dyDescent="0.2">
      <c r="D94" s="68"/>
      <c r="E94" s="68"/>
      <c r="G94" s="68"/>
      <c r="H94" s="68"/>
      <c r="I94" s="68"/>
      <c r="J94" s="68"/>
      <c r="K94" s="68"/>
      <c r="L94" s="68"/>
      <c r="M94" s="68"/>
      <c r="N94" s="68"/>
    </row>
    <row r="95" spans="4:14" x14ac:dyDescent="0.2">
      <c r="D95" s="68"/>
      <c r="E95" s="68"/>
      <c r="G95" s="68"/>
      <c r="H95" s="68"/>
      <c r="I95" s="68"/>
      <c r="J95" s="68"/>
      <c r="K95" s="68"/>
      <c r="L95" s="68"/>
      <c r="M95" s="68"/>
      <c r="N95" s="68"/>
    </row>
    <row r="96" spans="4:14" x14ac:dyDescent="0.2">
      <c r="D96" s="68"/>
      <c r="E96" s="68"/>
      <c r="G96" s="68"/>
      <c r="H96" s="68"/>
      <c r="I96" s="68"/>
      <c r="J96" s="68"/>
      <c r="K96" s="68"/>
      <c r="L96" s="68"/>
      <c r="M96" s="68"/>
      <c r="N96" s="68"/>
    </row>
    <row r="97" spans="4:14" x14ac:dyDescent="0.2">
      <c r="D97" s="68"/>
      <c r="E97" s="68"/>
      <c r="G97" s="68"/>
      <c r="H97" s="68"/>
      <c r="I97" s="68"/>
      <c r="J97" s="68"/>
      <c r="K97" s="68"/>
      <c r="L97" s="68"/>
      <c r="M97" s="68"/>
      <c r="N97" s="68"/>
    </row>
    <row r="98" spans="4:14" x14ac:dyDescent="0.2">
      <c r="D98" s="68"/>
      <c r="E98" s="68"/>
      <c r="G98" s="68"/>
      <c r="H98" s="68"/>
      <c r="I98" s="68"/>
      <c r="J98" s="68"/>
      <c r="K98" s="68"/>
      <c r="L98" s="68"/>
      <c r="M98" s="68"/>
      <c r="N98" s="68"/>
    </row>
    <row r="99" spans="4:14" x14ac:dyDescent="0.2">
      <c r="D99" s="68"/>
      <c r="E99" s="68"/>
      <c r="G99" s="68"/>
      <c r="H99" s="68"/>
      <c r="I99" s="68"/>
      <c r="J99" s="68"/>
      <c r="K99" s="68"/>
      <c r="L99" s="68"/>
      <c r="M99" s="68"/>
      <c r="N99" s="68"/>
    </row>
    <row r="100" spans="4:14" x14ac:dyDescent="0.2">
      <c r="D100" s="68"/>
      <c r="E100" s="68"/>
      <c r="G100" s="68"/>
      <c r="H100" s="68"/>
      <c r="I100" s="68"/>
      <c r="J100" s="68"/>
      <c r="K100" s="68"/>
      <c r="L100" s="68"/>
      <c r="M100" s="68"/>
      <c r="N100" s="68"/>
    </row>
    <row r="101" spans="4:14" x14ac:dyDescent="0.2">
      <c r="D101" s="68"/>
      <c r="E101" s="68"/>
      <c r="G101" s="68"/>
      <c r="H101" s="68"/>
      <c r="I101" s="68"/>
      <c r="J101" s="68"/>
      <c r="K101" s="68"/>
      <c r="L101" s="68"/>
      <c r="M101" s="68"/>
      <c r="N101" s="68"/>
    </row>
    <row r="102" spans="4:14" x14ac:dyDescent="0.2">
      <c r="D102" s="68"/>
      <c r="E102" s="68"/>
      <c r="G102" s="68"/>
      <c r="H102" s="68"/>
      <c r="I102" s="68"/>
      <c r="J102" s="68"/>
      <c r="K102" s="68"/>
      <c r="L102" s="68"/>
      <c r="M102" s="68"/>
      <c r="N102" s="68"/>
    </row>
    <row r="103" spans="4:14" x14ac:dyDescent="0.2">
      <c r="D103" s="68"/>
      <c r="E103" s="68"/>
      <c r="G103" s="68"/>
      <c r="H103" s="68"/>
      <c r="I103" s="68"/>
      <c r="J103" s="68"/>
      <c r="K103" s="68"/>
      <c r="L103" s="68"/>
      <c r="M103" s="68"/>
      <c r="N103" s="68"/>
    </row>
    <row r="104" spans="4:14" x14ac:dyDescent="0.2">
      <c r="D104" s="68"/>
      <c r="E104" s="68"/>
      <c r="G104" s="68"/>
      <c r="H104" s="68"/>
      <c r="I104" s="68"/>
      <c r="J104" s="68"/>
      <c r="K104" s="68"/>
      <c r="L104" s="68"/>
      <c r="M104" s="68"/>
      <c r="N104" s="68"/>
    </row>
    <row r="105" spans="4:14" x14ac:dyDescent="0.2">
      <c r="D105" s="68"/>
      <c r="E105" s="68"/>
      <c r="G105" s="68"/>
      <c r="H105" s="68"/>
      <c r="I105" s="68"/>
      <c r="J105" s="68"/>
      <c r="K105" s="68"/>
      <c r="L105" s="68"/>
      <c r="M105" s="68"/>
      <c r="N105" s="68"/>
    </row>
    <row r="106" spans="4:14" x14ac:dyDescent="0.2">
      <c r="D106" s="68"/>
      <c r="E106" s="68"/>
      <c r="G106" s="68"/>
      <c r="H106" s="68"/>
      <c r="I106" s="68"/>
      <c r="J106" s="68"/>
      <c r="K106" s="68"/>
      <c r="L106" s="68"/>
      <c r="M106" s="68"/>
      <c r="N106" s="68"/>
    </row>
    <row r="107" spans="4:14" x14ac:dyDescent="0.2">
      <c r="D107" s="68"/>
      <c r="E107" s="68"/>
      <c r="G107" s="68"/>
      <c r="H107" s="68"/>
      <c r="I107" s="68"/>
      <c r="J107" s="68"/>
      <c r="K107" s="68"/>
      <c r="L107" s="68"/>
      <c r="M107" s="68"/>
      <c r="N107" s="68"/>
    </row>
    <row r="108" spans="4:14" x14ac:dyDescent="0.2">
      <c r="D108" s="68"/>
      <c r="E108" s="68"/>
      <c r="G108" s="68"/>
      <c r="H108" s="68"/>
      <c r="I108" s="68"/>
      <c r="J108" s="68"/>
      <c r="K108" s="68"/>
      <c r="L108" s="68"/>
      <c r="M108" s="68"/>
      <c r="N108" s="68"/>
    </row>
    <row r="109" spans="4:14" x14ac:dyDescent="0.2">
      <c r="D109" s="68"/>
      <c r="E109" s="68"/>
      <c r="G109" s="68"/>
      <c r="H109" s="68"/>
      <c r="I109" s="68"/>
      <c r="J109" s="68"/>
      <c r="K109" s="68"/>
      <c r="L109" s="68"/>
      <c r="M109" s="68"/>
      <c r="N109" s="68"/>
    </row>
    <row r="110" spans="4:14" x14ac:dyDescent="0.2">
      <c r="D110" s="68"/>
      <c r="E110" s="68"/>
      <c r="G110" s="68"/>
      <c r="H110" s="68"/>
      <c r="I110" s="68"/>
      <c r="J110" s="68"/>
      <c r="K110" s="68"/>
      <c r="L110" s="68"/>
      <c r="M110" s="68"/>
      <c r="N110" s="68"/>
    </row>
    <row r="111" spans="4:14" x14ac:dyDescent="0.2">
      <c r="D111" s="68"/>
      <c r="E111" s="68"/>
      <c r="G111" s="68"/>
      <c r="H111" s="68"/>
      <c r="I111" s="68"/>
      <c r="J111" s="68"/>
      <c r="K111" s="68"/>
      <c r="L111" s="68"/>
      <c r="M111" s="68"/>
      <c r="N111" s="68"/>
    </row>
    <row r="112" spans="4:14" x14ac:dyDescent="0.2">
      <c r="D112" s="68"/>
      <c r="E112" s="68"/>
      <c r="G112" s="68"/>
      <c r="H112" s="68"/>
      <c r="I112" s="68"/>
      <c r="J112" s="68"/>
      <c r="K112" s="68"/>
      <c r="L112" s="68"/>
      <c r="M112" s="68"/>
      <c r="N112" s="68"/>
    </row>
    <row r="113" spans="4:14" x14ac:dyDescent="0.2">
      <c r="D113" s="68"/>
      <c r="E113" s="68"/>
      <c r="G113" s="68"/>
      <c r="H113" s="68"/>
      <c r="I113" s="68"/>
      <c r="J113" s="68"/>
      <c r="K113" s="68"/>
      <c r="L113" s="68"/>
      <c r="M113" s="68"/>
      <c r="N113" s="68"/>
    </row>
    <row r="114" spans="4:14" x14ac:dyDescent="0.2">
      <c r="D114" s="68"/>
      <c r="E114" s="68"/>
      <c r="G114" s="68"/>
      <c r="H114" s="68"/>
      <c r="I114" s="68"/>
      <c r="J114" s="68"/>
      <c r="K114" s="68"/>
      <c r="L114" s="68"/>
      <c r="M114" s="68"/>
      <c r="N114" s="68"/>
    </row>
    <row r="115" spans="4:14" x14ac:dyDescent="0.2">
      <c r="D115" s="68"/>
      <c r="E115" s="68"/>
      <c r="G115" s="68"/>
      <c r="H115" s="68"/>
      <c r="I115" s="68"/>
      <c r="J115" s="68"/>
      <c r="K115" s="68"/>
      <c r="L115" s="68"/>
      <c r="M115" s="68"/>
      <c r="N115" s="68"/>
    </row>
    <row r="116" spans="4:14" x14ac:dyDescent="0.2">
      <c r="D116" s="68"/>
      <c r="E116" s="68"/>
      <c r="G116" s="68"/>
      <c r="H116" s="68"/>
      <c r="I116" s="68"/>
      <c r="J116" s="68"/>
      <c r="K116" s="68"/>
      <c r="L116" s="68"/>
      <c r="M116" s="68"/>
      <c r="N116" s="68"/>
    </row>
    <row r="117" spans="4:14" x14ac:dyDescent="0.2">
      <c r="D117" s="68"/>
      <c r="E117" s="68"/>
      <c r="G117" s="68"/>
      <c r="H117" s="68"/>
      <c r="I117" s="68"/>
      <c r="J117" s="68"/>
      <c r="K117" s="68"/>
      <c r="L117" s="68"/>
      <c r="M117" s="68"/>
      <c r="N117" s="68"/>
    </row>
    <row r="118" spans="4:14" x14ac:dyDescent="0.2">
      <c r="D118" s="68"/>
      <c r="E118" s="68"/>
      <c r="G118" s="68"/>
      <c r="H118" s="68"/>
      <c r="I118" s="68"/>
      <c r="J118" s="68"/>
      <c r="K118" s="68"/>
      <c r="L118" s="68"/>
      <c r="M118" s="68"/>
      <c r="N118" s="68"/>
    </row>
    <row r="119" spans="4:14" x14ac:dyDescent="0.2">
      <c r="D119" s="68"/>
      <c r="E119" s="68"/>
      <c r="G119" s="68"/>
      <c r="H119" s="68"/>
      <c r="I119" s="68"/>
      <c r="J119" s="68"/>
      <c r="K119" s="68"/>
      <c r="L119" s="68"/>
      <c r="M119" s="68"/>
      <c r="N119" s="68"/>
    </row>
    <row r="120" spans="4:14" x14ac:dyDescent="0.2">
      <c r="D120" s="68"/>
      <c r="E120" s="68"/>
      <c r="G120" s="68"/>
      <c r="H120" s="68"/>
      <c r="I120" s="68"/>
      <c r="J120" s="68"/>
      <c r="K120" s="68"/>
      <c r="L120" s="68"/>
      <c r="M120" s="68"/>
      <c r="N120" s="68"/>
    </row>
    <row r="121" spans="4:14" x14ac:dyDescent="0.2">
      <c r="D121" s="68"/>
      <c r="E121" s="68"/>
      <c r="G121" s="68"/>
      <c r="H121" s="68"/>
      <c r="I121" s="68"/>
      <c r="J121" s="68"/>
      <c r="K121" s="68"/>
      <c r="L121" s="68"/>
      <c r="M121" s="68"/>
      <c r="N121" s="68"/>
    </row>
    <row r="122" spans="4:14" x14ac:dyDescent="0.2">
      <c r="D122" s="68"/>
      <c r="E122" s="68"/>
      <c r="G122" s="68"/>
      <c r="H122" s="68"/>
      <c r="I122" s="68"/>
      <c r="J122" s="68"/>
      <c r="K122" s="68"/>
      <c r="L122" s="68"/>
      <c r="M122" s="68"/>
      <c r="N122" s="68"/>
    </row>
    <row r="123" spans="4:14" x14ac:dyDescent="0.2">
      <c r="D123" s="68"/>
      <c r="E123" s="68"/>
      <c r="G123" s="68"/>
      <c r="H123" s="68"/>
      <c r="I123" s="68"/>
      <c r="J123" s="68"/>
      <c r="K123" s="68"/>
      <c r="L123" s="68"/>
      <c r="M123" s="68"/>
      <c r="N123" s="68"/>
    </row>
    <row r="124" spans="4:14" x14ac:dyDescent="0.2">
      <c r="D124" s="68"/>
      <c r="E124" s="68"/>
      <c r="G124" s="68"/>
      <c r="H124" s="68"/>
      <c r="I124" s="68"/>
      <c r="J124" s="68"/>
      <c r="K124" s="68"/>
      <c r="L124" s="68"/>
      <c r="M124" s="68"/>
      <c r="N124" s="68"/>
    </row>
    <row r="125" spans="4:14" x14ac:dyDescent="0.2">
      <c r="D125" s="68"/>
      <c r="E125" s="68"/>
      <c r="G125" s="68"/>
      <c r="H125" s="68"/>
      <c r="I125" s="68"/>
      <c r="J125" s="68"/>
      <c r="K125" s="68"/>
      <c r="L125" s="68"/>
      <c r="M125" s="68"/>
      <c r="N125" s="68"/>
    </row>
    <row r="126" spans="4:14" x14ac:dyDescent="0.2">
      <c r="D126" s="68"/>
      <c r="E126" s="68"/>
      <c r="G126" s="68"/>
      <c r="H126" s="68"/>
      <c r="I126" s="68"/>
      <c r="J126" s="68"/>
      <c r="K126" s="68"/>
      <c r="L126" s="68"/>
      <c r="M126" s="68"/>
      <c r="N126" s="68"/>
    </row>
    <row r="127" spans="4:14" x14ac:dyDescent="0.2">
      <c r="D127" s="68"/>
      <c r="E127" s="68"/>
      <c r="G127" s="68"/>
      <c r="H127" s="68"/>
      <c r="I127" s="68"/>
      <c r="J127" s="68"/>
      <c r="K127" s="68"/>
      <c r="L127" s="68"/>
      <c r="M127" s="68"/>
      <c r="N127" s="68"/>
    </row>
    <row r="128" spans="4:14" x14ac:dyDescent="0.2">
      <c r="D128" s="68"/>
      <c r="E128" s="68"/>
      <c r="G128" s="68"/>
      <c r="H128" s="68"/>
      <c r="I128" s="68"/>
      <c r="J128" s="68"/>
      <c r="K128" s="68"/>
      <c r="L128" s="68"/>
      <c r="M128" s="68"/>
      <c r="N128" s="68"/>
    </row>
    <row r="129" spans="4:14" x14ac:dyDescent="0.2">
      <c r="D129" s="68"/>
      <c r="E129" s="68"/>
      <c r="G129" s="68"/>
      <c r="H129" s="68"/>
      <c r="I129" s="68"/>
      <c r="J129" s="68"/>
      <c r="K129" s="68"/>
      <c r="L129" s="68"/>
      <c r="M129" s="68"/>
      <c r="N129" s="68"/>
    </row>
    <row r="130" spans="4:14" x14ac:dyDescent="0.2">
      <c r="D130" s="68"/>
      <c r="E130" s="68"/>
      <c r="G130" s="68"/>
      <c r="H130" s="68"/>
      <c r="I130" s="68"/>
      <c r="J130" s="68"/>
      <c r="K130" s="68"/>
      <c r="L130" s="68"/>
      <c r="M130" s="68"/>
      <c r="N130" s="68"/>
    </row>
    <row r="131" spans="4:14" x14ac:dyDescent="0.2">
      <c r="D131" s="68"/>
      <c r="E131" s="68"/>
      <c r="G131" s="68"/>
      <c r="H131" s="68"/>
      <c r="I131" s="68"/>
      <c r="J131" s="68"/>
      <c r="K131" s="68"/>
      <c r="L131" s="68"/>
      <c r="M131" s="68"/>
      <c r="N131" s="68"/>
    </row>
    <row r="132" spans="4:14" x14ac:dyDescent="0.2">
      <c r="D132" s="68"/>
      <c r="E132" s="68"/>
      <c r="G132" s="68"/>
      <c r="H132" s="68"/>
      <c r="I132" s="68"/>
      <c r="J132" s="68"/>
      <c r="K132" s="68"/>
      <c r="L132" s="68"/>
      <c r="M132" s="68"/>
      <c r="N132" s="68"/>
    </row>
    <row r="133" spans="4:14" x14ac:dyDescent="0.2">
      <c r="D133" s="68"/>
      <c r="E133" s="68"/>
      <c r="G133" s="68"/>
      <c r="H133" s="68"/>
      <c r="I133" s="68"/>
      <c r="J133" s="68"/>
      <c r="K133" s="68"/>
      <c r="L133" s="68"/>
      <c r="M133" s="68"/>
      <c r="N133" s="68"/>
    </row>
    <row r="134" spans="4:14" x14ac:dyDescent="0.2">
      <c r="D134" s="68"/>
      <c r="E134" s="68"/>
      <c r="G134" s="68"/>
      <c r="H134" s="68"/>
      <c r="I134" s="68"/>
      <c r="J134" s="68"/>
      <c r="K134" s="68"/>
      <c r="L134" s="68"/>
      <c r="M134" s="68"/>
      <c r="N134" s="68"/>
    </row>
    <row r="135" spans="4:14" x14ac:dyDescent="0.2">
      <c r="D135" s="68"/>
      <c r="E135" s="68"/>
      <c r="G135" s="68"/>
      <c r="H135" s="68"/>
      <c r="I135" s="68"/>
      <c r="J135" s="68"/>
      <c r="K135" s="68"/>
      <c r="L135" s="68"/>
      <c r="M135" s="68"/>
      <c r="N135" s="68"/>
    </row>
    <row r="136" spans="4:14" x14ac:dyDescent="0.2">
      <c r="D136" s="68"/>
      <c r="E136" s="68"/>
      <c r="G136" s="68"/>
      <c r="H136" s="68"/>
      <c r="I136" s="68"/>
      <c r="J136" s="68"/>
      <c r="K136" s="68"/>
      <c r="L136" s="68"/>
      <c r="M136" s="68"/>
      <c r="N136" s="68"/>
    </row>
    <row r="137" spans="4:14" x14ac:dyDescent="0.2">
      <c r="D137" s="68"/>
      <c r="E137" s="68"/>
      <c r="G137" s="68"/>
      <c r="H137" s="68"/>
      <c r="I137" s="68"/>
      <c r="J137" s="68"/>
      <c r="K137" s="68"/>
      <c r="L137" s="68"/>
      <c r="M137" s="68"/>
      <c r="N137" s="68"/>
    </row>
    <row r="138" spans="4:14" x14ac:dyDescent="0.2">
      <c r="D138" s="68"/>
      <c r="E138" s="68"/>
      <c r="G138" s="68"/>
      <c r="H138" s="68"/>
      <c r="I138" s="68"/>
      <c r="J138" s="68"/>
      <c r="K138" s="68"/>
      <c r="L138" s="68"/>
      <c r="M138" s="68"/>
      <c r="N138" s="68"/>
    </row>
    <row r="139" spans="4:14" x14ac:dyDescent="0.2">
      <c r="D139" s="68"/>
      <c r="E139" s="68"/>
      <c r="G139" s="68"/>
      <c r="H139" s="68"/>
      <c r="I139" s="68"/>
      <c r="J139" s="68"/>
      <c r="K139" s="68"/>
      <c r="L139" s="68"/>
      <c r="M139" s="68"/>
      <c r="N139" s="68"/>
    </row>
    <row r="140" spans="4:14" x14ac:dyDescent="0.2">
      <c r="D140" s="68"/>
      <c r="E140" s="68"/>
      <c r="G140" s="68"/>
      <c r="H140" s="68"/>
      <c r="I140" s="68"/>
      <c r="J140" s="68"/>
      <c r="K140" s="68"/>
      <c r="L140" s="68"/>
      <c r="M140" s="68"/>
      <c r="N140" s="68"/>
    </row>
    <row r="141" spans="4:14" x14ac:dyDescent="0.2">
      <c r="D141" s="68"/>
      <c r="E141" s="68"/>
      <c r="G141" s="68"/>
      <c r="H141" s="68"/>
      <c r="I141" s="68"/>
      <c r="J141" s="68"/>
      <c r="K141" s="68"/>
      <c r="L141" s="68"/>
      <c r="M141" s="68"/>
      <c r="N141" s="68"/>
    </row>
    <row r="142" spans="4:14" x14ac:dyDescent="0.2">
      <c r="D142" s="68"/>
      <c r="E142" s="68"/>
      <c r="G142" s="68"/>
      <c r="H142" s="68"/>
      <c r="I142" s="68"/>
      <c r="J142" s="68"/>
      <c r="K142" s="68"/>
      <c r="L142" s="68"/>
      <c r="M142" s="68"/>
      <c r="N142" s="68"/>
    </row>
    <row r="143" spans="4:14" x14ac:dyDescent="0.2">
      <c r="D143" s="68"/>
      <c r="E143" s="68"/>
      <c r="G143" s="68"/>
      <c r="H143" s="68"/>
      <c r="I143" s="68"/>
      <c r="J143" s="68"/>
      <c r="K143" s="68"/>
      <c r="L143" s="68"/>
      <c r="M143" s="68"/>
      <c r="N143" s="68"/>
    </row>
    <row r="144" spans="4:14" x14ac:dyDescent="0.2">
      <c r="D144" s="68"/>
      <c r="E144" s="68"/>
      <c r="G144" s="68"/>
      <c r="H144" s="68"/>
      <c r="I144" s="68"/>
      <c r="J144" s="68"/>
      <c r="K144" s="68"/>
      <c r="L144" s="68"/>
      <c r="M144" s="68"/>
      <c r="N144" s="68"/>
    </row>
    <row r="145" spans="4:14" x14ac:dyDescent="0.2">
      <c r="D145" s="68"/>
      <c r="E145" s="68"/>
      <c r="G145" s="68"/>
      <c r="H145" s="68"/>
      <c r="I145" s="68"/>
      <c r="J145" s="68"/>
      <c r="K145" s="68"/>
      <c r="L145" s="68"/>
      <c r="M145" s="68"/>
      <c r="N145" s="68"/>
    </row>
    <row r="146" spans="4:14" x14ac:dyDescent="0.2">
      <c r="D146" s="68"/>
      <c r="E146" s="68"/>
      <c r="G146" s="68"/>
      <c r="H146" s="68"/>
      <c r="I146" s="68"/>
      <c r="J146" s="68"/>
      <c r="K146" s="68"/>
      <c r="L146" s="68"/>
      <c r="M146" s="68"/>
      <c r="N146" s="68"/>
    </row>
    <row r="147" spans="4:14" x14ac:dyDescent="0.2">
      <c r="D147" s="68"/>
      <c r="E147" s="68"/>
      <c r="G147" s="68"/>
      <c r="H147" s="68"/>
      <c r="I147" s="68"/>
      <c r="J147" s="68"/>
      <c r="K147" s="68"/>
      <c r="L147" s="68"/>
      <c r="M147" s="68"/>
      <c r="N147" s="68"/>
    </row>
    <row r="148" spans="4:14" x14ac:dyDescent="0.2">
      <c r="D148" s="68"/>
      <c r="E148" s="68"/>
      <c r="G148" s="68"/>
      <c r="H148" s="68"/>
      <c r="I148" s="68"/>
      <c r="J148" s="68"/>
      <c r="K148" s="68"/>
      <c r="L148" s="68"/>
      <c r="M148" s="68"/>
      <c r="N148" s="68"/>
    </row>
    <row r="149" spans="4:14" x14ac:dyDescent="0.2">
      <c r="D149" s="68"/>
      <c r="E149" s="68"/>
      <c r="G149" s="68"/>
      <c r="H149" s="68"/>
      <c r="I149" s="68"/>
      <c r="J149" s="68"/>
      <c r="K149" s="68"/>
      <c r="L149" s="68"/>
      <c r="M149" s="68"/>
      <c r="N149" s="68"/>
    </row>
    <row r="150" spans="4:14" x14ac:dyDescent="0.2">
      <c r="D150" s="68"/>
      <c r="E150" s="68"/>
      <c r="G150" s="68"/>
      <c r="H150" s="68"/>
      <c r="I150" s="68"/>
      <c r="J150" s="68"/>
      <c r="K150" s="68"/>
      <c r="L150" s="68"/>
      <c r="M150" s="68"/>
      <c r="N150" s="68"/>
    </row>
    <row r="151" spans="4:14" x14ac:dyDescent="0.2">
      <c r="D151" s="68"/>
      <c r="E151" s="68"/>
      <c r="G151" s="68"/>
      <c r="H151" s="68"/>
      <c r="I151" s="68"/>
      <c r="J151" s="68"/>
      <c r="K151" s="68"/>
      <c r="L151" s="68"/>
      <c r="M151" s="68"/>
      <c r="N151" s="68"/>
    </row>
    <row r="152" spans="4:14" x14ac:dyDescent="0.2">
      <c r="D152" s="68"/>
      <c r="E152" s="68"/>
      <c r="G152" s="68"/>
      <c r="H152" s="68"/>
      <c r="I152" s="68"/>
      <c r="J152" s="68"/>
      <c r="K152" s="68"/>
      <c r="L152" s="68"/>
      <c r="M152" s="68"/>
      <c r="N152" s="68"/>
    </row>
    <row r="153" spans="4:14" x14ac:dyDescent="0.2">
      <c r="D153" s="68"/>
      <c r="E153" s="68"/>
      <c r="G153" s="68"/>
      <c r="H153" s="68"/>
      <c r="I153" s="68"/>
      <c r="J153" s="68"/>
      <c r="K153" s="68"/>
      <c r="L153" s="68"/>
      <c r="M153" s="68"/>
      <c r="N153" s="68"/>
    </row>
    <row r="154" spans="4:14" x14ac:dyDescent="0.2">
      <c r="D154" s="68"/>
      <c r="E154" s="68"/>
      <c r="G154" s="68"/>
      <c r="H154" s="68"/>
      <c r="I154" s="68"/>
      <c r="J154" s="68"/>
      <c r="K154" s="68"/>
      <c r="L154" s="68"/>
      <c r="M154" s="68"/>
      <c r="N154" s="68"/>
    </row>
    <row r="155" spans="4:14" x14ac:dyDescent="0.2">
      <c r="D155" s="68"/>
      <c r="E155" s="68"/>
      <c r="G155" s="68"/>
      <c r="H155" s="68"/>
      <c r="I155" s="68"/>
      <c r="J155" s="68"/>
      <c r="K155" s="68"/>
      <c r="L155" s="68"/>
      <c r="M155" s="68"/>
      <c r="N155" s="68"/>
    </row>
    <row r="156" spans="4:14" x14ac:dyDescent="0.2">
      <c r="D156" s="68"/>
      <c r="E156" s="68"/>
      <c r="G156" s="68"/>
      <c r="H156" s="68"/>
      <c r="I156" s="68"/>
      <c r="J156" s="68"/>
      <c r="K156" s="68"/>
      <c r="L156" s="68"/>
      <c r="M156" s="68"/>
      <c r="N156" s="68"/>
    </row>
    <row r="157" spans="4:14" x14ac:dyDescent="0.2">
      <c r="D157" s="68"/>
      <c r="E157" s="68"/>
      <c r="G157" s="68"/>
      <c r="H157" s="68"/>
      <c r="I157" s="68"/>
      <c r="J157" s="68"/>
      <c r="K157" s="68"/>
      <c r="L157" s="68"/>
      <c r="M157" s="68"/>
      <c r="N157" s="68"/>
    </row>
    <row r="158" spans="4:14" x14ac:dyDescent="0.2">
      <c r="D158" s="68"/>
      <c r="E158" s="68"/>
      <c r="G158" s="68"/>
      <c r="H158" s="68"/>
      <c r="I158" s="68"/>
      <c r="J158" s="68"/>
      <c r="K158" s="68"/>
      <c r="L158" s="68"/>
      <c r="M158" s="68"/>
      <c r="N158" s="68"/>
    </row>
    <row r="159" spans="4:14" x14ac:dyDescent="0.2">
      <c r="D159" s="68"/>
      <c r="E159" s="68"/>
      <c r="G159" s="68"/>
      <c r="H159" s="68"/>
      <c r="I159" s="68"/>
      <c r="J159" s="68"/>
      <c r="K159" s="68"/>
      <c r="L159" s="68"/>
      <c r="M159" s="68"/>
      <c r="N159" s="68"/>
    </row>
    <row r="160" spans="4:14" x14ac:dyDescent="0.2">
      <c r="D160" s="68"/>
      <c r="E160" s="68"/>
      <c r="G160" s="68"/>
      <c r="H160" s="68"/>
      <c r="I160" s="68"/>
      <c r="J160" s="68"/>
      <c r="K160" s="68"/>
      <c r="L160" s="68"/>
      <c r="M160" s="68"/>
      <c r="N160" s="68"/>
    </row>
    <row r="161" spans="4:14" x14ac:dyDescent="0.2">
      <c r="D161" s="68"/>
      <c r="E161" s="68"/>
      <c r="G161" s="68"/>
      <c r="H161" s="68"/>
      <c r="I161" s="68"/>
      <c r="J161" s="68"/>
      <c r="K161" s="68"/>
      <c r="L161" s="68"/>
      <c r="M161" s="68"/>
      <c r="N161" s="68"/>
    </row>
    <row r="162" spans="4:14" x14ac:dyDescent="0.2">
      <c r="D162" s="68"/>
      <c r="E162" s="68"/>
      <c r="G162" s="68"/>
      <c r="H162" s="68"/>
      <c r="I162" s="68"/>
      <c r="J162" s="68"/>
      <c r="K162" s="68"/>
      <c r="L162" s="68"/>
      <c r="M162" s="68"/>
      <c r="N162" s="68"/>
    </row>
    <row r="163" spans="4:14" x14ac:dyDescent="0.2">
      <c r="D163" s="68"/>
      <c r="E163" s="68"/>
      <c r="G163" s="68"/>
      <c r="H163" s="68"/>
      <c r="I163" s="68"/>
      <c r="J163" s="68"/>
      <c r="K163" s="68"/>
      <c r="L163" s="68"/>
      <c r="M163" s="68"/>
      <c r="N163" s="68"/>
    </row>
    <row r="164" spans="4:14" x14ac:dyDescent="0.2">
      <c r="D164" s="68"/>
      <c r="E164" s="68"/>
      <c r="G164" s="68"/>
      <c r="H164" s="68"/>
      <c r="I164" s="68"/>
      <c r="J164" s="68"/>
      <c r="K164" s="68"/>
      <c r="L164" s="68"/>
      <c r="M164" s="68"/>
      <c r="N164" s="68"/>
    </row>
    <row r="165" spans="4:14" x14ac:dyDescent="0.2">
      <c r="D165" s="68"/>
      <c r="E165" s="68"/>
      <c r="G165" s="68"/>
      <c r="H165" s="68"/>
      <c r="I165" s="68"/>
      <c r="J165" s="68"/>
      <c r="K165" s="68"/>
      <c r="L165" s="68"/>
      <c r="M165" s="68"/>
      <c r="N165" s="68"/>
    </row>
    <row r="166" spans="4:14" x14ac:dyDescent="0.2">
      <c r="D166" s="68"/>
      <c r="E166" s="68"/>
      <c r="G166" s="68"/>
      <c r="H166" s="68"/>
      <c r="I166" s="68"/>
      <c r="J166" s="68"/>
      <c r="K166" s="68"/>
      <c r="L166" s="68"/>
      <c r="M166" s="68"/>
      <c r="N166" s="68"/>
    </row>
    <row r="167" spans="4:14" x14ac:dyDescent="0.2">
      <c r="D167" s="68"/>
      <c r="E167" s="68"/>
      <c r="G167" s="68"/>
      <c r="H167" s="68"/>
      <c r="I167" s="68"/>
      <c r="J167" s="68"/>
      <c r="K167" s="68"/>
      <c r="L167" s="68"/>
      <c r="M167" s="68"/>
      <c r="N167" s="68"/>
    </row>
    <row r="168" spans="4:14" x14ac:dyDescent="0.2">
      <c r="D168" s="68"/>
      <c r="E168" s="68"/>
      <c r="G168" s="68"/>
      <c r="H168" s="68"/>
      <c r="I168" s="68"/>
      <c r="J168" s="68"/>
      <c r="K168" s="68"/>
      <c r="L168" s="68"/>
      <c r="M168" s="68"/>
      <c r="N168" s="68"/>
    </row>
    <row r="169" spans="4:14" x14ac:dyDescent="0.2">
      <c r="D169" s="68"/>
      <c r="E169" s="68"/>
      <c r="G169" s="68"/>
      <c r="H169" s="68"/>
      <c r="I169" s="68"/>
      <c r="J169" s="68"/>
      <c r="K169" s="68"/>
      <c r="L169" s="68"/>
      <c r="M169" s="68"/>
      <c r="N169" s="68"/>
    </row>
    <row r="170" spans="4:14" x14ac:dyDescent="0.2">
      <c r="D170" s="68"/>
      <c r="E170" s="68"/>
      <c r="G170" s="68"/>
      <c r="H170" s="68"/>
      <c r="I170" s="68"/>
      <c r="J170" s="68"/>
      <c r="K170" s="68"/>
      <c r="L170" s="68"/>
      <c r="M170" s="68"/>
      <c r="N170" s="68"/>
    </row>
    <row r="171" spans="4:14" x14ac:dyDescent="0.2">
      <c r="D171" s="68"/>
      <c r="E171" s="68"/>
      <c r="G171" s="68"/>
      <c r="H171" s="68"/>
      <c r="I171" s="68"/>
      <c r="J171" s="68"/>
      <c r="K171" s="68"/>
      <c r="L171" s="68"/>
      <c r="M171" s="68"/>
      <c r="N171" s="68"/>
    </row>
    <row r="172" spans="4:14" x14ac:dyDescent="0.2">
      <c r="D172" s="68"/>
      <c r="E172" s="68"/>
      <c r="G172" s="68"/>
      <c r="H172" s="68"/>
      <c r="I172" s="68"/>
      <c r="J172" s="68"/>
      <c r="K172" s="68"/>
      <c r="L172" s="68"/>
      <c r="M172" s="68"/>
      <c r="N172" s="68"/>
    </row>
    <row r="173" spans="4:14" x14ac:dyDescent="0.2">
      <c r="D173" s="68"/>
      <c r="E173" s="68"/>
      <c r="G173" s="68"/>
      <c r="H173" s="68"/>
      <c r="I173" s="68"/>
      <c r="J173" s="68"/>
      <c r="K173" s="68"/>
      <c r="L173" s="68"/>
      <c r="M173" s="68"/>
      <c r="N173" s="68"/>
    </row>
    <row r="174" spans="4:14" x14ac:dyDescent="0.2">
      <c r="D174" s="68"/>
      <c r="E174" s="68"/>
      <c r="G174" s="68"/>
      <c r="H174" s="68"/>
      <c r="I174" s="68"/>
      <c r="J174" s="68"/>
      <c r="K174" s="68"/>
      <c r="L174" s="68"/>
      <c r="M174" s="68"/>
      <c r="N174" s="68"/>
    </row>
    <row r="175" spans="4:14" x14ac:dyDescent="0.2">
      <c r="D175" s="68"/>
      <c r="E175" s="68"/>
      <c r="G175" s="68"/>
      <c r="H175" s="68"/>
      <c r="I175" s="68"/>
      <c r="J175" s="68"/>
      <c r="K175" s="68"/>
      <c r="L175" s="68"/>
      <c r="M175" s="68"/>
      <c r="N175" s="68"/>
    </row>
    <row r="176" spans="4:14" x14ac:dyDescent="0.2">
      <c r="D176" s="68"/>
      <c r="E176" s="68"/>
      <c r="G176" s="68"/>
      <c r="H176" s="68"/>
      <c r="I176" s="68"/>
      <c r="J176" s="68"/>
      <c r="K176" s="68"/>
      <c r="L176" s="68"/>
      <c r="M176" s="68"/>
      <c r="N176" s="68"/>
    </row>
    <row r="177" spans="4:14" x14ac:dyDescent="0.2">
      <c r="D177" s="68"/>
      <c r="E177" s="68"/>
      <c r="G177" s="68"/>
      <c r="H177" s="68"/>
      <c r="I177" s="68"/>
      <c r="J177" s="68"/>
      <c r="K177" s="68"/>
      <c r="L177" s="68"/>
      <c r="M177" s="68"/>
      <c r="N177" s="68"/>
    </row>
    <row r="178" spans="4:14" x14ac:dyDescent="0.2">
      <c r="D178" s="68"/>
      <c r="E178" s="68"/>
      <c r="G178" s="68"/>
      <c r="H178" s="68"/>
      <c r="I178" s="68"/>
      <c r="J178" s="68"/>
      <c r="K178" s="68"/>
      <c r="L178" s="68"/>
      <c r="M178" s="68"/>
      <c r="N178" s="68"/>
    </row>
    <row r="179" spans="4:14" x14ac:dyDescent="0.2">
      <c r="D179" s="68"/>
      <c r="E179" s="68"/>
      <c r="G179" s="68"/>
      <c r="H179" s="68"/>
      <c r="I179" s="68"/>
      <c r="J179" s="68"/>
      <c r="K179" s="68"/>
      <c r="L179" s="68"/>
      <c r="M179" s="68"/>
      <c r="N179" s="68"/>
    </row>
    <row r="180" spans="4:14" x14ac:dyDescent="0.2">
      <c r="D180" s="68"/>
      <c r="E180" s="68"/>
      <c r="G180" s="68"/>
      <c r="H180" s="68"/>
      <c r="I180" s="68"/>
      <c r="J180" s="68"/>
      <c r="K180" s="68"/>
      <c r="L180" s="68"/>
      <c r="M180" s="68"/>
      <c r="N180" s="68"/>
    </row>
    <row r="181" spans="4:14" x14ac:dyDescent="0.2">
      <c r="D181" s="68"/>
      <c r="E181" s="68"/>
      <c r="G181" s="68"/>
      <c r="H181" s="68"/>
      <c r="I181" s="68"/>
      <c r="J181" s="68"/>
      <c r="K181" s="68"/>
      <c r="L181" s="68"/>
      <c r="M181" s="68"/>
      <c r="N181" s="68"/>
    </row>
    <row r="182" spans="4:14" x14ac:dyDescent="0.2">
      <c r="D182" s="68"/>
      <c r="E182" s="68"/>
      <c r="G182" s="68"/>
      <c r="H182" s="68"/>
      <c r="I182" s="68"/>
      <c r="J182" s="68"/>
      <c r="K182" s="68"/>
      <c r="L182" s="68"/>
      <c r="M182" s="68"/>
      <c r="N182" s="68"/>
    </row>
    <row r="183" spans="4:14" x14ac:dyDescent="0.2">
      <c r="D183" s="68"/>
      <c r="E183" s="68"/>
      <c r="G183" s="68"/>
      <c r="H183" s="68"/>
      <c r="I183" s="68"/>
      <c r="J183" s="68"/>
      <c r="K183" s="68"/>
      <c r="L183" s="68"/>
      <c r="M183" s="68"/>
      <c r="N183" s="68"/>
    </row>
    <row r="184" spans="4:14" x14ac:dyDescent="0.2">
      <c r="D184" s="68"/>
      <c r="E184" s="68"/>
      <c r="G184" s="68"/>
      <c r="H184" s="68"/>
      <c r="I184" s="68"/>
      <c r="J184" s="68"/>
      <c r="K184" s="68"/>
      <c r="L184" s="68"/>
      <c r="M184" s="68"/>
      <c r="N184" s="68"/>
    </row>
    <row r="185" spans="4:14" x14ac:dyDescent="0.2">
      <c r="D185" s="68"/>
      <c r="E185" s="68"/>
      <c r="G185" s="68"/>
      <c r="H185" s="68"/>
      <c r="I185" s="68"/>
      <c r="J185" s="68"/>
      <c r="K185" s="68"/>
      <c r="L185" s="68"/>
      <c r="M185" s="68"/>
      <c r="N185" s="68"/>
    </row>
    <row r="186" spans="4:14" x14ac:dyDescent="0.2">
      <c r="D186" s="68"/>
      <c r="E186" s="68"/>
      <c r="G186" s="68"/>
      <c r="H186" s="68"/>
      <c r="I186" s="68"/>
      <c r="J186" s="68"/>
      <c r="K186" s="68"/>
      <c r="L186" s="68"/>
      <c r="M186" s="68"/>
      <c r="N186" s="68"/>
    </row>
    <row r="187" spans="4:14" x14ac:dyDescent="0.2">
      <c r="D187" s="68"/>
      <c r="E187" s="68"/>
      <c r="G187" s="68"/>
      <c r="H187" s="68"/>
      <c r="I187" s="68"/>
      <c r="J187" s="68"/>
      <c r="K187" s="68"/>
      <c r="L187" s="68"/>
      <c r="M187" s="68"/>
      <c r="N187" s="68"/>
    </row>
    <row r="188" spans="4:14" x14ac:dyDescent="0.2">
      <c r="D188" s="68"/>
      <c r="E188" s="68"/>
      <c r="G188" s="68"/>
      <c r="H188" s="68"/>
      <c r="I188" s="68"/>
      <c r="J188" s="68"/>
      <c r="K188" s="68"/>
      <c r="L188" s="68"/>
      <c r="M188" s="68"/>
      <c r="N188" s="68"/>
    </row>
    <row r="189" spans="4:14" x14ac:dyDescent="0.2">
      <c r="D189" s="68"/>
      <c r="E189" s="68"/>
      <c r="G189" s="68"/>
      <c r="H189" s="68"/>
      <c r="I189" s="68"/>
      <c r="J189" s="68"/>
      <c r="K189" s="68"/>
      <c r="L189" s="68"/>
      <c r="M189" s="68"/>
      <c r="N189" s="68"/>
    </row>
    <row r="190" spans="4:14" x14ac:dyDescent="0.2">
      <c r="D190" s="68"/>
      <c r="E190" s="68"/>
      <c r="G190" s="68"/>
      <c r="H190" s="68"/>
      <c r="I190" s="68"/>
      <c r="J190" s="68"/>
      <c r="K190" s="68"/>
      <c r="L190" s="68"/>
      <c r="M190" s="68"/>
      <c r="N190" s="68"/>
    </row>
    <row r="191" spans="4:14" x14ac:dyDescent="0.2">
      <c r="D191" s="68"/>
      <c r="E191" s="68"/>
      <c r="G191" s="68"/>
      <c r="H191" s="68"/>
      <c r="I191" s="68"/>
      <c r="J191" s="68"/>
      <c r="K191" s="68"/>
      <c r="L191" s="68"/>
      <c r="M191" s="68"/>
      <c r="N191" s="68"/>
    </row>
    <row r="192" spans="4:14" x14ac:dyDescent="0.2">
      <c r="D192" s="68"/>
      <c r="E192" s="68"/>
      <c r="G192" s="68"/>
      <c r="H192" s="68"/>
      <c r="I192" s="68"/>
      <c r="J192" s="68"/>
      <c r="K192" s="68"/>
      <c r="L192" s="68"/>
      <c r="M192" s="68"/>
      <c r="N192" s="68"/>
    </row>
    <row r="193" spans="4:14" x14ac:dyDescent="0.2">
      <c r="D193" s="68"/>
      <c r="E193" s="68"/>
      <c r="G193" s="68"/>
      <c r="H193" s="68"/>
      <c r="I193" s="68"/>
      <c r="J193" s="68"/>
      <c r="K193" s="68"/>
      <c r="L193" s="68"/>
      <c r="M193" s="68"/>
      <c r="N193" s="68"/>
    </row>
    <row r="194" spans="4:14" x14ac:dyDescent="0.2">
      <c r="D194" s="68"/>
      <c r="E194" s="68"/>
      <c r="G194" s="68"/>
      <c r="H194" s="68"/>
      <c r="I194" s="68"/>
      <c r="J194" s="68"/>
      <c r="K194" s="68"/>
      <c r="L194" s="68"/>
      <c r="M194" s="68"/>
      <c r="N194" s="68"/>
    </row>
    <row r="195" spans="4:14" x14ac:dyDescent="0.2">
      <c r="D195" s="68"/>
      <c r="E195" s="68"/>
      <c r="G195" s="68"/>
      <c r="H195" s="68"/>
      <c r="I195" s="68"/>
      <c r="J195" s="68"/>
      <c r="K195" s="68"/>
      <c r="L195" s="68"/>
      <c r="M195" s="68"/>
      <c r="N195" s="68"/>
    </row>
    <row r="196" spans="4:14" x14ac:dyDescent="0.2">
      <c r="D196" s="68"/>
      <c r="E196" s="68"/>
      <c r="G196" s="68"/>
      <c r="H196" s="68"/>
      <c r="I196" s="68"/>
      <c r="J196" s="68"/>
      <c r="K196" s="68"/>
      <c r="L196" s="68"/>
      <c r="M196" s="68"/>
      <c r="N196" s="68"/>
    </row>
    <row r="197" spans="4:14" x14ac:dyDescent="0.2">
      <c r="D197" s="68"/>
      <c r="E197" s="68"/>
      <c r="G197" s="68"/>
      <c r="H197" s="68"/>
      <c r="I197" s="68"/>
      <c r="J197" s="68"/>
      <c r="K197" s="68"/>
      <c r="L197" s="68"/>
      <c r="M197" s="68"/>
      <c r="N197" s="68"/>
    </row>
    <row r="198" spans="4:14" x14ac:dyDescent="0.2">
      <c r="D198" s="68"/>
      <c r="E198" s="68"/>
      <c r="G198" s="68"/>
      <c r="H198" s="68"/>
      <c r="I198" s="68"/>
      <c r="J198" s="68"/>
      <c r="K198" s="68"/>
      <c r="L198" s="68"/>
      <c r="M198" s="68"/>
      <c r="N198" s="68"/>
    </row>
    <row r="199" spans="4:14" x14ac:dyDescent="0.2">
      <c r="D199" s="68"/>
      <c r="E199" s="68"/>
      <c r="G199" s="68"/>
      <c r="H199" s="68"/>
      <c r="I199" s="68"/>
      <c r="J199" s="68"/>
      <c r="K199" s="68"/>
      <c r="L199" s="68"/>
      <c r="M199" s="68"/>
      <c r="N199" s="68"/>
    </row>
    <row r="200" spans="4:14" x14ac:dyDescent="0.2">
      <c r="D200" s="68"/>
      <c r="E200" s="68"/>
      <c r="G200" s="68"/>
      <c r="H200" s="68"/>
      <c r="I200" s="68"/>
      <c r="J200" s="68"/>
      <c r="K200" s="68"/>
      <c r="L200" s="68"/>
      <c r="M200" s="68"/>
      <c r="N200" s="68"/>
    </row>
    <row r="201" spans="4:14" x14ac:dyDescent="0.2">
      <c r="D201" s="68"/>
      <c r="E201" s="68"/>
      <c r="G201" s="68"/>
      <c r="H201" s="68"/>
      <c r="I201" s="68"/>
      <c r="J201" s="68"/>
      <c r="K201" s="68"/>
      <c r="L201" s="68"/>
      <c r="M201" s="68"/>
      <c r="N201" s="68"/>
    </row>
    <row r="202" spans="4:14" x14ac:dyDescent="0.2">
      <c r="D202" s="68"/>
      <c r="E202" s="68"/>
      <c r="G202" s="68"/>
      <c r="H202" s="68"/>
      <c r="I202" s="68"/>
      <c r="J202" s="68"/>
      <c r="K202" s="68"/>
      <c r="L202" s="68"/>
      <c r="M202" s="68"/>
      <c r="N202" s="68"/>
    </row>
    <row r="203" spans="4:14" x14ac:dyDescent="0.2">
      <c r="D203" s="68"/>
      <c r="E203" s="68"/>
      <c r="G203" s="68"/>
      <c r="H203" s="68"/>
      <c r="I203" s="68"/>
      <c r="J203" s="68"/>
      <c r="K203" s="68"/>
      <c r="L203" s="68"/>
      <c r="M203" s="68"/>
      <c r="N203" s="68"/>
    </row>
    <row r="204" spans="4:14" x14ac:dyDescent="0.2">
      <c r="D204" s="68"/>
      <c r="E204" s="68"/>
      <c r="G204" s="68"/>
      <c r="H204" s="68"/>
      <c r="I204" s="68"/>
      <c r="J204" s="68"/>
      <c r="K204" s="68"/>
      <c r="L204" s="68"/>
      <c r="M204" s="68"/>
      <c r="N204" s="68"/>
    </row>
    <row r="205" spans="4:14" x14ac:dyDescent="0.2">
      <c r="D205" s="68"/>
      <c r="E205" s="68"/>
      <c r="G205" s="68"/>
      <c r="H205" s="68"/>
      <c r="I205" s="68"/>
      <c r="J205" s="68"/>
      <c r="K205" s="68"/>
      <c r="L205" s="68"/>
      <c r="M205" s="68"/>
      <c r="N205" s="68"/>
    </row>
    <row r="206" spans="4:14" x14ac:dyDescent="0.2">
      <c r="D206" s="68"/>
      <c r="E206" s="68"/>
      <c r="G206" s="68"/>
      <c r="H206" s="68"/>
      <c r="I206" s="68"/>
      <c r="J206" s="68"/>
      <c r="K206" s="68"/>
      <c r="L206" s="68"/>
      <c r="M206" s="68"/>
      <c r="N206" s="68"/>
    </row>
    <row r="207" spans="4:14" x14ac:dyDescent="0.2">
      <c r="D207" s="68"/>
      <c r="E207" s="68"/>
      <c r="G207" s="68"/>
      <c r="H207" s="68"/>
      <c r="I207" s="68"/>
      <c r="J207" s="68"/>
      <c r="K207" s="68"/>
      <c r="L207" s="68"/>
      <c r="M207" s="68"/>
      <c r="N207" s="68"/>
    </row>
    <row r="208" spans="4:14" x14ac:dyDescent="0.2">
      <c r="D208" s="68"/>
      <c r="E208" s="68"/>
      <c r="G208" s="68"/>
      <c r="H208" s="68"/>
      <c r="I208" s="68"/>
      <c r="J208" s="68"/>
      <c r="K208" s="68"/>
      <c r="L208" s="68"/>
      <c r="M208" s="68"/>
      <c r="N208" s="68"/>
    </row>
    <row r="209" spans="4:14" x14ac:dyDescent="0.2">
      <c r="D209" s="68"/>
      <c r="E209" s="68"/>
      <c r="G209" s="68"/>
      <c r="H209" s="68"/>
      <c r="I209" s="68"/>
      <c r="J209" s="68"/>
      <c r="K209" s="68"/>
      <c r="L209" s="68"/>
      <c r="M209" s="68"/>
      <c r="N209" s="68"/>
    </row>
    <row r="210" spans="4:14" x14ac:dyDescent="0.2">
      <c r="D210" s="68"/>
      <c r="E210" s="68"/>
      <c r="G210" s="68"/>
      <c r="H210" s="68"/>
      <c r="I210" s="68"/>
      <c r="J210" s="68"/>
      <c r="K210" s="68"/>
      <c r="L210" s="68"/>
      <c r="M210" s="68"/>
      <c r="N210" s="68"/>
    </row>
    <row r="211" spans="4:14" x14ac:dyDescent="0.2">
      <c r="D211" s="68"/>
      <c r="E211" s="68"/>
      <c r="G211" s="68"/>
      <c r="H211" s="68"/>
      <c r="I211" s="68"/>
      <c r="J211" s="68"/>
      <c r="K211" s="68"/>
      <c r="L211" s="68"/>
      <c r="M211" s="68"/>
      <c r="N211" s="68"/>
    </row>
    <row r="212" spans="4:14" x14ac:dyDescent="0.2">
      <c r="D212" s="68"/>
      <c r="E212" s="68"/>
      <c r="G212" s="68"/>
      <c r="H212" s="68"/>
      <c r="I212" s="68"/>
      <c r="J212" s="68"/>
      <c r="K212" s="68"/>
      <c r="L212" s="68"/>
      <c r="M212" s="68"/>
      <c r="N212" s="68"/>
    </row>
    <row r="213" spans="4:14" x14ac:dyDescent="0.2">
      <c r="D213" s="68"/>
      <c r="E213" s="68"/>
      <c r="G213" s="68"/>
      <c r="H213" s="68"/>
      <c r="I213" s="68"/>
      <c r="J213" s="68"/>
      <c r="K213" s="68"/>
      <c r="L213" s="68"/>
      <c r="M213" s="68"/>
      <c r="N213" s="68"/>
    </row>
    <row r="214" spans="4:14" x14ac:dyDescent="0.2">
      <c r="D214" s="68"/>
      <c r="E214" s="68"/>
      <c r="G214" s="68"/>
      <c r="H214" s="68"/>
      <c r="I214" s="68"/>
      <c r="J214" s="68"/>
      <c r="K214" s="68"/>
      <c r="L214" s="68"/>
      <c r="M214" s="68"/>
      <c r="N214" s="68"/>
    </row>
    <row r="215" spans="4:14" x14ac:dyDescent="0.2">
      <c r="D215" s="68"/>
      <c r="E215" s="68"/>
      <c r="G215" s="68"/>
      <c r="H215" s="68"/>
      <c r="I215" s="68"/>
      <c r="J215" s="68"/>
      <c r="K215" s="68"/>
      <c r="L215" s="68"/>
      <c r="M215" s="68"/>
      <c r="N215" s="68"/>
    </row>
    <row r="216" spans="4:14" x14ac:dyDescent="0.2">
      <c r="D216" s="68"/>
      <c r="E216" s="68"/>
      <c r="G216" s="68"/>
      <c r="H216" s="68"/>
      <c r="I216" s="68"/>
      <c r="J216" s="68"/>
      <c r="K216" s="68"/>
      <c r="L216" s="68"/>
      <c r="M216" s="68"/>
      <c r="N216" s="68"/>
    </row>
    <row r="217" spans="4:14" x14ac:dyDescent="0.2">
      <c r="D217" s="68"/>
      <c r="E217" s="68"/>
      <c r="G217" s="68"/>
      <c r="H217" s="68"/>
      <c r="I217" s="68"/>
      <c r="J217" s="68"/>
      <c r="K217" s="68"/>
      <c r="L217" s="68"/>
      <c r="M217" s="68"/>
      <c r="N217" s="68"/>
    </row>
    <row r="218" spans="4:14" x14ac:dyDescent="0.2">
      <c r="D218" s="68"/>
      <c r="E218" s="68"/>
      <c r="G218" s="68"/>
      <c r="H218" s="68"/>
      <c r="I218" s="68"/>
      <c r="J218" s="68"/>
      <c r="K218" s="68"/>
      <c r="L218" s="68"/>
      <c r="M218" s="68"/>
      <c r="N218" s="68"/>
    </row>
    <row r="219" spans="4:14" x14ac:dyDescent="0.2">
      <c r="D219" s="68"/>
      <c r="E219" s="68"/>
      <c r="G219" s="68"/>
      <c r="H219" s="68"/>
      <c r="I219" s="68"/>
      <c r="J219" s="68"/>
      <c r="K219" s="68"/>
      <c r="L219" s="68"/>
      <c r="M219" s="68"/>
      <c r="N219" s="68"/>
    </row>
    <row r="220" spans="4:14" x14ac:dyDescent="0.2">
      <c r="D220" s="68"/>
      <c r="E220" s="68"/>
      <c r="G220" s="68"/>
      <c r="H220" s="68"/>
      <c r="I220" s="68"/>
      <c r="J220" s="68"/>
      <c r="K220" s="68"/>
      <c r="L220" s="68"/>
      <c r="M220" s="68"/>
      <c r="N220" s="68"/>
    </row>
    <row r="221" spans="4:14" x14ac:dyDescent="0.2">
      <c r="D221" s="68"/>
      <c r="E221" s="68"/>
      <c r="G221" s="68"/>
      <c r="H221" s="68"/>
      <c r="I221" s="68"/>
      <c r="J221" s="68"/>
      <c r="K221" s="68"/>
      <c r="L221" s="68"/>
      <c r="M221" s="68"/>
      <c r="N221" s="68"/>
    </row>
    <row r="222" spans="4:14" x14ac:dyDescent="0.2">
      <c r="D222" s="68"/>
      <c r="E222" s="68"/>
      <c r="G222" s="68"/>
      <c r="H222" s="68"/>
      <c r="I222" s="68"/>
      <c r="J222" s="68"/>
      <c r="K222" s="68"/>
      <c r="L222" s="68"/>
      <c r="M222" s="68"/>
      <c r="N222" s="68"/>
    </row>
    <row r="223" spans="4:14" x14ac:dyDescent="0.2">
      <c r="D223" s="68"/>
      <c r="E223" s="68"/>
      <c r="G223" s="68"/>
      <c r="H223" s="68"/>
      <c r="I223" s="68"/>
      <c r="J223" s="68"/>
      <c r="K223" s="68"/>
      <c r="L223" s="68"/>
      <c r="M223" s="68"/>
      <c r="N223" s="68"/>
    </row>
    <row r="224" spans="4:14" x14ac:dyDescent="0.2">
      <c r="D224" s="68"/>
      <c r="E224" s="68"/>
      <c r="G224" s="68"/>
      <c r="H224" s="68"/>
      <c r="I224" s="68"/>
      <c r="J224" s="68"/>
      <c r="K224" s="68"/>
      <c r="L224" s="68"/>
      <c r="M224" s="68"/>
      <c r="N224" s="68"/>
    </row>
    <row r="225" spans="4:14" x14ac:dyDescent="0.2">
      <c r="D225" s="68"/>
      <c r="E225" s="68"/>
      <c r="G225" s="68"/>
      <c r="H225" s="68"/>
      <c r="I225" s="68"/>
      <c r="J225" s="68"/>
      <c r="K225" s="68"/>
      <c r="L225" s="68"/>
      <c r="M225" s="68"/>
      <c r="N225" s="68"/>
    </row>
    <row r="226" spans="4:14" x14ac:dyDescent="0.2">
      <c r="D226" s="68"/>
      <c r="E226" s="68"/>
      <c r="G226" s="68"/>
      <c r="H226" s="68"/>
      <c r="I226" s="68"/>
      <c r="J226" s="68"/>
      <c r="K226" s="68"/>
      <c r="L226" s="68"/>
      <c r="M226" s="68"/>
      <c r="N226" s="68"/>
    </row>
    <row r="227" spans="4:14" x14ac:dyDescent="0.2">
      <c r="D227" s="68"/>
      <c r="E227" s="68"/>
      <c r="G227" s="68"/>
      <c r="H227" s="68"/>
      <c r="I227" s="68"/>
      <c r="J227" s="68"/>
      <c r="K227" s="68"/>
      <c r="L227" s="68"/>
      <c r="M227" s="68"/>
      <c r="N227" s="68"/>
    </row>
    <row r="228" spans="4:14" x14ac:dyDescent="0.2">
      <c r="D228" s="68"/>
      <c r="E228" s="68"/>
      <c r="G228" s="68"/>
      <c r="H228" s="68"/>
      <c r="I228" s="68"/>
      <c r="J228" s="68"/>
      <c r="K228" s="68"/>
      <c r="L228" s="68"/>
      <c r="M228" s="68"/>
      <c r="N228" s="68"/>
    </row>
    <row r="229" spans="4:14" x14ac:dyDescent="0.2">
      <c r="D229" s="68"/>
      <c r="E229" s="68"/>
      <c r="G229" s="68"/>
      <c r="H229" s="68"/>
      <c r="I229" s="68"/>
      <c r="J229" s="68"/>
      <c r="K229" s="68"/>
      <c r="L229" s="68"/>
      <c r="M229" s="68"/>
      <c r="N229" s="68"/>
    </row>
    <row r="230" spans="4:14" x14ac:dyDescent="0.2">
      <c r="D230" s="68"/>
      <c r="E230" s="68"/>
      <c r="G230" s="68"/>
      <c r="H230" s="68"/>
      <c r="I230" s="68"/>
      <c r="J230" s="68"/>
      <c r="K230" s="68"/>
      <c r="L230" s="68"/>
      <c r="M230" s="68"/>
      <c r="N230" s="68"/>
    </row>
    <row r="231" spans="4:14" x14ac:dyDescent="0.2">
      <c r="D231" s="68"/>
      <c r="E231" s="68"/>
      <c r="G231" s="68"/>
      <c r="H231" s="68"/>
      <c r="I231" s="68"/>
      <c r="J231" s="68"/>
      <c r="K231" s="68"/>
      <c r="L231" s="68"/>
      <c r="M231" s="68"/>
      <c r="N231" s="68"/>
    </row>
    <row r="232" spans="4:14" x14ac:dyDescent="0.2">
      <c r="D232" s="68"/>
      <c r="E232" s="68"/>
      <c r="G232" s="68"/>
      <c r="H232" s="68"/>
      <c r="I232" s="68"/>
      <c r="J232" s="68"/>
      <c r="K232" s="68"/>
      <c r="L232" s="68"/>
      <c r="M232" s="68"/>
      <c r="N232" s="68"/>
    </row>
    <row r="233" spans="4:14" x14ac:dyDescent="0.2">
      <c r="D233" s="68"/>
      <c r="E233" s="68"/>
      <c r="G233" s="68"/>
      <c r="H233" s="68"/>
      <c r="I233" s="68"/>
      <c r="J233" s="68"/>
      <c r="K233" s="68"/>
      <c r="L233" s="68"/>
      <c r="M233" s="68"/>
      <c r="N233" s="68"/>
    </row>
    <row r="234" spans="4:14" x14ac:dyDescent="0.2">
      <c r="D234" s="68"/>
      <c r="E234" s="68"/>
      <c r="G234" s="68"/>
      <c r="H234" s="68"/>
      <c r="I234" s="68"/>
      <c r="J234" s="68"/>
      <c r="K234" s="68"/>
      <c r="L234" s="68"/>
      <c r="M234" s="68"/>
      <c r="N234" s="68"/>
    </row>
    <row r="235" spans="4:14" x14ac:dyDescent="0.2">
      <c r="D235" s="68"/>
      <c r="E235" s="68"/>
      <c r="G235" s="68"/>
      <c r="H235" s="68"/>
      <c r="I235" s="68"/>
      <c r="J235" s="68"/>
      <c r="K235" s="68"/>
      <c r="L235" s="68"/>
      <c r="M235" s="68"/>
      <c r="N235" s="68"/>
    </row>
    <row r="236" spans="4:14" x14ac:dyDescent="0.2">
      <c r="D236" s="68"/>
      <c r="E236" s="68"/>
      <c r="G236" s="68"/>
      <c r="H236" s="68"/>
      <c r="I236" s="68"/>
      <c r="J236" s="68"/>
      <c r="K236" s="68"/>
      <c r="L236" s="68"/>
      <c r="M236" s="68"/>
      <c r="N236" s="68"/>
    </row>
    <row r="237" spans="4:14" x14ac:dyDescent="0.2">
      <c r="D237" s="68"/>
      <c r="E237" s="68"/>
      <c r="G237" s="68"/>
      <c r="H237" s="68"/>
      <c r="I237" s="68"/>
      <c r="J237" s="68"/>
      <c r="K237" s="68"/>
      <c r="L237" s="68"/>
      <c r="M237" s="68"/>
      <c r="N237" s="68"/>
    </row>
    <row r="238" spans="4:14" x14ac:dyDescent="0.2">
      <c r="D238" s="68"/>
      <c r="E238" s="68"/>
      <c r="G238" s="68"/>
      <c r="H238" s="68"/>
      <c r="I238" s="68"/>
      <c r="J238" s="68"/>
      <c r="K238" s="68"/>
      <c r="L238" s="68"/>
      <c r="M238" s="68"/>
      <c r="N238" s="68"/>
    </row>
    <row r="239" spans="4:14" x14ac:dyDescent="0.2">
      <c r="D239" s="68"/>
      <c r="E239" s="68"/>
      <c r="G239" s="68"/>
      <c r="H239" s="68"/>
      <c r="I239" s="68"/>
      <c r="J239" s="68"/>
      <c r="K239" s="68"/>
      <c r="L239" s="68"/>
      <c r="M239" s="68"/>
      <c r="N239" s="68"/>
    </row>
    <row r="240" spans="4:14" x14ac:dyDescent="0.2">
      <c r="D240" s="68"/>
      <c r="E240" s="68"/>
      <c r="G240" s="68"/>
      <c r="H240" s="68"/>
      <c r="I240" s="68"/>
      <c r="J240" s="68"/>
      <c r="K240" s="68"/>
      <c r="L240" s="68"/>
      <c r="M240" s="68"/>
      <c r="N240" s="68"/>
    </row>
    <row r="241" spans="4:14" x14ac:dyDescent="0.2">
      <c r="D241" s="68"/>
      <c r="E241" s="68"/>
      <c r="G241" s="68"/>
      <c r="H241" s="68"/>
      <c r="I241" s="68"/>
      <c r="J241" s="68"/>
      <c r="K241" s="68"/>
      <c r="L241" s="68"/>
      <c r="M241" s="68"/>
      <c r="N241" s="68"/>
    </row>
    <row r="242" spans="4:14" x14ac:dyDescent="0.2">
      <c r="D242" s="68"/>
      <c r="E242" s="68"/>
      <c r="G242" s="68"/>
      <c r="H242" s="68"/>
      <c r="I242" s="68"/>
      <c r="J242" s="68"/>
      <c r="K242" s="68"/>
      <c r="L242" s="68"/>
      <c r="M242" s="68"/>
      <c r="N242" s="68"/>
    </row>
    <row r="243" spans="4:14" x14ac:dyDescent="0.2">
      <c r="D243" s="68"/>
      <c r="E243" s="68"/>
      <c r="G243" s="68"/>
      <c r="H243" s="68"/>
      <c r="I243" s="68"/>
      <c r="J243" s="68"/>
      <c r="K243" s="68"/>
      <c r="L243" s="68"/>
      <c r="M243" s="68"/>
      <c r="N243" s="68"/>
    </row>
    <row r="244" spans="4:14" x14ac:dyDescent="0.2">
      <c r="D244" s="68"/>
      <c r="E244" s="68"/>
      <c r="G244" s="68"/>
      <c r="H244" s="68"/>
      <c r="I244" s="68"/>
      <c r="J244" s="68"/>
      <c r="K244" s="68"/>
      <c r="L244" s="68"/>
      <c r="M244" s="68"/>
      <c r="N244" s="68"/>
    </row>
    <row r="245" spans="4:14" x14ac:dyDescent="0.2">
      <c r="D245" s="68"/>
      <c r="E245" s="68"/>
      <c r="G245" s="68"/>
      <c r="H245" s="68"/>
      <c r="I245" s="68"/>
      <c r="J245" s="68"/>
      <c r="K245" s="68"/>
      <c r="L245" s="68"/>
      <c r="M245" s="68"/>
      <c r="N245" s="68"/>
    </row>
    <row r="246" spans="4:14" x14ac:dyDescent="0.2">
      <c r="D246" s="68"/>
      <c r="E246" s="68"/>
      <c r="G246" s="68"/>
      <c r="H246" s="68"/>
      <c r="I246" s="68"/>
      <c r="J246" s="68"/>
      <c r="K246" s="68"/>
      <c r="L246" s="68"/>
      <c r="M246" s="68"/>
      <c r="N246" s="68"/>
    </row>
    <row r="247" spans="4:14" x14ac:dyDescent="0.2">
      <c r="D247" s="68"/>
      <c r="E247" s="68"/>
      <c r="G247" s="68"/>
      <c r="H247" s="68"/>
      <c r="I247" s="68"/>
      <c r="J247" s="68"/>
      <c r="K247" s="68"/>
      <c r="L247" s="68"/>
      <c r="M247" s="68"/>
      <c r="N247" s="68"/>
    </row>
    <row r="248" spans="4:14" x14ac:dyDescent="0.2">
      <c r="D248" s="68"/>
      <c r="E248" s="68"/>
      <c r="G248" s="68"/>
      <c r="H248" s="68"/>
      <c r="I248" s="68"/>
      <c r="J248" s="68"/>
      <c r="K248" s="68"/>
      <c r="L248" s="68"/>
      <c r="M248" s="68"/>
      <c r="N248" s="68"/>
    </row>
    <row r="249" spans="4:14" x14ac:dyDescent="0.2">
      <c r="D249" s="68"/>
      <c r="E249" s="68"/>
      <c r="G249" s="68"/>
      <c r="H249" s="68"/>
      <c r="I249" s="68"/>
      <c r="J249" s="68"/>
      <c r="K249" s="68"/>
      <c r="L249" s="68"/>
      <c r="M249" s="68"/>
      <c r="N249" s="68"/>
    </row>
    <row r="250" spans="4:14" x14ac:dyDescent="0.2">
      <c r="D250" s="68"/>
      <c r="E250" s="68"/>
      <c r="G250" s="68"/>
      <c r="H250" s="68"/>
      <c r="I250" s="68"/>
      <c r="J250" s="68"/>
      <c r="K250" s="68"/>
      <c r="L250" s="68"/>
      <c r="M250" s="68"/>
      <c r="N250" s="68"/>
    </row>
    <row r="251" spans="4:14" x14ac:dyDescent="0.2">
      <c r="D251" s="68"/>
      <c r="E251" s="68"/>
      <c r="G251" s="68"/>
      <c r="H251" s="68"/>
      <c r="I251" s="68"/>
      <c r="J251" s="68"/>
      <c r="K251" s="68"/>
      <c r="L251" s="68"/>
      <c r="M251" s="68"/>
      <c r="N251" s="68"/>
    </row>
    <row r="252" spans="4:14" x14ac:dyDescent="0.2">
      <c r="D252" s="68"/>
      <c r="E252" s="68"/>
      <c r="G252" s="68"/>
      <c r="H252" s="68"/>
      <c r="I252" s="68"/>
      <c r="J252" s="68"/>
      <c r="K252" s="68"/>
      <c r="L252" s="68"/>
      <c r="M252" s="68"/>
      <c r="N252" s="68"/>
    </row>
    <row r="253" spans="4:14" x14ac:dyDescent="0.2">
      <c r="D253" s="68"/>
      <c r="E253" s="68"/>
      <c r="G253" s="68"/>
      <c r="H253" s="68"/>
      <c r="I253" s="68"/>
      <c r="J253" s="68"/>
      <c r="K253" s="68"/>
      <c r="L253" s="68"/>
      <c r="M253" s="68"/>
      <c r="N253" s="68"/>
    </row>
    <row r="254" spans="4:14" x14ac:dyDescent="0.2">
      <c r="D254" s="68"/>
      <c r="E254" s="68"/>
      <c r="G254" s="68"/>
      <c r="H254" s="68"/>
      <c r="I254" s="68"/>
      <c r="J254" s="68"/>
      <c r="K254" s="68"/>
      <c r="L254" s="68"/>
      <c r="M254" s="68"/>
      <c r="N254" s="68"/>
    </row>
    <row r="255" spans="4:14" x14ac:dyDescent="0.2">
      <c r="D255" s="68"/>
      <c r="E255" s="68"/>
      <c r="G255" s="68"/>
      <c r="H255" s="68"/>
      <c r="I255" s="68"/>
      <c r="J255" s="68"/>
      <c r="K255" s="68"/>
      <c r="L255" s="68"/>
      <c r="M255" s="68"/>
      <c r="N255" s="68"/>
    </row>
    <row r="256" spans="4:14" x14ac:dyDescent="0.2">
      <c r="D256" s="68"/>
      <c r="E256" s="68"/>
      <c r="G256" s="68"/>
      <c r="H256" s="68"/>
      <c r="I256" s="68"/>
      <c r="J256" s="68"/>
      <c r="K256" s="68"/>
      <c r="L256" s="68"/>
      <c r="M256" s="68"/>
      <c r="N256" s="68"/>
    </row>
    <row r="257" spans="4:14" x14ac:dyDescent="0.2">
      <c r="D257" s="68"/>
      <c r="E257" s="68"/>
      <c r="G257" s="68"/>
      <c r="H257" s="68"/>
      <c r="I257" s="68"/>
      <c r="J257" s="68"/>
      <c r="K257" s="68"/>
      <c r="L257" s="68"/>
      <c r="M257" s="68"/>
      <c r="N257" s="68"/>
    </row>
    <row r="258" spans="4:14" x14ac:dyDescent="0.2">
      <c r="D258" s="68"/>
      <c r="E258" s="68"/>
      <c r="G258" s="68"/>
      <c r="H258" s="68"/>
      <c r="I258" s="68"/>
      <c r="J258" s="68"/>
      <c r="K258" s="68"/>
      <c r="L258" s="68"/>
      <c r="M258" s="68"/>
      <c r="N258" s="68"/>
    </row>
    <row r="259" spans="4:14" x14ac:dyDescent="0.2">
      <c r="D259" s="68"/>
      <c r="E259" s="68"/>
      <c r="G259" s="68"/>
      <c r="H259" s="68"/>
      <c r="I259" s="68"/>
      <c r="J259" s="68"/>
      <c r="K259" s="68"/>
      <c r="L259" s="68"/>
      <c r="M259" s="68"/>
      <c r="N259" s="68"/>
    </row>
    <row r="260" spans="4:14" x14ac:dyDescent="0.2">
      <c r="D260" s="68"/>
      <c r="E260" s="68"/>
      <c r="G260" s="68"/>
      <c r="H260" s="68"/>
      <c r="I260" s="68"/>
      <c r="J260" s="68"/>
      <c r="K260" s="68"/>
      <c r="L260" s="68"/>
      <c r="M260" s="68"/>
      <c r="N260" s="68"/>
    </row>
    <row r="261" spans="4:14" x14ac:dyDescent="0.2">
      <c r="D261" s="68"/>
      <c r="E261" s="68"/>
      <c r="G261" s="68"/>
      <c r="H261" s="68"/>
      <c r="I261" s="68"/>
      <c r="J261" s="68"/>
      <c r="K261" s="68"/>
      <c r="L261" s="68"/>
      <c r="M261" s="68"/>
      <c r="N261" s="68"/>
    </row>
    <row r="262" spans="4:14" x14ac:dyDescent="0.2">
      <c r="D262" s="68"/>
      <c r="E262" s="68"/>
      <c r="G262" s="68"/>
      <c r="H262" s="68"/>
      <c r="I262" s="68"/>
      <c r="J262" s="68"/>
      <c r="K262" s="68"/>
      <c r="L262" s="68"/>
      <c r="M262" s="68"/>
      <c r="N262" s="68"/>
    </row>
    <row r="263" spans="4:14" x14ac:dyDescent="0.2">
      <c r="D263" s="68"/>
      <c r="E263" s="68"/>
      <c r="G263" s="68"/>
      <c r="H263" s="68"/>
      <c r="I263" s="68"/>
      <c r="J263" s="68"/>
      <c r="K263" s="68"/>
      <c r="L263" s="68"/>
      <c r="M263" s="68"/>
      <c r="N263" s="68"/>
    </row>
    <row r="264" spans="4:14" x14ac:dyDescent="0.2">
      <c r="D264" s="68"/>
      <c r="E264" s="68"/>
      <c r="G264" s="68"/>
      <c r="H264" s="68"/>
      <c r="I264" s="68"/>
      <c r="J264" s="68"/>
      <c r="K264" s="68"/>
      <c r="L264" s="68"/>
      <c r="M264" s="68"/>
      <c r="N264" s="68"/>
    </row>
    <row r="265" spans="4:14" x14ac:dyDescent="0.2">
      <c r="D265" s="68"/>
      <c r="E265" s="68"/>
      <c r="G265" s="68"/>
      <c r="H265" s="68"/>
      <c r="I265" s="68"/>
      <c r="J265" s="68"/>
      <c r="K265" s="68"/>
      <c r="L265" s="68"/>
      <c r="M265" s="68"/>
      <c r="N265" s="68"/>
    </row>
    <row r="266" spans="4:14" x14ac:dyDescent="0.2">
      <c r="D266" s="68"/>
      <c r="E266" s="68"/>
      <c r="G266" s="68"/>
      <c r="H266" s="68"/>
      <c r="I266" s="68"/>
      <c r="J266" s="68"/>
      <c r="K266" s="68"/>
      <c r="L266" s="68"/>
      <c r="M266" s="68"/>
      <c r="N266" s="68"/>
    </row>
    <row r="267" spans="4:14" x14ac:dyDescent="0.2">
      <c r="D267" s="68"/>
      <c r="E267" s="68"/>
      <c r="G267" s="68"/>
      <c r="H267" s="68"/>
      <c r="I267" s="68"/>
      <c r="J267" s="68"/>
      <c r="K267" s="68"/>
      <c r="L267" s="68"/>
      <c r="M267" s="68"/>
      <c r="N267" s="68"/>
    </row>
    <row r="268" spans="4:14" x14ac:dyDescent="0.2">
      <c r="D268" s="68"/>
      <c r="E268" s="68"/>
      <c r="G268" s="68"/>
      <c r="H268" s="68"/>
      <c r="I268" s="68"/>
      <c r="J268" s="68"/>
      <c r="K268" s="68"/>
      <c r="L268" s="68"/>
      <c r="M268" s="68"/>
      <c r="N268" s="68"/>
    </row>
    <row r="269" spans="4:14" x14ac:dyDescent="0.2">
      <c r="D269" s="68"/>
      <c r="E269" s="68"/>
      <c r="G269" s="68"/>
      <c r="H269" s="68"/>
      <c r="I269" s="68"/>
      <c r="J269" s="68"/>
      <c r="K269" s="68"/>
      <c r="L269" s="68"/>
      <c r="M269" s="68"/>
      <c r="N269" s="68"/>
    </row>
    <row r="270" spans="4:14" x14ac:dyDescent="0.2">
      <c r="D270" s="68"/>
      <c r="E270" s="68"/>
      <c r="G270" s="68"/>
      <c r="H270" s="68"/>
      <c r="I270" s="68"/>
      <c r="J270" s="68"/>
      <c r="K270" s="68"/>
      <c r="L270" s="68"/>
      <c r="M270" s="68"/>
      <c r="N270" s="68"/>
    </row>
    <row r="271" spans="4:14" x14ac:dyDescent="0.2">
      <c r="D271" s="68"/>
      <c r="E271" s="68"/>
      <c r="G271" s="68"/>
      <c r="H271" s="68"/>
      <c r="I271" s="68"/>
      <c r="J271" s="68"/>
      <c r="K271" s="68"/>
      <c r="L271" s="68"/>
      <c r="M271" s="68"/>
      <c r="N271" s="68"/>
    </row>
    <row r="272" spans="4:14" x14ac:dyDescent="0.2">
      <c r="D272" s="68"/>
      <c r="E272" s="68"/>
      <c r="G272" s="68"/>
      <c r="H272" s="68"/>
      <c r="I272" s="68"/>
      <c r="J272" s="68"/>
      <c r="K272" s="68"/>
      <c r="L272" s="68"/>
      <c r="M272" s="68"/>
      <c r="N272" s="68"/>
    </row>
    <row r="273" spans="4:14" x14ac:dyDescent="0.2">
      <c r="D273" s="68"/>
      <c r="E273" s="68"/>
      <c r="G273" s="68"/>
      <c r="H273" s="68"/>
      <c r="I273" s="68"/>
      <c r="J273" s="68"/>
      <c r="K273" s="68"/>
      <c r="L273" s="68"/>
      <c r="M273" s="68"/>
      <c r="N273" s="68"/>
    </row>
    <row r="274" spans="4:14" x14ac:dyDescent="0.2">
      <c r="D274" s="68"/>
      <c r="E274" s="68"/>
      <c r="G274" s="68"/>
      <c r="H274" s="68"/>
      <c r="I274" s="68"/>
      <c r="J274" s="68"/>
      <c r="K274" s="68"/>
      <c r="L274" s="68"/>
      <c r="M274" s="68"/>
      <c r="N274" s="68"/>
    </row>
    <row r="275" spans="4:14" x14ac:dyDescent="0.2">
      <c r="D275" s="68"/>
      <c r="E275" s="68"/>
      <c r="G275" s="68"/>
      <c r="H275" s="68"/>
      <c r="I275" s="68"/>
      <c r="J275" s="68"/>
      <c r="K275" s="68"/>
      <c r="L275" s="68"/>
      <c r="M275" s="68"/>
      <c r="N275" s="68"/>
    </row>
    <row r="276" spans="4:14" x14ac:dyDescent="0.2">
      <c r="D276" s="68"/>
      <c r="E276" s="68"/>
      <c r="G276" s="68"/>
      <c r="H276" s="68"/>
      <c r="I276" s="68"/>
      <c r="J276" s="68"/>
      <c r="K276" s="68"/>
      <c r="L276" s="68"/>
      <c r="M276" s="68"/>
      <c r="N276" s="68"/>
    </row>
    <row r="277" spans="4:14" x14ac:dyDescent="0.2">
      <c r="D277" s="68"/>
      <c r="E277" s="68"/>
      <c r="G277" s="68"/>
      <c r="H277" s="68"/>
      <c r="I277" s="68"/>
      <c r="J277" s="68"/>
      <c r="K277" s="68"/>
      <c r="L277" s="68"/>
      <c r="M277" s="68"/>
      <c r="N277" s="68"/>
    </row>
    <row r="278" spans="4:14" x14ac:dyDescent="0.2">
      <c r="D278" s="68"/>
      <c r="E278" s="68"/>
      <c r="G278" s="68"/>
      <c r="H278" s="68"/>
      <c r="I278" s="68"/>
      <c r="J278" s="68"/>
      <c r="K278" s="68"/>
      <c r="L278" s="68"/>
      <c r="M278" s="68"/>
      <c r="N278" s="68"/>
    </row>
    <row r="279" spans="4:14" x14ac:dyDescent="0.2">
      <c r="D279" s="68"/>
      <c r="E279" s="68"/>
      <c r="G279" s="68"/>
      <c r="H279" s="68"/>
      <c r="I279" s="68"/>
      <c r="J279" s="68"/>
      <c r="K279" s="68"/>
      <c r="L279" s="68"/>
      <c r="M279" s="68"/>
      <c r="N279" s="68"/>
    </row>
    <row r="280" spans="4:14" x14ac:dyDescent="0.2">
      <c r="D280" s="68"/>
      <c r="E280" s="68"/>
      <c r="G280" s="68"/>
      <c r="H280" s="68"/>
      <c r="I280" s="68"/>
      <c r="J280" s="68"/>
      <c r="K280" s="68"/>
      <c r="L280" s="68"/>
      <c r="M280" s="68"/>
      <c r="N280" s="68"/>
    </row>
    <row r="281" spans="4:14" x14ac:dyDescent="0.2">
      <c r="D281" s="68"/>
      <c r="E281" s="68"/>
      <c r="G281" s="68"/>
      <c r="H281" s="68"/>
      <c r="I281" s="68"/>
      <c r="J281" s="68"/>
      <c r="K281" s="68"/>
      <c r="L281" s="68"/>
      <c r="M281" s="68"/>
      <c r="N281" s="68"/>
    </row>
    <row r="282" spans="4:14" x14ac:dyDescent="0.2">
      <c r="D282" s="68"/>
      <c r="E282" s="68"/>
      <c r="G282" s="68"/>
      <c r="H282" s="68"/>
      <c r="I282" s="68"/>
      <c r="J282" s="68"/>
      <c r="K282" s="68"/>
      <c r="L282" s="68"/>
      <c r="M282" s="68"/>
      <c r="N282" s="68"/>
    </row>
    <row r="283" spans="4:14" x14ac:dyDescent="0.2">
      <c r="D283" s="68"/>
      <c r="E283" s="68"/>
      <c r="G283" s="68"/>
      <c r="H283" s="68"/>
      <c r="I283" s="68"/>
      <c r="J283" s="68"/>
      <c r="K283" s="68"/>
      <c r="L283" s="68"/>
      <c r="M283" s="68"/>
      <c r="N283" s="68"/>
    </row>
    <row r="284" spans="4:14" x14ac:dyDescent="0.2">
      <c r="D284" s="68"/>
      <c r="E284" s="68"/>
      <c r="G284" s="68"/>
      <c r="H284" s="68"/>
      <c r="I284" s="68"/>
      <c r="J284" s="68"/>
      <c r="K284" s="68"/>
      <c r="L284" s="68"/>
      <c r="M284" s="68"/>
      <c r="N284" s="68"/>
    </row>
    <row r="285" spans="4:14" x14ac:dyDescent="0.2">
      <c r="D285" s="68"/>
      <c r="E285" s="68"/>
      <c r="G285" s="68"/>
      <c r="H285" s="68"/>
      <c r="I285" s="68"/>
      <c r="J285" s="68"/>
      <c r="K285" s="68"/>
      <c r="L285" s="68"/>
      <c r="M285" s="68"/>
      <c r="N285" s="68"/>
    </row>
    <row r="286" spans="4:14" x14ac:dyDescent="0.2">
      <c r="D286" s="68"/>
      <c r="E286" s="68"/>
      <c r="G286" s="68"/>
      <c r="H286" s="68"/>
      <c r="I286" s="68"/>
      <c r="J286" s="68"/>
      <c r="K286" s="68"/>
      <c r="L286" s="68"/>
      <c r="M286" s="68"/>
      <c r="N286" s="68"/>
    </row>
    <row r="287" spans="4:14" x14ac:dyDescent="0.2">
      <c r="D287" s="68"/>
      <c r="E287" s="68"/>
      <c r="G287" s="68"/>
      <c r="H287" s="68"/>
      <c r="I287" s="68"/>
      <c r="J287" s="68"/>
      <c r="K287" s="68"/>
      <c r="L287" s="68"/>
      <c r="M287" s="68"/>
      <c r="N287" s="68"/>
    </row>
    <row r="288" spans="4:14" x14ac:dyDescent="0.2">
      <c r="D288" s="68"/>
      <c r="E288" s="68"/>
      <c r="G288" s="68"/>
      <c r="H288" s="68"/>
      <c r="I288" s="68"/>
      <c r="J288" s="68"/>
      <c r="K288" s="68"/>
      <c r="L288" s="68"/>
      <c r="M288" s="68"/>
      <c r="N288" s="68"/>
    </row>
    <row r="289" spans="4:14" x14ac:dyDescent="0.2">
      <c r="D289" s="68"/>
      <c r="E289" s="68"/>
      <c r="G289" s="68"/>
      <c r="H289" s="68"/>
      <c r="I289" s="68"/>
      <c r="J289" s="68"/>
      <c r="K289" s="68"/>
      <c r="L289" s="68"/>
      <c r="M289" s="68"/>
      <c r="N289" s="68"/>
    </row>
    <row r="290" spans="4:14" x14ac:dyDescent="0.2">
      <c r="D290" s="68"/>
      <c r="E290" s="68"/>
      <c r="G290" s="68"/>
      <c r="H290" s="68"/>
      <c r="I290" s="68"/>
      <c r="J290" s="68"/>
      <c r="K290" s="68"/>
      <c r="L290" s="68"/>
      <c r="M290" s="68"/>
      <c r="N290" s="68"/>
    </row>
    <row r="291" spans="4:14" x14ac:dyDescent="0.2">
      <c r="D291" s="68"/>
      <c r="E291" s="68"/>
      <c r="G291" s="68"/>
      <c r="H291" s="68"/>
      <c r="I291" s="68"/>
      <c r="J291" s="68"/>
      <c r="K291" s="68"/>
      <c r="L291" s="68"/>
      <c r="M291" s="68"/>
      <c r="N291" s="68"/>
    </row>
    <row r="292" spans="4:14" x14ac:dyDescent="0.2">
      <c r="D292" s="68"/>
      <c r="E292" s="68"/>
      <c r="G292" s="68"/>
      <c r="H292" s="68"/>
      <c r="I292" s="68"/>
      <c r="J292" s="68"/>
      <c r="K292" s="68"/>
      <c r="L292" s="68"/>
      <c r="M292" s="68"/>
      <c r="N292" s="68"/>
    </row>
  </sheetData>
  <mergeCells count="6">
    <mergeCell ref="C9:U9"/>
    <mergeCell ref="C10:E10"/>
    <mergeCell ref="G10:I10"/>
    <mergeCell ref="K10:M10"/>
    <mergeCell ref="O10:Q10"/>
    <mergeCell ref="S10:U10"/>
  </mergeCells>
  <conditionalFormatting sqref="C12:C39">
    <cfRule type="cellIs" dxfId="70" priority="22" operator="between">
      <formula>1</formula>
      <formula>2</formula>
    </cfRule>
  </conditionalFormatting>
  <conditionalFormatting sqref="D12:D39">
    <cfRule type="cellIs" dxfId="69" priority="21" operator="between">
      <formula>1</formula>
      <formula>2</formula>
    </cfRule>
  </conditionalFormatting>
  <conditionalFormatting sqref="E12:E39">
    <cfRule type="cellIs" dxfId="68" priority="20" operator="between">
      <formula>1</formula>
      <formula>2</formula>
    </cfRule>
  </conditionalFormatting>
  <conditionalFormatting sqref="G12:G39">
    <cfRule type="cellIs" dxfId="67" priority="15" operator="between">
      <formula>1</formula>
      <formula>2</formula>
    </cfRule>
  </conditionalFormatting>
  <conditionalFormatting sqref="H12:H39">
    <cfRule type="cellIs" dxfId="66" priority="14" operator="between">
      <formula>1</formula>
      <formula>2</formula>
    </cfRule>
  </conditionalFormatting>
  <conditionalFormatting sqref="I12:I39">
    <cfRule type="cellIs" dxfId="65" priority="13" operator="between">
      <formula>1</formula>
      <formula>2</formula>
    </cfRule>
  </conditionalFormatting>
  <conditionalFormatting sqref="K12:K39">
    <cfRule type="cellIs" dxfId="64" priority="12" operator="between">
      <formula>1</formula>
      <formula>2</formula>
    </cfRule>
  </conditionalFormatting>
  <conditionalFormatting sqref="L12:L39">
    <cfRule type="cellIs" dxfId="63" priority="11" operator="between">
      <formula>1</formula>
      <formula>2</formula>
    </cfRule>
  </conditionalFormatting>
  <conditionalFormatting sqref="M12:M39">
    <cfRule type="cellIs" dxfId="62" priority="10" operator="between">
      <formula>1</formula>
      <formula>2</formula>
    </cfRule>
  </conditionalFormatting>
  <conditionalFormatting sqref="O12:O39">
    <cfRule type="cellIs" dxfId="61" priority="7" operator="between">
      <formula>1</formula>
      <formula>2</formula>
    </cfRule>
  </conditionalFormatting>
  <conditionalFormatting sqref="P12:P39">
    <cfRule type="cellIs" dxfId="60" priority="6" operator="between">
      <formula>1</formula>
      <formula>2</formula>
    </cfRule>
  </conditionalFormatting>
  <conditionalFormatting sqref="Q12:Q39">
    <cfRule type="cellIs" dxfId="59" priority="5" operator="between">
      <formula>1</formula>
      <formula>2</formula>
    </cfRule>
  </conditionalFormatting>
  <conditionalFormatting sqref="S12:S39">
    <cfRule type="cellIs" dxfId="58" priority="3" operator="between">
      <formula>1</formula>
      <formula>2</formula>
    </cfRule>
  </conditionalFormatting>
  <conditionalFormatting sqref="T12:T39">
    <cfRule type="cellIs" dxfId="57" priority="2" operator="between">
      <formula>1</formula>
      <formula>2</formula>
    </cfRule>
  </conditionalFormatting>
  <conditionalFormatting sqref="U12:U39">
    <cfRule type="cellIs" dxfId="56" priority="1" operator="between">
      <formula>1</formula>
      <formula>2</formula>
    </cfRule>
  </conditionalFormatting>
  <pageMargins left="0.7" right="0.7" top="0.75" bottom="0.75" header="0.3" footer="0.3"/>
  <pageSetup orientation="portrait" verticalDpi="0" r:id="rId1"/>
  <drawing r:id="rId2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600-000000000000}">
  <dimension ref="A1:P293"/>
  <sheetViews>
    <sheetView showGridLines="0" showRowColHeaders="0" workbookViewId="0">
      <selection activeCell="B6" sqref="B6"/>
    </sheetView>
  </sheetViews>
  <sheetFormatPr defaultColWidth="12" defaultRowHeight="12.75" x14ac:dyDescent="0.2"/>
  <cols>
    <col min="1" max="1" width="12" style="65"/>
    <col min="2" max="2" width="38" style="65" customWidth="1"/>
    <col min="3" max="4" width="8.7109375" style="65" customWidth="1"/>
    <col min="5" max="5" width="1.28515625" style="68" customWidth="1"/>
    <col min="6" max="7" width="8.7109375" style="65" customWidth="1"/>
    <col min="8" max="8" width="1.28515625" style="65" customWidth="1"/>
    <col min="9" max="9" width="8.7109375" style="65" customWidth="1"/>
    <col min="10" max="10" width="8.7109375" style="69" customWidth="1"/>
    <col min="11" max="11" width="1.28515625" style="65" customWidth="1"/>
    <col min="12" max="13" width="8.7109375" style="65" customWidth="1"/>
    <col min="14" max="14" width="1.28515625" style="65" customWidth="1"/>
    <col min="15" max="16384" width="12" style="65"/>
  </cols>
  <sheetData>
    <row r="1" spans="1:16" s="64" customFormat="1" ht="16.5" customHeight="1" x14ac:dyDescent="0.25">
      <c r="E1" s="66"/>
      <c r="J1" s="66"/>
    </row>
    <row r="2" spans="1:16" s="64" customFormat="1" ht="16.5" customHeight="1" x14ac:dyDescent="0.25">
      <c r="E2" s="66"/>
      <c r="J2" s="66"/>
    </row>
    <row r="3" spans="1:16" s="64" customFormat="1" ht="16.5" customHeight="1" x14ac:dyDescent="0.25">
      <c r="E3" s="66"/>
      <c r="J3" s="66"/>
    </row>
    <row r="4" spans="1:16" s="64" customFormat="1" ht="16.5" customHeight="1" x14ac:dyDescent="0.25">
      <c r="E4" s="66"/>
      <c r="J4" s="66"/>
    </row>
    <row r="5" spans="1:16" s="64" customFormat="1" ht="16.5" customHeight="1" x14ac:dyDescent="0.25">
      <c r="A5" s="107" t="s">
        <v>3</v>
      </c>
      <c r="B5" s="110" t="s">
        <v>150</v>
      </c>
      <c r="D5" s="66"/>
      <c r="J5" s="66"/>
    </row>
    <row r="6" spans="1:16" s="64" customFormat="1" ht="12" customHeight="1" x14ac:dyDescent="0.2">
      <c r="A6" s="107"/>
      <c r="B6" s="105" t="s">
        <v>219</v>
      </c>
      <c r="D6" s="66"/>
      <c r="J6" s="66"/>
    </row>
    <row r="7" spans="1:16" s="64" customFormat="1" ht="12" customHeight="1" x14ac:dyDescent="0.2">
      <c r="A7" s="107"/>
      <c r="B7" s="105"/>
      <c r="D7" s="66"/>
      <c r="J7" s="66"/>
    </row>
    <row r="8" spans="1:16" s="64" customFormat="1" ht="12" customHeight="1" x14ac:dyDescent="0.2">
      <c r="A8" s="107"/>
      <c r="B8" s="105"/>
      <c r="D8" s="66"/>
      <c r="J8" s="66"/>
    </row>
    <row r="9" spans="1:16" s="64" customFormat="1" ht="24.75" customHeight="1" x14ac:dyDescent="0.25">
      <c r="B9" s="7"/>
      <c r="C9" s="534" t="s">
        <v>149</v>
      </c>
      <c r="D9" s="534"/>
      <c r="E9" s="534"/>
      <c r="F9" s="534"/>
      <c r="G9" s="534"/>
      <c r="H9" s="534"/>
      <c r="I9" s="534"/>
      <c r="J9" s="534"/>
      <c r="K9" s="534"/>
      <c r="L9" s="534"/>
      <c r="M9" s="534"/>
      <c r="N9" s="534"/>
      <c r="O9" s="534"/>
      <c r="P9" s="534"/>
    </row>
    <row r="10" spans="1:16" s="64" customFormat="1" ht="24.75" customHeight="1" x14ac:dyDescent="0.25">
      <c r="B10" s="7"/>
      <c r="C10" s="530" t="s">
        <v>13</v>
      </c>
      <c r="D10" s="530"/>
      <c r="E10" s="40"/>
      <c r="F10" s="530" t="s">
        <v>15</v>
      </c>
      <c r="G10" s="530"/>
      <c r="H10" s="40"/>
      <c r="I10" s="530" t="s">
        <v>16</v>
      </c>
      <c r="J10" s="530"/>
      <c r="K10" s="41"/>
      <c r="L10" s="530" t="s">
        <v>14</v>
      </c>
      <c r="M10" s="530"/>
      <c r="O10" s="535" t="s">
        <v>110</v>
      </c>
      <c r="P10" s="535"/>
    </row>
    <row r="11" spans="1:16" s="64" customFormat="1" ht="14.25" customHeight="1" x14ac:dyDescent="0.25">
      <c r="B11" s="35" t="s">
        <v>29</v>
      </c>
      <c r="C11" s="108" t="s">
        <v>11</v>
      </c>
      <c r="D11" s="108" t="s">
        <v>12</v>
      </c>
      <c r="E11" s="41"/>
      <c r="F11" s="108" t="s">
        <v>11</v>
      </c>
      <c r="G11" s="108" t="s">
        <v>12</v>
      </c>
      <c r="H11" s="41"/>
      <c r="I11" s="108" t="s">
        <v>11</v>
      </c>
      <c r="J11" s="108" t="s">
        <v>12</v>
      </c>
      <c r="K11" s="41"/>
      <c r="L11" s="108" t="s">
        <v>11</v>
      </c>
      <c r="M11" s="108" t="s">
        <v>12</v>
      </c>
      <c r="O11" s="108" t="s">
        <v>11</v>
      </c>
      <c r="P11" s="108" t="s">
        <v>12</v>
      </c>
    </row>
    <row r="12" spans="1:16" s="64" customFormat="1" ht="14.25" customHeight="1" x14ac:dyDescent="0.2">
      <c r="B12" s="142" t="str">
        <f>'Beneficiarios CSI_genero (17)'!B12</f>
        <v>Portugal</v>
      </c>
      <c r="C12" s="90">
        <f>'Beneficiarios CSI_genero (18)'!C12/'Beneficiarios CSI_genero (18)'!E12</f>
        <v>0.70220827341778191</v>
      </c>
      <c r="D12" s="91">
        <f>'Beneficiarios CSI_genero (18)'!D12/'Beneficiarios CSI_genero (18)'!E12</f>
        <v>0.29779172658221809</v>
      </c>
      <c r="E12" s="83"/>
      <c r="F12" s="90">
        <f>'Beneficiarios CSI_genero (18)'!G12/'Beneficiarios CSI_genero (18)'!I12</f>
        <v>0.70009636360411698</v>
      </c>
      <c r="G12" s="91">
        <f>'Beneficiarios CSI_genero (18)'!H12/'Beneficiarios CSI_genero (18)'!I12</f>
        <v>0.29990363639588297</v>
      </c>
      <c r="H12" s="223"/>
      <c r="I12" s="90">
        <f>'Beneficiarios CSI_genero (18)'!K12/'Beneficiarios CSI_genero (18)'!M12</f>
        <v>0.70040825490230829</v>
      </c>
      <c r="J12" s="91">
        <f>'Beneficiarios CSI_genero (18)'!L12/'Beneficiarios CSI_genero (18)'!M12</f>
        <v>0.29959174509769165</v>
      </c>
      <c r="K12" s="224"/>
      <c r="L12" s="90">
        <f>'Beneficiarios CSI_genero (18)'!O12/'Beneficiarios CSI_genero (18)'!Q12</f>
        <v>0.7014945789545679</v>
      </c>
      <c r="M12" s="91">
        <f>'Beneficiarios CSI_genero (18)'!P12/'Beneficiarios CSI_genero (18)'!Q12</f>
        <v>0.2985054210454321</v>
      </c>
      <c r="N12" s="225"/>
      <c r="O12" s="90">
        <f>'Beneficiarios CSI_genero (18)'!S12/'Beneficiarios CSI_genero (18)'!U12</f>
        <v>0.6965209785276939</v>
      </c>
      <c r="P12" s="91">
        <f>'Beneficiarios CSI_genero (18)'!T12/'Beneficiarios CSI_genero (18)'!U12</f>
        <v>0.3034790214723061</v>
      </c>
    </row>
    <row r="13" spans="1:16" s="64" customFormat="1" ht="14.25" customHeight="1" x14ac:dyDescent="0.2">
      <c r="B13" s="3" t="str">
        <f>'Beneficiarios CSI_genero (17)'!B13</f>
        <v>Área Metropolitana de Lisboa</v>
      </c>
      <c r="C13" s="92">
        <f>'Beneficiarios CSI_genero (18)'!C13/'Beneficiarios CSI_genero (18)'!E13</f>
        <v>0.71127436381084752</v>
      </c>
      <c r="D13" s="93">
        <f>'Beneficiarios CSI_genero (18)'!D13/'Beneficiarios CSI_genero (18)'!E13</f>
        <v>0.28872563618915253</v>
      </c>
      <c r="E13" s="83"/>
      <c r="F13" s="92">
        <f>'Beneficiarios CSI_genero (18)'!G13/'Beneficiarios CSI_genero (18)'!I13</f>
        <v>0.70968269010816643</v>
      </c>
      <c r="G13" s="93">
        <f>'Beneficiarios CSI_genero (18)'!H13/'Beneficiarios CSI_genero (18)'!I13</f>
        <v>0.29031730989183357</v>
      </c>
      <c r="H13" s="223"/>
      <c r="I13" s="92">
        <f>'Beneficiarios CSI_genero (18)'!K13/'Beneficiarios CSI_genero (18)'!M13</f>
        <v>0.70998264741511963</v>
      </c>
      <c r="J13" s="93">
        <f>'Beneficiarios CSI_genero (18)'!L13/'Beneficiarios CSI_genero (18)'!M13</f>
        <v>0.29001735258488032</v>
      </c>
      <c r="K13" s="224"/>
      <c r="L13" s="92">
        <f>'Beneficiarios CSI_genero (18)'!O13/'Beneficiarios CSI_genero (18)'!Q13</f>
        <v>0.71124549750503951</v>
      </c>
      <c r="M13" s="93">
        <f>'Beneficiarios CSI_genero (18)'!P13/'Beneficiarios CSI_genero (18)'!Q13</f>
        <v>0.28875450249496049</v>
      </c>
      <c r="N13" s="225"/>
      <c r="O13" s="92">
        <f>'Beneficiarios CSI_genero (18)'!S13/'Beneficiarios CSI_genero (18)'!U13</f>
        <v>0.70593584396851772</v>
      </c>
      <c r="P13" s="93">
        <f>'Beneficiarios CSI_genero (18)'!T13/'Beneficiarios CSI_genero (18)'!U13</f>
        <v>0.29406415603148223</v>
      </c>
    </row>
    <row r="14" spans="1:16" s="64" customFormat="1" ht="14.25" customHeight="1" x14ac:dyDescent="0.2">
      <c r="B14" s="3" t="str">
        <f>'Beneficiarios CSI_genero (17)'!B14</f>
        <v>Distrito de Lisboa</v>
      </c>
      <c r="C14" s="92">
        <f>'Beneficiarios CSI_genero (18)'!C14/'Beneficiarios CSI_genero (18)'!E14</f>
        <v>0.71124357656731763</v>
      </c>
      <c r="D14" s="93">
        <f>'Beneficiarios CSI_genero (18)'!D14/'Beneficiarios CSI_genero (18)'!E14</f>
        <v>0.28875642343268243</v>
      </c>
      <c r="E14" s="83"/>
      <c r="F14" s="92">
        <f>'Beneficiarios CSI_genero (18)'!G14/'Beneficiarios CSI_genero (18)'!I14</f>
        <v>0.70956196363932156</v>
      </c>
      <c r="G14" s="93">
        <f>'Beneficiarios CSI_genero (18)'!H14/'Beneficiarios CSI_genero (18)'!I14</f>
        <v>0.29043803636067839</v>
      </c>
      <c r="H14" s="223"/>
      <c r="I14" s="92">
        <f>'Beneficiarios CSI_genero (18)'!K14/'Beneficiarios CSI_genero (18)'!M14</f>
        <v>0.71069953800237129</v>
      </c>
      <c r="J14" s="93">
        <f>'Beneficiarios CSI_genero (18)'!L14/'Beneficiarios CSI_genero (18)'!M14</f>
        <v>0.28930046199762871</v>
      </c>
      <c r="K14" s="224"/>
      <c r="L14" s="92">
        <f>'Beneficiarios CSI_genero (18)'!O14/'Beneficiarios CSI_genero (18)'!Q14</f>
        <v>0.71253304692663577</v>
      </c>
      <c r="M14" s="93">
        <f>'Beneficiarios CSI_genero (18)'!P14/'Beneficiarios CSI_genero (18)'!Q14</f>
        <v>0.28746695307336417</v>
      </c>
      <c r="N14" s="225"/>
      <c r="O14" s="92">
        <f>'Beneficiarios CSI_genero (18)'!S14/'Beneficiarios CSI_genero (18)'!U14</f>
        <v>0.70671211943105683</v>
      </c>
      <c r="P14" s="93">
        <f>'Beneficiarios CSI_genero (18)'!T14/'Beneficiarios CSI_genero (18)'!U14</f>
        <v>0.29328788056894323</v>
      </c>
    </row>
    <row r="15" spans="1:16" s="64" customFormat="1" ht="14.25" customHeight="1" x14ac:dyDescent="0.2">
      <c r="B15" s="3" t="str">
        <f>'Beneficiarios CSI_genero (17)'!B15</f>
        <v>Concelho de Lisboa</v>
      </c>
      <c r="C15" s="276">
        <f>'Beneficiarios CSI_genero (18)'!C15/'Beneficiarios CSI_genero (18)'!E15</f>
        <v>0.72147491691723376</v>
      </c>
      <c r="D15" s="278">
        <f>'Beneficiarios CSI_genero (18)'!D15/'Beneficiarios CSI_genero (18)'!E15</f>
        <v>0.27852508308276624</v>
      </c>
      <c r="E15" s="89"/>
      <c r="F15" s="276">
        <f>'Beneficiarios CSI_genero (18)'!G15/'Beneficiarios CSI_genero (18)'!I15</f>
        <v>0.71728898650768746</v>
      </c>
      <c r="G15" s="278">
        <f>'Beneficiarios CSI_genero (18)'!H15/'Beneficiarios CSI_genero (18)'!I15</f>
        <v>0.28271101349231254</v>
      </c>
      <c r="H15" s="230"/>
      <c r="I15" s="276">
        <f>'Beneficiarios CSI_genero (18)'!K15/'Beneficiarios CSI_genero (18)'!M15</f>
        <v>0.7174427782162589</v>
      </c>
      <c r="J15" s="278">
        <f>'Beneficiarios CSI_genero (18)'!L15/'Beneficiarios CSI_genero (18)'!M15</f>
        <v>0.2825572217837411</v>
      </c>
      <c r="K15" s="264"/>
      <c r="L15" s="276">
        <f>'Beneficiarios CSI_genero (18)'!O15/'Beneficiarios CSI_genero (18)'!Q15</f>
        <v>0.71732182806008304</v>
      </c>
      <c r="M15" s="278">
        <f>'Beneficiarios CSI_genero (18)'!P15/'Beneficiarios CSI_genero (18)'!Q15</f>
        <v>0.2826781719399169</v>
      </c>
      <c r="N15" s="226"/>
      <c r="O15" s="276">
        <f>'Beneficiarios CSI_genero (18)'!S15/'Beneficiarios CSI_genero (18)'!U15</f>
        <v>0.71370297628040491</v>
      </c>
      <c r="P15" s="278">
        <f>'Beneficiarios CSI_genero (18)'!T15/'Beneficiarios CSI_genero (18)'!U15</f>
        <v>0.28629702371959509</v>
      </c>
    </row>
    <row r="16" spans="1:16" s="64" customFormat="1" ht="14.25" customHeight="1" x14ac:dyDescent="0.2">
      <c r="B16" s="28" t="str">
        <f>'Beneficiarios CSI_genero (17)'!B16</f>
        <v>Ajuda</v>
      </c>
      <c r="C16" s="90">
        <f>'Beneficiarios CSI_genero (18)'!C16/'Beneficiarios CSI_genero (18)'!E16</f>
        <v>0.73122529644268774</v>
      </c>
      <c r="D16" s="91">
        <f>'Beneficiarios CSI_genero (18)'!D16/'Beneficiarios CSI_genero (18)'!E16</f>
        <v>0.26877470355731226</v>
      </c>
      <c r="E16" s="85"/>
      <c r="F16" s="90">
        <f>'Beneficiarios CSI_genero (18)'!G16/'Beneficiarios CSI_genero (18)'!I16</f>
        <v>0.71653543307086609</v>
      </c>
      <c r="G16" s="91">
        <f>'Beneficiarios CSI_genero (18)'!H16/'Beneficiarios CSI_genero (18)'!I16</f>
        <v>0.28346456692913385</v>
      </c>
      <c r="H16" s="227"/>
      <c r="I16" s="90">
        <f>'Beneficiarios CSI_genero (18)'!K16/'Beneficiarios CSI_genero (18)'!M16</f>
        <v>0.71541501976284583</v>
      </c>
      <c r="J16" s="91">
        <f>'Beneficiarios CSI_genero (18)'!L16/'Beneficiarios CSI_genero (18)'!M16</f>
        <v>0.28458498023715417</v>
      </c>
      <c r="K16" s="228"/>
      <c r="L16" s="90">
        <f>'Beneficiarios CSI_genero (18)'!O16/'Beneficiarios CSI_genero (18)'!Q16</f>
        <v>0.70866141732283461</v>
      </c>
      <c r="M16" s="91">
        <f>'Beneficiarios CSI_genero (18)'!P16/'Beneficiarios CSI_genero (18)'!Q16</f>
        <v>0.29133858267716534</v>
      </c>
      <c r="N16" s="225"/>
      <c r="O16" s="90">
        <f>'Beneficiarios CSI_genero (18)'!S16/'Beneficiarios CSI_genero (18)'!U16</f>
        <v>0.7142857142857143</v>
      </c>
      <c r="P16" s="91">
        <f>'Beneficiarios CSI_genero (18)'!T16/'Beneficiarios CSI_genero (18)'!U16</f>
        <v>0.2857142857142857</v>
      </c>
    </row>
    <row r="17" spans="2:16" s="64" customFormat="1" ht="14.25" customHeight="1" x14ac:dyDescent="0.2">
      <c r="B17" s="28" t="str">
        <f>'Beneficiarios CSI_genero (17)'!B17</f>
        <v>Alcântara</v>
      </c>
      <c r="C17" s="92">
        <f>'Beneficiarios CSI_genero (18)'!C17/'Beneficiarios CSI_genero (18)'!E17</f>
        <v>0.68387096774193545</v>
      </c>
      <c r="D17" s="93">
        <f>'Beneficiarios CSI_genero (18)'!D17/'Beneficiarios CSI_genero (18)'!E17</f>
        <v>0.31612903225806449</v>
      </c>
      <c r="E17" s="85"/>
      <c r="F17" s="92">
        <f>'Beneficiarios CSI_genero (18)'!G17/'Beneficiarios CSI_genero (18)'!I17</f>
        <v>0.68152866242038213</v>
      </c>
      <c r="G17" s="93">
        <f>'Beneficiarios CSI_genero (18)'!H17/'Beneficiarios CSI_genero (18)'!I17</f>
        <v>0.31847133757961782</v>
      </c>
      <c r="H17" s="227"/>
      <c r="I17" s="92">
        <f>'Beneficiarios CSI_genero (18)'!K17/'Beneficiarios CSI_genero (18)'!M17</f>
        <v>0.66874999999999996</v>
      </c>
      <c r="J17" s="93">
        <f>'Beneficiarios CSI_genero (18)'!L17/'Beneficiarios CSI_genero (18)'!M17</f>
        <v>0.33124999999999999</v>
      </c>
      <c r="K17" s="228"/>
      <c r="L17" s="92">
        <f>'Beneficiarios CSI_genero (18)'!O17/'Beneficiarios CSI_genero (18)'!Q17</f>
        <v>0.66666666666666663</v>
      </c>
      <c r="M17" s="93">
        <f>'Beneficiarios CSI_genero (18)'!P17/'Beneficiarios CSI_genero (18)'!Q17</f>
        <v>0.33333333333333331</v>
      </c>
      <c r="N17" s="225"/>
      <c r="O17" s="92">
        <f>'Beneficiarios CSI_genero (18)'!S17/'Beneficiarios CSI_genero (18)'!U17</f>
        <v>0.66666666666666663</v>
      </c>
      <c r="P17" s="93">
        <f>'Beneficiarios CSI_genero (18)'!T17/'Beneficiarios CSI_genero (18)'!U17</f>
        <v>0.33333333333333331</v>
      </c>
    </row>
    <row r="18" spans="2:16" s="64" customFormat="1" ht="14.25" customHeight="1" x14ac:dyDescent="0.2">
      <c r="B18" s="28" t="str">
        <f>'Beneficiarios CSI_genero (17)'!B18</f>
        <v>Alvalade</v>
      </c>
      <c r="C18" s="92">
        <f>'Beneficiarios CSI_genero (18)'!C18/'Beneficiarios CSI_genero (18)'!E18</f>
        <v>0.76949152542372878</v>
      </c>
      <c r="D18" s="93">
        <f>'Beneficiarios CSI_genero (18)'!D18/'Beneficiarios CSI_genero (18)'!E18</f>
        <v>0.23050847457627119</v>
      </c>
      <c r="E18" s="85"/>
      <c r="F18" s="92">
        <f>'Beneficiarios CSI_genero (18)'!G18/'Beneficiarios CSI_genero (18)'!I18</f>
        <v>0.77397260273972601</v>
      </c>
      <c r="G18" s="93">
        <f>'Beneficiarios CSI_genero (18)'!H18/'Beneficiarios CSI_genero (18)'!I18</f>
        <v>0.22602739726027396</v>
      </c>
      <c r="H18" s="227"/>
      <c r="I18" s="92">
        <f>'Beneficiarios CSI_genero (18)'!K18/'Beneficiarios CSI_genero (18)'!M18</f>
        <v>0.77319587628865982</v>
      </c>
      <c r="J18" s="93">
        <f>'Beneficiarios CSI_genero (18)'!L18/'Beneficiarios CSI_genero (18)'!M18</f>
        <v>0.22680412371134021</v>
      </c>
      <c r="K18" s="228"/>
      <c r="L18" s="92">
        <f>'Beneficiarios CSI_genero (18)'!O18/'Beneficiarios CSI_genero (18)'!Q18</f>
        <v>0.76923076923076927</v>
      </c>
      <c r="M18" s="93">
        <f>'Beneficiarios CSI_genero (18)'!P18/'Beneficiarios CSI_genero (18)'!Q18</f>
        <v>0.23076923076923078</v>
      </c>
      <c r="N18" s="225"/>
      <c r="O18" s="92">
        <f>'Beneficiarios CSI_genero (18)'!S18/'Beneficiarios CSI_genero (18)'!U18</f>
        <v>0.75919732441471577</v>
      </c>
      <c r="P18" s="93">
        <f>'Beneficiarios CSI_genero (18)'!T18/'Beneficiarios CSI_genero (18)'!U18</f>
        <v>0.24080267558528429</v>
      </c>
    </row>
    <row r="19" spans="2:16" s="64" customFormat="1" ht="14.25" customHeight="1" x14ac:dyDescent="0.2">
      <c r="B19" s="28" t="str">
        <f>'Beneficiarios CSI_genero (17)'!B19</f>
        <v>Areeiro</v>
      </c>
      <c r="C19" s="92">
        <f>'Beneficiarios CSI_genero (18)'!C19/'Beneficiarios CSI_genero (18)'!E19</f>
        <v>0.74331550802139035</v>
      </c>
      <c r="D19" s="93">
        <f>'Beneficiarios CSI_genero (18)'!D19/'Beneficiarios CSI_genero (18)'!E19</f>
        <v>0.25668449197860965</v>
      </c>
      <c r="E19" s="85"/>
      <c r="F19" s="92">
        <f>'Beneficiarios CSI_genero (18)'!G19/'Beneficiarios CSI_genero (18)'!I19</f>
        <v>0.7407407407407407</v>
      </c>
      <c r="G19" s="93">
        <f>'Beneficiarios CSI_genero (18)'!H19/'Beneficiarios CSI_genero (18)'!I19</f>
        <v>0.25925925925925924</v>
      </c>
      <c r="H19" s="227"/>
      <c r="I19" s="92">
        <f>'Beneficiarios CSI_genero (18)'!K19/'Beneficiarios CSI_genero (18)'!M19</f>
        <v>0.74345549738219896</v>
      </c>
      <c r="J19" s="93">
        <f>'Beneficiarios CSI_genero (18)'!L19/'Beneficiarios CSI_genero (18)'!M19</f>
        <v>0.25654450261780104</v>
      </c>
      <c r="K19" s="228"/>
      <c r="L19" s="92">
        <f>'Beneficiarios CSI_genero (18)'!O19/'Beneficiarios CSI_genero (18)'!Q19</f>
        <v>0.74345549738219896</v>
      </c>
      <c r="M19" s="93">
        <f>'Beneficiarios CSI_genero (18)'!P19/'Beneficiarios CSI_genero (18)'!Q19</f>
        <v>0.25654450261780104</v>
      </c>
      <c r="N19" s="225"/>
      <c r="O19" s="92">
        <f>'Beneficiarios CSI_genero (18)'!S19/'Beneficiarios CSI_genero (18)'!U19</f>
        <v>0.75252525252525249</v>
      </c>
      <c r="P19" s="93">
        <f>'Beneficiarios CSI_genero (18)'!T19/'Beneficiarios CSI_genero (18)'!U19</f>
        <v>0.24747474747474749</v>
      </c>
    </row>
    <row r="20" spans="2:16" s="64" customFormat="1" ht="14.25" customHeight="1" x14ac:dyDescent="0.2">
      <c r="B20" s="28" t="str">
        <f>'Beneficiarios CSI_genero (17)'!B20</f>
        <v>Arroios</v>
      </c>
      <c r="C20" s="92">
        <f>'Beneficiarios CSI_genero (18)'!C20/'Beneficiarios CSI_genero (18)'!E20</f>
        <v>0.65873015873015872</v>
      </c>
      <c r="D20" s="93">
        <f>'Beneficiarios CSI_genero (18)'!D20/'Beneficiarios CSI_genero (18)'!E20</f>
        <v>0.34126984126984128</v>
      </c>
      <c r="E20" s="85"/>
      <c r="F20" s="92">
        <f>'Beneficiarios CSI_genero (18)'!G20/'Beneficiarios CSI_genero (18)'!I20</f>
        <v>0.65407554671968193</v>
      </c>
      <c r="G20" s="93">
        <f>'Beneficiarios CSI_genero (18)'!H20/'Beneficiarios CSI_genero (18)'!I20</f>
        <v>0.34592445328031807</v>
      </c>
      <c r="H20" s="227"/>
      <c r="I20" s="92">
        <f>'Beneficiarios CSI_genero (18)'!K20/'Beneficiarios CSI_genero (18)'!M20</f>
        <v>0.64859437751004012</v>
      </c>
      <c r="J20" s="93">
        <f>'Beneficiarios CSI_genero (18)'!L20/'Beneficiarios CSI_genero (18)'!M20</f>
        <v>0.35140562248995982</v>
      </c>
      <c r="K20" s="228"/>
      <c r="L20" s="92">
        <f>'Beneficiarios CSI_genero (18)'!O20/'Beneficiarios CSI_genero (18)'!Q20</f>
        <v>0.64837398373983735</v>
      </c>
      <c r="M20" s="93">
        <f>'Beneficiarios CSI_genero (18)'!P20/'Beneficiarios CSI_genero (18)'!Q20</f>
        <v>0.3516260162601626</v>
      </c>
      <c r="N20" s="225"/>
      <c r="O20" s="92">
        <f>'Beneficiarios CSI_genero (18)'!S20/'Beneficiarios CSI_genero (18)'!U20</f>
        <v>0.65340909090909094</v>
      </c>
      <c r="P20" s="93">
        <f>'Beneficiarios CSI_genero (18)'!T20/'Beneficiarios CSI_genero (18)'!U20</f>
        <v>0.34659090909090912</v>
      </c>
    </row>
    <row r="21" spans="2:16" s="64" customFormat="1" ht="14.25" customHeight="1" x14ac:dyDescent="0.2">
      <c r="B21" s="28" t="str">
        <f>'Beneficiarios CSI_genero (17)'!B21</f>
        <v>Avenidas Novas</v>
      </c>
      <c r="C21" s="92">
        <f>'Beneficiarios CSI_genero (18)'!C21/'Beneficiarios CSI_genero (18)'!E21</f>
        <v>0.75303643724696356</v>
      </c>
      <c r="D21" s="93">
        <f>'Beneficiarios CSI_genero (18)'!D21/'Beneficiarios CSI_genero (18)'!E21</f>
        <v>0.24696356275303644</v>
      </c>
      <c r="E21" s="85"/>
      <c r="F21" s="92">
        <f>'Beneficiarios CSI_genero (18)'!G21/'Beneficiarios CSI_genero (18)'!I21</f>
        <v>0.75403225806451613</v>
      </c>
      <c r="G21" s="93">
        <f>'Beneficiarios CSI_genero (18)'!H21/'Beneficiarios CSI_genero (18)'!I21</f>
        <v>0.24596774193548387</v>
      </c>
      <c r="H21" s="227"/>
      <c r="I21" s="92">
        <f>'Beneficiarios CSI_genero (18)'!K21/'Beneficiarios CSI_genero (18)'!M21</f>
        <v>0.75918367346938775</v>
      </c>
      <c r="J21" s="93">
        <f>'Beneficiarios CSI_genero (18)'!L21/'Beneficiarios CSI_genero (18)'!M21</f>
        <v>0.24081632653061225</v>
      </c>
      <c r="K21" s="228"/>
      <c r="L21" s="92">
        <f>'Beneficiarios CSI_genero (18)'!O21/'Beneficiarios CSI_genero (18)'!Q21</f>
        <v>0.76694915254237284</v>
      </c>
      <c r="M21" s="93">
        <f>'Beneficiarios CSI_genero (18)'!P21/'Beneficiarios CSI_genero (18)'!Q21</f>
        <v>0.23305084745762711</v>
      </c>
      <c r="N21" s="225"/>
      <c r="O21" s="92">
        <f>'Beneficiarios CSI_genero (18)'!S21/'Beneficiarios CSI_genero (18)'!U21</f>
        <v>0.75390625</v>
      </c>
      <c r="P21" s="93">
        <f>'Beneficiarios CSI_genero (18)'!T21/'Beneficiarios CSI_genero (18)'!U21</f>
        <v>0.24609375</v>
      </c>
    </row>
    <row r="22" spans="2:16" s="64" customFormat="1" ht="14.25" customHeight="1" x14ac:dyDescent="0.2">
      <c r="B22" s="28" t="str">
        <f>'Beneficiarios CSI_genero (17)'!B22</f>
        <v>Beato</v>
      </c>
      <c r="C22" s="92">
        <f>'Beneficiarios CSI_genero (18)'!C22/'Beneficiarios CSI_genero (18)'!E22</f>
        <v>0.75126903553299496</v>
      </c>
      <c r="D22" s="93">
        <f>'Beneficiarios CSI_genero (18)'!D22/'Beneficiarios CSI_genero (18)'!E22</f>
        <v>0.24873096446700507</v>
      </c>
      <c r="E22" s="85"/>
      <c r="F22" s="92">
        <f>'Beneficiarios CSI_genero (18)'!G22/'Beneficiarios CSI_genero (18)'!I22</f>
        <v>0.74509803921568629</v>
      </c>
      <c r="G22" s="93">
        <f>'Beneficiarios CSI_genero (18)'!H22/'Beneficiarios CSI_genero (18)'!I22</f>
        <v>0.25490196078431371</v>
      </c>
      <c r="H22" s="227"/>
      <c r="I22" s="92">
        <f>'Beneficiarios CSI_genero (18)'!K22/'Beneficiarios CSI_genero (18)'!M22</f>
        <v>0.73557692307692313</v>
      </c>
      <c r="J22" s="93">
        <f>'Beneficiarios CSI_genero (18)'!L22/'Beneficiarios CSI_genero (18)'!M22</f>
        <v>0.26442307692307693</v>
      </c>
      <c r="K22" s="228"/>
      <c r="L22" s="92">
        <f>'Beneficiarios CSI_genero (18)'!O22/'Beneficiarios CSI_genero (18)'!Q22</f>
        <v>0.73809523809523814</v>
      </c>
      <c r="M22" s="93">
        <f>'Beneficiarios CSI_genero (18)'!P22/'Beneficiarios CSI_genero (18)'!Q22</f>
        <v>0.26190476190476192</v>
      </c>
      <c r="N22" s="225"/>
      <c r="O22" s="92">
        <f>'Beneficiarios CSI_genero (18)'!S22/'Beneficiarios CSI_genero (18)'!U22</f>
        <v>0.73488372093023258</v>
      </c>
      <c r="P22" s="93">
        <f>'Beneficiarios CSI_genero (18)'!T22/'Beneficiarios CSI_genero (18)'!U22</f>
        <v>0.26511627906976742</v>
      </c>
    </row>
    <row r="23" spans="2:16" s="64" customFormat="1" ht="14.25" customHeight="1" x14ac:dyDescent="0.2">
      <c r="B23" s="28" t="str">
        <f>'Beneficiarios CSI_genero (17)'!B23</f>
        <v>Belém</v>
      </c>
      <c r="C23" s="92">
        <f>'Beneficiarios CSI_genero (18)'!C23/'Beneficiarios CSI_genero (18)'!E23</f>
        <v>0.84285714285714286</v>
      </c>
      <c r="D23" s="93">
        <f>'Beneficiarios CSI_genero (18)'!D23/'Beneficiarios CSI_genero (18)'!E23</f>
        <v>0.15714285714285714</v>
      </c>
      <c r="E23" s="85"/>
      <c r="F23" s="92">
        <f>'Beneficiarios CSI_genero (18)'!G23/'Beneficiarios CSI_genero (18)'!I23</f>
        <v>0.83333333333333337</v>
      </c>
      <c r="G23" s="93">
        <f>'Beneficiarios CSI_genero (18)'!H23/'Beneficiarios CSI_genero (18)'!I23</f>
        <v>0.16666666666666666</v>
      </c>
      <c r="H23" s="227"/>
      <c r="I23" s="92">
        <f>'Beneficiarios CSI_genero (18)'!K23/'Beneficiarios CSI_genero (18)'!M23</f>
        <v>0.83088235294117652</v>
      </c>
      <c r="J23" s="93">
        <f>'Beneficiarios CSI_genero (18)'!L23/'Beneficiarios CSI_genero (18)'!M23</f>
        <v>0.16911764705882354</v>
      </c>
      <c r="K23" s="228"/>
      <c r="L23" s="92">
        <f>'Beneficiarios CSI_genero (18)'!O23/'Beneficiarios CSI_genero (18)'!Q23</f>
        <v>0.83969465648854957</v>
      </c>
      <c r="M23" s="93">
        <f>'Beneficiarios CSI_genero (18)'!P23/'Beneficiarios CSI_genero (18)'!Q23</f>
        <v>0.16030534351145037</v>
      </c>
      <c r="N23" s="225"/>
      <c r="O23" s="92">
        <f>'Beneficiarios CSI_genero (18)'!S23/'Beneficiarios CSI_genero (18)'!U23</f>
        <v>0.8380281690140845</v>
      </c>
      <c r="P23" s="93">
        <f>'Beneficiarios CSI_genero (18)'!T23/'Beneficiarios CSI_genero (18)'!U23</f>
        <v>0.1619718309859155</v>
      </c>
    </row>
    <row r="24" spans="2:16" s="64" customFormat="1" ht="14.25" customHeight="1" x14ac:dyDescent="0.2">
      <c r="B24" s="28" t="str">
        <f>'Beneficiarios CSI_genero (17)'!B24</f>
        <v>Benfica</v>
      </c>
      <c r="C24" s="92">
        <f>'Beneficiarios CSI_genero (18)'!C24/'Beneficiarios CSI_genero (18)'!E24</f>
        <v>0.73730684326710816</v>
      </c>
      <c r="D24" s="93">
        <f>'Beneficiarios CSI_genero (18)'!D24/'Beneficiarios CSI_genero (18)'!E24</f>
        <v>0.26269315673289184</v>
      </c>
      <c r="E24" s="85"/>
      <c r="F24" s="92">
        <f>'Beneficiarios CSI_genero (18)'!G24/'Beneficiarios CSI_genero (18)'!I24</f>
        <v>0.74444444444444446</v>
      </c>
      <c r="G24" s="93">
        <f>'Beneficiarios CSI_genero (18)'!H24/'Beneficiarios CSI_genero (18)'!I24</f>
        <v>0.25555555555555554</v>
      </c>
      <c r="H24" s="227"/>
      <c r="I24" s="92">
        <f>'Beneficiarios CSI_genero (18)'!K24/'Beneficiarios CSI_genero (18)'!M24</f>
        <v>0.75510204081632648</v>
      </c>
      <c r="J24" s="93">
        <f>'Beneficiarios CSI_genero (18)'!L24/'Beneficiarios CSI_genero (18)'!M24</f>
        <v>0.24489795918367346</v>
      </c>
      <c r="K24" s="228"/>
      <c r="L24" s="92">
        <f>'Beneficiarios CSI_genero (18)'!O24/'Beneficiarios CSI_genero (18)'!Q24</f>
        <v>0.75681818181818183</v>
      </c>
      <c r="M24" s="93">
        <f>'Beneficiarios CSI_genero (18)'!P24/'Beneficiarios CSI_genero (18)'!Q24</f>
        <v>0.24318181818181819</v>
      </c>
      <c r="N24" s="225"/>
      <c r="O24" s="92">
        <f>'Beneficiarios CSI_genero (18)'!S24/'Beneficiarios CSI_genero (18)'!U24</f>
        <v>0.73728813559322037</v>
      </c>
      <c r="P24" s="93">
        <f>'Beneficiarios CSI_genero (18)'!T24/'Beneficiarios CSI_genero (18)'!U24</f>
        <v>0.26271186440677968</v>
      </c>
    </row>
    <row r="25" spans="2:16" s="64" customFormat="1" ht="14.25" customHeight="1" x14ac:dyDescent="0.2">
      <c r="B25" s="28" t="str">
        <f>'Beneficiarios CSI_genero (17)'!B25</f>
        <v>Campo de Ourique</v>
      </c>
      <c r="C25" s="92">
        <f>'Beneficiarios CSI_genero (18)'!C25/'Beneficiarios CSI_genero (18)'!E25</f>
        <v>0.76131687242798352</v>
      </c>
      <c r="D25" s="93">
        <f>'Beneficiarios CSI_genero (18)'!D25/'Beneficiarios CSI_genero (18)'!E25</f>
        <v>0.23868312757201646</v>
      </c>
      <c r="E25" s="85"/>
      <c r="F25" s="92">
        <f>'Beneficiarios CSI_genero (18)'!G25/'Beneficiarios CSI_genero (18)'!I25</f>
        <v>0.74493927125506076</v>
      </c>
      <c r="G25" s="93">
        <f>'Beneficiarios CSI_genero (18)'!H25/'Beneficiarios CSI_genero (18)'!I25</f>
        <v>0.25506072874493929</v>
      </c>
      <c r="H25" s="227"/>
      <c r="I25" s="92">
        <f>'Beneficiarios CSI_genero (18)'!K25/'Beneficiarios CSI_genero (18)'!M25</f>
        <v>0.73684210526315785</v>
      </c>
      <c r="J25" s="93">
        <f>'Beneficiarios CSI_genero (18)'!L25/'Beneficiarios CSI_genero (18)'!M25</f>
        <v>0.26315789473684209</v>
      </c>
      <c r="K25" s="228"/>
      <c r="L25" s="92">
        <f>'Beneficiarios CSI_genero (18)'!O25/'Beneficiarios CSI_genero (18)'!Q25</f>
        <v>0.73469387755102045</v>
      </c>
      <c r="M25" s="93">
        <f>'Beneficiarios CSI_genero (18)'!P25/'Beneficiarios CSI_genero (18)'!Q25</f>
        <v>0.26530612244897961</v>
      </c>
      <c r="N25" s="225"/>
      <c r="O25" s="92">
        <f>'Beneficiarios CSI_genero (18)'!S25/'Beneficiarios CSI_genero (18)'!U25</f>
        <v>0.74517374517374513</v>
      </c>
      <c r="P25" s="93">
        <f>'Beneficiarios CSI_genero (18)'!T25/'Beneficiarios CSI_genero (18)'!U25</f>
        <v>0.25482625482625482</v>
      </c>
    </row>
    <row r="26" spans="2:16" s="64" customFormat="1" ht="14.25" customHeight="1" x14ac:dyDescent="0.2">
      <c r="B26" s="28" t="str">
        <f>'Beneficiarios CSI_genero (17)'!B26</f>
        <v>Campolide</v>
      </c>
      <c r="C26" s="92">
        <f>'Beneficiarios CSI_genero (18)'!C26/'Beneficiarios CSI_genero (18)'!E26</f>
        <v>0.67261904761904767</v>
      </c>
      <c r="D26" s="93">
        <f>'Beneficiarios CSI_genero (18)'!D26/'Beneficiarios CSI_genero (18)'!E26</f>
        <v>0.32738095238095238</v>
      </c>
      <c r="E26" s="85"/>
      <c r="F26" s="92">
        <f>'Beneficiarios CSI_genero (18)'!G26/'Beneficiarios CSI_genero (18)'!I26</f>
        <v>0.6506024096385542</v>
      </c>
      <c r="G26" s="93">
        <f>'Beneficiarios CSI_genero (18)'!H26/'Beneficiarios CSI_genero (18)'!I26</f>
        <v>0.3493975903614458</v>
      </c>
      <c r="H26" s="227"/>
      <c r="I26" s="92">
        <f>'Beneficiarios CSI_genero (18)'!K26/'Beneficiarios CSI_genero (18)'!M26</f>
        <v>0.65030674846625769</v>
      </c>
      <c r="J26" s="93">
        <f>'Beneficiarios CSI_genero (18)'!L26/'Beneficiarios CSI_genero (18)'!M26</f>
        <v>0.34969325153374231</v>
      </c>
      <c r="K26" s="228"/>
      <c r="L26" s="92">
        <f>'Beneficiarios CSI_genero (18)'!O26/'Beneficiarios CSI_genero (18)'!Q26</f>
        <v>0.64779874213836475</v>
      </c>
      <c r="M26" s="93">
        <f>'Beneficiarios CSI_genero (18)'!P26/'Beneficiarios CSI_genero (18)'!Q26</f>
        <v>0.3522012578616352</v>
      </c>
      <c r="N26" s="225"/>
      <c r="O26" s="92">
        <f>'Beneficiarios CSI_genero (18)'!S26/'Beneficiarios CSI_genero (18)'!U26</f>
        <v>0.65</v>
      </c>
      <c r="P26" s="93">
        <f>'Beneficiarios CSI_genero (18)'!T26/'Beneficiarios CSI_genero (18)'!U26</f>
        <v>0.35</v>
      </c>
    </row>
    <row r="27" spans="2:16" s="64" customFormat="1" ht="14.25" customHeight="1" x14ac:dyDescent="0.2">
      <c r="B27" s="28" t="str">
        <f>'Beneficiarios CSI_genero (17)'!B27</f>
        <v>Carnide</v>
      </c>
      <c r="C27" s="92">
        <f>'Beneficiarios CSI_genero (18)'!C27/'Beneficiarios CSI_genero (18)'!E27</f>
        <v>0.70930232558139539</v>
      </c>
      <c r="D27" s="93">
        <f>'Beneficiarios CSI_genero (18)'!D27/'Beneficiarios CSI_genero (18)'!E27</f>
        <v>0.29069767441860467</v>
      </c>
      <c r="E27" s="85"/>
      <c r="F27" s="92">
        <f>'Beneficiarios CSI_genero (18)'!G27/'Beneficiarios CSI_genero (18)'!I27</f>
        <v>0.70454545454545459</v>
      </c>
      <c r="G27" s="93">
        <f>'Beneficiarios CSI_genero (18)'!H27/'Beneficiarios CSI_genero (18)'!I27</f>
        <v>0.29545454545454547</v>
      </c>
      <c r="H27" s="227"/>
      <c r="I27" s="92">
        <f>'Beneficiarios CSI_genero (18)'!K27/'Beneficiarios CSI_genero (18)'!M27</f>
        <v>0.70857142857142852</v>
      </c>
      <c r="J27" s="93">
        <f>'Beneficiarios CSI_genero (18)'!L27/'Beneficiarios CSI_genero (18)'!M27</f>
        <v>0.29142857142857143</v>
      </c>
      <c r="K27" s="228"/>
      <c r="L27" s="92">
        <f>'Beneficiarios CSI_genero (18)'!O27/'Beneficiarios CSI_genero (18)'!Q27</f>
        <v>0.71022727272727271</v>
      </c>
      <c r="M27" s="93">
        <f>'Beneficiarios CSI_genero (18)'!P27/'Beneficiarios CSI_genero (18)'!Q27</f>
        <v>0.28977272727272729</v>
      </c>
      <c r="N27" s="225"/>
      <c r="O27" s="92">
        <f>'Beneficiarios CSI_genero (18)'!S27/'Beneficiarios CSI_genero (18)'!U27</f>
        <v>0.69892473118279574</v>
      </c>
      <c r="P27" s="93">
        <f>'Beneficiarios CSI_genero (18)'!T27/'Beneficiarios CSI_genero (18)'!U27</f>
        <v>0.30107526881720431</v>
      </c>
    </row>
    <row r="28" spans="2:16" s="64" customFormat="1" ht="14.25" customHeight="1" x14ac:dyDescent="0.2">
      <c r="B28" s="28" t="str">
        <f>'Beneficiarios CSI_genero (17)'!B28</f>
        <v>Estrela</v>
      </c>
      <c r="C28" s="92">
        <f>'Beneficiarios CSI_genero (18)'!C28/'Beneficiarios CSI_genero (18)'!E28</f>
        <v>0.78846153846153844</v>
      </c>
      <c r="D28" s="93">
        <f>'Beneficiarios CSI_genero (18)'!D28/'Beneficiarios CSI_genero (18)'!E28</f>
        <v>0.21153846153846154</v>
      </c>
      <c r="E28" s="85"/>
      <c r="F28" s="92">
        <f>'Beneficiarios CSI_genero (18)'!G28/'Beneficiarios CSI_genero (18)'!I28</f>
        <v>0.77777777777777779</v>
      </c>
      <c r="G28" s="93">
        <f>'Beneficiarios CSI_genero (18)'!H28/'Beneficiarios CSI_genero (18)'!I28</f>
        <v>0.22222222222222221</v>
      </c>
      <c r="H28" s="227"/>
      <c r="I28" s="92">
        <f>'Beneficiarios CSI_genero (18)'!K28/'Beneficiarios CSI_genero (18)'!M28</f>
        <v>0.78048780487804881</v>
      </c>
      <c r="J28" s="93">
        <f>'Beneficiarios CSI_genero (18)'!L28/'Beneficiarios CSI_genero (18)'!M28</f>
        <v>0.21951219512195122</v>
      </c>
      <c r="K28" s="228"/>
      <c r="L28" s="92">
        <f>'Beneficiarios CSI_genero (18)'!O28/'Beneficiarios CSI_genero (18)'!Q28</f>
        <v>0.78217821782178221</v>
      </c>
      <c r="M28" s="93">
        <f>'Beneficiarios CSI_genero (18)'!P28/'Beneficiarios CSI_genero (18)'!Q28</f>
        <v>0.21782178217821782</v>
      </c>
      <c r="N28" s="225"/>
      <c r="O28" s="92">
        <f>'Beneficiarios CSI_genero (18)'!S28/'Beneficiarios CSI_genero (18)'!U28</f>
        <v>0.77570093457943923</v>
      </c>
      <c r="P28" s="93">
        <f>'Beneficiarios CSI_genero (18)'!T28/'Beneficiarios CSI_genero (18)'!U28</f>
        <v>0.22429906542056074</v>
      </c>
    </row>
    <row r="29" spans="2:16" s="64" customFormat="1" ht="14.25" customHeight="1" x14ac:dyDescent="0.2">
      <c r="B29" s="28" t="str">
        <f>'Beneficiarios CSI_genero (17)'!B29</f>
        <v>Lumiar</v>
      </c>
      <c r="C29" s="92">
        <f>'Beneficiarios CSI_genero (18)'!C29/'Beneficiarios CSI_genero (18)'!E29</f>
        <v>0.71167883211678828</v>
      </c>
      <c r="D29" s="93">
        <f>'Beneficiarios CSI_genero (18)'!D29/'Beneficiarios CSI_genero (18)'!E29</f>
        <v>0.28832116788321166</v>
      </c>
      <c r="E29" s="85"/>
      <c r="F29" s="92">
        <f>'Beneficiarios CSI_genero (18)'!G29/'Beneficiarios CSI_genero (18)'!I29</f>
        <v>0.71376811594202894</v>
      </c>
      <c r="G29" s="93">
        <f>'Beneficiarios CSI_genero (18)'!H29/'Beneficiarios CSI_genero (18)'!I29</f>
        <v>0.28623188405797101</v>
      </c>
      <c r="H29" s="227"/>
      <c r="I29" s="92">
        <f>'Beneficiarios CSI_genero (18)'!K29/'Beneficiarios CSI_genero (18)'!M29</f>
        <v>0.7142857142857143</v>
      </c>
      <c r="J29" s="93">
        <f>'Beneficiarios CSI_genero (18)'!L29/'Beneficiarios CSI_genero (18)'!M29</f>
        <v>0.2857142857142857</v>
      </c>
      <c r="K29" s="228"/>
      <c r="L29" s="92">
        <f>'Beneficiarios CSI_genero (18)'!O29/'Beneficiarios CSI_genero (18)'!Q29</f>
        <v>0.71268656716417911</v>
      </c>
      <c r="M29" s="93">
        <f>'Beneficiarios CSI_genero (18)'!P29/'Beneficiarios CSI_genero (18)'!Q29</f>
        <v>0.28731343283582089</v>
      </c>
      <c r="N29" s="225"/>
      <c r="O29" s="92">
        <f>'Beneficiarios CSI_genero (18)'!S29/'Beneficiarios CSI_genero (18)'!U29</f>
        <v>0.70818505338078297</v>
      </c>
      <c r="P29" s="93">
        <f>'Beneficiarios CSI_genero (18)'!T29/'Beneficiarios CSI_genero (18)'!U29</f>
        <v>0.29181494661921709</v>
      </c>
    </row>
    <row r="30" spans="2:16" s="64" customFormat="1" ht="14.25" customHeight="1" x14ac:dyDescent="0.2">
      <c r="B30" s="28" t="str">
        <f>'Beneficiarios CSI_genero (17)'!B30</f>
        <v>Marvila</v>
      </c>
      <c r="C30" s="92">
        <f>'Beneficiarios CSI_genero (18)'!C30/'Beneficiarios CSI_genero (18)'!E30</f>
        <v>0.72257053291536055</v>
      </c>
      <c r="D30" s="93">
        <f>'Beneficiarios CSI_genero (18)'!D30/'Beneficiarios CSI_genero (18)'!E30</f>
        <v>0.2774294670846395</v>
      </c>
      <c r="E30" s="85"/>
      <c r="F30" s="92">
        <f>'Beneficiarios CSI_genero (18)'!G30/'Beneficiarios CSI_genero (18)'!I30</f>
        <v>0.71385083713850839</v>
      </c>
      <c r="G30" s="93">
        <f>'Beneficiarios CSI_genero (18)'!H30/'Beneficiarios CSI_genero (18)'!I30</f>
        <v>0.28614916286149161</v>
      </c>
      <c r="H30" s="227"/>
      <c r="I30" s="92">
        <f>'Beneficiarios CSI_genero (18)'!K30/'Beneficiarios CSI_genero (18)'!M30</f>
        <v>0.7155963302752294</v>
      </c>
      <c r="J30" s="93">
        <f>'Beneficiarios CSI_genero (18)'!L30/'Beneficiarios CSI_genero (18)'!M30</f>
        <v>0.28440366972477066</v>
      </c>
      <c r="K30" s="228"/>
      <c r="L30" s="92">
        <f>'Beneficiarios CSI_genero (18)'!O30/'Beneficiarios CSI_genero (18)'!Q30</f>
        <v>0.7142857142857143</v>
      </c>
      <c r="M30" s="93">
        <f>'Beneficiarios CSI_genero (18)'!P30/'Beneficiarios CSI_genero (18)'!Q30</f>
        <v>0.2857142857142857</v>
      </c>
      <c r="N30" s="225"/>
      <c r="O30" s="92">
        <f>'Beneficiarios CSI_genero (18)'!S30/'Beneficiarios CSI_genero (18)'!U30</f>
        <v>0.70648967551622421</v>
      </c>
      <c r="P30" s="93">
        <f>'Beneficiarios CSI_genero (18)'!T30/'Beneficiarios CSI_genero (18)'!U30</f>
        <v>0.29351032448377579</v>
      </c>
    </row>
    <row r="31" spans="2:16" s="64" customFormat="1" ht="14.25" customHeight="1" x14ac:dyDescent="0.2">
      <c r="B31" s="28" t="str">
        <f>'Beneficiarios CSI_genero (17)'!B31</f>
        <v>Misericórdia</v>
      </c>
      <c r="C31" s="92">
        <f>'Beneficiarios CSI_genero (18)'!C31/'Beneficiarios CSI_genero (18)'!E31</f>
        <v>0.69346733668341709</v>
      </c>
      <c r="D31" s="93">
        <f>'Beneficiarios CSI_genero (18)'!D31/'Beneficiarios CSI_genero (18)'!E31</f>
        <v>0.30653266331658291</v>
      </c>
      <c r="E31" s="85"/>
      <c r="F31" s="92">
        <f>'Beneficiarios CSI_genero (18)'!G31/'Beneficiarios CSI_genero (18)'!I31</f>
        <v>0.69154228855721389</v>
      </c>
      <c r="G31" s="93">
        <f>'Beneficiarios CSI_genero (18)'!H31/'Beneficiarios CSI_genero (18)'!I31</f>
        <v>0.30845771144278605</v>
      </c>
      <c r="H31" s="227"/>
      <c r="I31" s="92">
        <f>'Beneficiarios CSI_genero (18)'!K31/'Beneficiarios CSI_genero (18)'!M31</f>
        <v>0.68041237113402064</v>
      </c>
      <c r="J31" s="93">
        <f>'Beneficiarios CSI_genero (18)'!L31/'Beneficiarios CSI_genero (18)'!M31</f>
        <v>0.31958762886597936</v>
      </c>
      <c r="K31" s="228"/>
      <c r="L31" s="92">
        <f>'Beneficiarios CSI_genero (18)'!O31/'Beneficiarios CSI_genero (18)'!Q31</f>
        <v>0.68421052631578949</v>
      </c>
      <c r="M31" s="93">
        <f>'Beneficiarios CSI_genero (18)'!P31/'Beneficiarios CSI_genero (18)'!Q31</f>
        <v>0.31578947368421051</v>
      </c>
      <c r="N31" s="225"/>
      <c r="O31" s="92">
        <f>'Beneficiarios CSI_genero (18)'!S31/'Beneficiarios CSI_genero (18)'!U31</f>
        <v>0.69306930693069302</v>
      </c>
      <c r="P31" s="93">
        <f>'Beneficiarios CSI_genero (18)'!T31/'Beneficiarios CSI_genero (18)'!U31</f>
        <v>0.30693069306930693</v>
      </c>
    </row>
    <row r="32" spans="2:16" s="64" customFormat="1" ht="14.25" customHeight="1" x14ac:dyDescent="0.2">
      <c r="B32" s="28" t="str">
        <f>'Beneficiarios CSI_genero (17)'!B32</f>
        <v>Olivais</v>
      </c>
      <c r="C32" s="92">
        <f>'Beneficiarios CSI_genero (18)'!C32/'Beneficiarios CSI_genero (18)'!E32</f>
        <v>0.74052478134110788</v>
      </c>
      <c r="D32" s="93">
        <f>'Beneficiarios CSI_genero (18)'!D32/'Beneficiarios CSI_genero (18)'!E32</f>
        <v>0.25947521865889212</v>
      </c>
      <c r="E32" s="85"/>
      <c r="F32" s="92">
        <f>'Beneficiarios CSI_genero (18)'!G32/'Beneficiarios CSI_genero (18)'!I32</f>
        <v>0.73563218390804597</v>
      </c>
      <c r="G32" s="93">
        <f>'Beneficiarios CSI_genero (18)'!H32/'Beneficiarios CSI_genero (18)'!I32</f>
        <v>0.26436781609195403</v>
      </c>
      <c r="H32" s="227"/>
      <c r="I32" s="92">
        <f>'Beneficiarios CSI_genero (18)'!K32/'Beneficiarios CSI_genero (18)'!M32</f>
        <v>0.74</v>
      </c>
      <c r="J32" s="93">
        <f>'Beneficiarios CSI_genero (18)'!L32/'Beneficiarios CSI_genero (18)'!M32</f>
        <v>0.26</v>
      </c>
      <c r="K32" s="228"/>
      <c r="L32" s="92">
        <f>'Beneficiarios CSI_genero (18)'!O32/'Beneficiarios CSI_genero (18)'!Q32</f>
        <v>0.73156342182890854</v>
      </c>
      <c r="M32" s="93">
        <f>'Beneficiarios CSI_genero (18)'!P32/'Beneficiarios CSI_genero (18)'!Q32</f>
        <v>0.26843657817109146</v>
      </c>
      <c r="N32" s="225"/>
      <c r="O32" s="92">
        <f>'Beneficiarios CSI_genero (18)'!S32/'Beneficiarios CSI_genero (18)'!U32</f>
        <v>0.72853185595567871</v>
      </c>
      <c r="P32" s="93">
        <f>'Beneficiarios CSI_genero (18)'!T32/'Beneficiarios CSI_genero (18)'!U32</f>
        <v>0.27146814404432135</v>
      </c>
    </row>
    <row r="33" spans="2:16" s="64" customFormat="1" ht="14.25" customHeight="1" x14ac:dyDescent="0.2">
      <c r="B33" s="28" t="str">
        <f>'Beneficiarios CSI_genero (17)'!B33</f>
        <v>Parque das Nações</v>
      </c>
      <c r="C33" s="92">
        <f>'Beneficiarios CSI_genero (18)'!C33/'Beneficiarios CSI_genero (18)'!E33</f>
        <v>0.63749999999999996</v>
      </c>
      <c r="D33" s="93">
        <f>'Beneficiarios CSI_genero (18)'!D33/'Beneficiarios CSI_genero (18)'!E33</f>
        <v>0.36249999999999999</v>
      </c>
      <c r="E33" s="85"/>
      <c r="F33" s="92">
        <f>'Beneficiarios CSI_genero (18)'!G33/'Beneficiarios CSI_genero (18)'!I33</f>
        <v>0.6428571428571429</v>
      </c>
      <c r="G33" s="93">
        <f>'Beneficiarios CSI_genero (18)'!H33/'Beneficiarios CSI_genero (18)'!I33</f>
        <v>0.35714285714285715</v>
      </c>
      <c r="H33" s="227"/>
      <c r="I33" s="92">
        <f>'Beneficiarios CSI_genero (18)'!K33/'Beneficiarios CSI_genero (18)'!M33</f>
        <v>0.63636363636363635</v>
      </c>
      <c r="J33" s="93">
        <f>'Beneficiarios CSI_genero (18)'!L33/'Beneficiarios CSI_genero (18)'!M33</f>
        <v>0.36363636363636365</v>
      </c>
      <c r="K33" s="228"/>
      <c r="L33" s="92">
        <f>'Beneficiarios CSI_genero (18)'!O33/'Beneficiarios CSI_genero (18)'!Q33</f>
        <v>0.63529411764705879</v>
      </c>
      <c r="M33" s="93">
        <f>'Beneficiarios CSI_genero (18)'!P33/'Beneficiarios CSI_genero (18)'!Q33</f>
        <v>0.36470588235294116</v>
      </c>
      <c r="N33" s="225"/>
      <c r="O33" s="92">
        <f>'Beneficiarios CSI_genero (18)'!S33/'Beneficiarios CSI_genero (18)'!U33</f>
        <v>0.6404494382022472</v>
      </c>
      <c r="P33" s="93">
        <f>'Beneficiarios CSI_genero (18)'!T33/'Beneficiarios CSI_genero (18)'!U33</f>
        <v>0.3595505617977528</v>
      </c>
    </row>
    <row r="34" spans="2:16" s="64" customFormat="1" ht="14.25" customHeight="1" x14ac:dyDescent="0.2">
      <c r="B34" s="28" t="str">
        <f>'Beneficiarios CSI_genero (17)'!B34</f>
        <v>Penha de França</v>
      </c>
      <c r="C34" s="92">
        <f>'Beneficiarios CSI_genero (18)'!C34/'Beneficiarios CSI_genero (18)'!E34</f>
        <v>0.69298245614035092</v>
      </c>
      <c r="D34" s="93">
        <f>'Beneficiarios CSI_genero (18)'!D34/'Beneficiarios CSI_genero (18)'!E34</f>
        <v>0.30701754385964913</v>
      </c>
      <c r="E34" s="85"/>
      <c r="F34" s="92">
        <f>'Beneficiarios CSI_genero (18)'!G34/'Beneficiarios CSI_genero (18)'!I34</f>
        <v>0.68845315904139437</v>
      </c>
      <c r="G34" s="93">
        <f>'Beneficiarios CSI_genero (18)'!H34/'Beneficiarios CSI_genero (18)'!I34</f>
        <v>0.31154684095860569</v>
      </c>
      <c r="H34" s="227"/>
      <c r="I34" s="92">
        <f>'Beneficiarios CSI_genero (18)'!K34/'Beneficiarios CSI_genero (18)'!M34</f>
        <v>0.6901098901098901</v>
      </c>
      <c r="J34" s="93">
        <f>'Beneficiarios CSI_genero (18)'!L34/'Beneficiarios CSI_genero (18)'!M34</f>
        <v>0.3098901098901099</v>
      </c>
      <c r="K34" s="228"/>
      <c r="L34" s="92">
        <f>'Beneficiarios CSI_genero (18)'!O34/'Beneficiarios CSI_genero (18)'!Q34</f>
        <v>0.69111111111111112</v>
      </c>
      <c r="M34" s="93">
        <f>'Beneficiarios CSI_genero (18)'!P34/'Beneficiarios CSI_genero (18)'!Q34</f>
        <v>0.30888888888888888</v>
      </c>
      <c r="N34" s="225"/>
      <c r="O34" s="92">
        <f>'Beneficiarios CSI_genero (18)'!S34/'Beneficiarios CSI_genero (18)'!U34</f>
        <v>0.68842105263157893</v>
      </c>
      <c r="P34" s="93">
        <f>'Beneficiarios CSI_genero (18)'!T34/'Beneficiarios CSI_genero (18)'!U34</f>
        <v>0.31157894736842107</v>
      </c>
    </row>
    <row r="35" spans="2:16" s="64" customFormat="1" ht="14.25" customHeight="1" x14ac:dyDescent="0.2">
      <c r="B35" s="28" t="str">
        <f>'Beneficiarios CSI_genero (17)'!B35</f>
        <v>Santa Clara</v>
      </c>
      <c r="C35" s="92">
        <f>'Beneficiarios CSI_genero (18)'!C35/'Beneficiarios CSI_genero (18)'!E35</f>
        <v>0.69886363636363635</v>
      </c>
      <c r="D35" s="93">
        <f>'Beneficiarios CSI_genero (18)'!D35/'Beneficiarios CSI_genero (18)'!E35</f>
        <v>0.30113636363636365</v>
      </c>
      <c r="E35" s="85"/>
      <c r="F35" s="92">
        <f>'Beneficiarios CSI_genero (18)'!G35/'Beneficiarios CSI_genero (18)'!I35</f>
        <v>0.6983240223463687</v>
      </c>
      <c r="G35" s="93">
        <f>'Beneficiarios CSI_genero (18)'!H35/'Beneficiarios CSI_genero (18)'!I35</f>
        <v>0.3016759776536313</v>
      </c>
      <c r="H35" s="227"/>
      <c r="I35" s="92">
        <f>'Beneficiarios CSI_genero (18)'!K35/'Beneficiarios CSI_genero (18)'!M35</f>
        <v>0.70621468926553677</v>
      </c>
      <c r="J35" s="93">
        <f>'Beneficiarios CSI_genero (18)'!L35/'Beneficiarios CSI_genero (18)'!M35</f>
        <v>0.29378531073446329</v>
      </c>
      <c r="K35" s="228"/>
      <c r="L35" s="92">
        <f>'Beneficiarios CSI_genero (18)'!O35/'Beneficiarios CSI_genero (18)'!Q35</f>
        <v>0.71306818181818177</v>
      </c>
      <c r="M35" s="93">
        <f>'Beneficiarios CSI_genero (18)'!P35/'Beneficiarios CSI_genero (18)'!Q35</f>
        <v>0.28693181818181818</v>
      </c>
      <c r="N35" s="225"/>
      <c r="O35" s="92">
        <f>'Beneficiarios CSI_genero (18)'!S35/'Beneficiarios CSI_genero (18)'!U35</f>
        <v>0.69599999999999995</v>
      </c>
      <c r="P35" s="93">
        <f>'Beneficiarios CSI_genero (18)'!T35/'Beneficiarios CSI_genero (18)'!U35</f>
        <v>0.30399999999999999</v>
      </c>
    </row>
    <row r="36" spans="2:16" s="64" customFormat="1" ht="14.25" customHeight="1" x14ac:dyDescent="0.2">
      <c r="B36" s="28" t="str">
        <f>'Beneficiarios CSI_genero (17)'!B36</f>
        <v>Santa Maria Maior</v>
      </c>
      <c r="C36" s="92">
        <f>'Beneficiarios CSI_genero (18)'!C36/'Beneficiarios CSI_genero (18)'!E36</f>
        <v>0.62666666666666671</v>
      </c>
      <c r="D36" s="93">
        <f>'Beneficiarios CSI_genero (18)'!D36/'Beneficiarios CSI_genero (18)'!E36</f>
        <v>0.37333333333333335</v>
      </c>
      <c r="E36" s="85"/>
      <c r="F36" s="92">
        <f>'Beneficiarios CSI_genero (18)'!G36/'Beneficiarios CSI_genero (18)'!I36</f>
        <v>0.62666666666666671</v>
      </c>
      <c r="G36" s="93">
        <f>'Beneficiarios CSI_genero (18)'!H36/'Beneficiarios CSI_genero (18)'!I36</f>
        <v>0.37333333333333335</v>
      </c>
      <c r="H36" s="227"/>
      <c r="I36" s="92">
        <f>'Beneficiarios CSI_genero (18)'!K36/'Beneficiarios CSI_genero (18)'!M36</f>
        <v>0.61946902654867253</v>
      </c>
      <c r="J36" s="93">
        <f>'Beneficiarios CSI_genero (18)'!L36/'Beneficiarios CSI_genero (18)'!M36</f>
        <v>0.38053097345132741</v>
      </c>
      <c r="K36" s="228"/>
      <c r="L36" s="92">
        <f>'Beneficiarios CSI_genero (18)'!O36/'Beneficiarios CSI_genero (18)'!Q36</f>
        <v>0.62389380530973448</v>
      </c>
      <c r="M36" s="93">
        <f>'Beneficiarios CSI_genero (18)'!P36/'Beneficiarios CSI_genero (18)'!Q36</f>
        <v>0.37610619469026546</v>
      </c>
      <c r="N36" s="225"/>
      <c r="O36" s="92">
        <f>'Beneficiarios CSI_genero (18)'!S36/'Beneficiarios CSI_genero (18)'!U36</f>
        <v>0.62393162393162394</v>
      </c>
      <c r="P36" s="93">
        <f>'Beneficiarios CSI_genero (18)'!T36/'Beneficiarios CSI_genero (18)'!U36</f>
        <v>0.37606837606837606</v>
      </c>
    </row>
    <row r="37" spans="2:16" s="64" customFormat="1" ht="14.25" customHeight="1" x14ac:dyDescent="0.2">
      <c r="B37" s="28" t="str">
        <f>'Beneficiarios CSI_genero (17)'!B37</f>
        <v>Santo António</v>
      </c>
      <c r="C37" s="92">
        <f>'Beneficiarios CSI_genero (18)'!C37/'Beneficiarios CSI_genero (18)'!E37</f>
        <v>0.7142857142857143</v>
      </c>
      <c r="D37" s="93">
        <f>'Beneficiarios CSI_genero (18)'!D37/'Beneficiarios CSI_genero (18)'!E37</f>
        <v>0.2857142857142857</v>
      </c>
      <c r="E37" s="85"/>
      <c r="F37" s="92">
        <f>'Beneficiarios CSI_genero (18)'!G37/'Beneficiarios CSI_genero (18)'!I37</f>
        <v>0.7142857142857143</v>
      </c>
      <c r="G37" s="93">
        <f>'Beneficiarios CSI_genero (18)'!H37/'Beneficiarios CSI_genero (18)'!I37</f>
        <v>0.2857142857142857</v>
      </c>
      <c r="H37" s="227"/>
      <c r="I37" s="92">
        <f>'Beneficiarios CSI_genero (18)'!K37/'Beneficiarios CSI_genero (18)'!M37</f>
        <v>0.71739130434782605</v>
      </c>
      <c r="J37" s="93">
        <f>'Beneficiarios CSI_genero (18)'!L37/'Beneficiarios CSI_genero (18)'!M37</f>
        <v>0.28260869565217389</v>
      </c>
      <c r="K37" s="228"/>
      <c r="L37" s="92">
        <f>'Beneficiarios CSI_genero (18)'!O37/'Beneficiarios CSI_genero (18)'!Q37</f>
        <v>0.71641791044776115</v>
      </c>
      <c r="M37" s="93">
        <f>'Beneficiarios CSI_genero (18)'!P37/'Beneficiarios CSI_genero (18)'!Q37</f>
        <v>0.28358208955223879</v>
      </c>
      <c r="N37" s="225"/>
      <c r="O37" s="92">
        <f>'Beneficiarios CSI_genero (18)'!S37/'Beneficiarios CSI_genero (18)'!U37</f>
        <v>0.70921985815602839</v>
      </c>
      <c r="P37" s="93">
        <f>'Beneficiarios CSI_genero (18)'!T37/'Beneficiarios CSI_genero (18)'!U37</f>
        <v>0.29078014184397161</v>
      </c>
    </row>
    <row r="38" spans="2:16" s="64" customFormat="1" ht="14.25" customHeight="1" x14ac:dyDescent="0.2">
      <c r="B38" s="28" t="str">
        <f>'Beneficiarios CSI_genero (17)'!B38</f>
        <v>São Domingos de Benfica</v>
      </c>
      <c r="C38" s="92">
        <f>'Beneficiarios CSI_genero (18)'!C38/'Beneficiarios CSI_genero (18)'!E38</f>
        <v>0.73195876288659789</v>
      </c>
      <c r="D38" s="93">
        <f>'Beneficiarios CSI_genero (18)'!D38/'Beneficiarios CSI_genero (18)'!E38</f>
        <v>0.26804123711340205</v>
      </c>
      <c r="E38" s="85"/>
      <c r="F38" s="92">
        <f>'Beneficiarios CSI_genero (18)'!G38/'Beneficiarios CSI_genero (18)'!I38</f>
        <v>0.72864321608040206</v>
      </c>
      <c r="G38" s="93">
        <f>'Beneficiarios CSI_genero (18)'!H38/'Beneficiarios CSI_genero (18)'!I38</f>
        <v>0.271356783919598</v>
      </c>
      <c r="H38" s="227"/>
      <c r="I38" s="92">
        <f>'Beneficiarios CSI_genero (18)'!K38/'Beneficiarios CSI_genero (18)'!M38</f>
        <v>0.73604060913705582</v>
      </c>
      <c r="J38" s="93">
        <f>'Beneficiarios CSI_genero (18)'!L38/'Beneficiarios CSI_genero (18)'!M38</f>
        <v>0.26395939086294418</v>
      </c>
      <c r="K38" s="228"/>
      <c r="L38" s="92">
        <f>'Beneficiarios CSI_genero (18)'!O38/'Beneficiarios CSI_genero (18)'!Q38</f>
        <v>0.7384615384615385</v>
      </c>
      <c r="M38" s="93">
        <f>'Beneficiarios CSI_genero (18)'!P38/'Beneficiarios CSI_genero (18)'!Q38</f>
        <v>0.26153846153846155</v>
      </c>
      <c r="N38" s="225"/>
      <c r="O38" s="92">
        <f>'Beneficiarios CSI_genero (18)'!S38/'Beneficiarios CSI_genero (18)'!U38</f>
        <v>0.73529411764705888</v>
      </c>
      <c r="P38" s="93">
        <f>'Beneficiarios CSI_genero (18)'!T38/'Beneficiarios CSI_genero (18)'!U38</f>
        <v>0.26470588235294118</v>
      </c>
    </row>
    <row r="39" spans="2:16" s="64" customFormat="1" ht="14.25" customHeight="1" x14ac:dyDescent="0.2">
      <c r="B39" s="176" t="str">
        <f>'Beneficiarios CSI_genero (17)'!B39</f>
        <v xml:space="preserve">      São Vicente</v>
      </c>
      <c r="C39" s="94">
        <f>'Beneficiarios CSI_genero (18)'!C39/'Beneficiarios CSI_genero (18)'!E39</f>
        <v>0.79591836734693877</v>
      </c>
      <c r="D39" s="95">
        <f>'Beneficiarios CSI_genero (18)'!D39/'Beneficiarios CSI_genero (18)'!E39</f>
        <v>0.20408163265306123</v>
      </c>
      <c r="E39" s="145"/>
      <c r="F39" s="94">
        <f>'Beneficiarios CSI_genero (18)'!G39/'Beneficiarios CSI_genero (18)'!I39</f>
        <v>0.79081632653061229</v>
      </c>
      <c r="G39" s="95">
        <f>'Beneficiarios CSI_genero (18)'!H39/'Beneficiarios CSI_genero (18)'!I39</f>
        <v>0.20918367346938777</v>
      </c>
      <c r="H39" s="227"/>
      <c r="I39" s="94">
        <f>'Beneficiarios CSI_genero (18)'!K39/'Beneficiarios CSI_genero (18)'!M39</f>
        <v>0.78756476683937826</v>
      </c>
      <c r="J39" s="95">
        <f>'Beneficiarios CSI_genero (18)'!L39/'Beneficiarios CSI_genero (18)'!M39</f>
        <v>0.21243523316062177</v>
      </c>
      <c r="K39" s="228"/>
      <c r="L39" s="94">
        <f>'Beneficiarios CSI_genero (18)'!O39/'Beneficiarios CSI_genero (18)'!Q39</f>
        <v>0.78074866310160429</v>
      </c>
      <c r="M39" s="95">
        <f>'Beneficiarios CSI_genero (18)'!P39/'Beneficiarios CSI_genero (18)'!Q39</f>
        <v>0.21925133689839571</v>
      </c>
      <c r="N39" s="225"/>
      <c r="O39" s="94">
        <f>'Beneficiarios CSI_genero (18)'!S39/'Beneficiarios CSI_genero (18)'!U39</f>
        <v>0.78787878787878785</v>
      </c>
      <c r="P39" s="95">
        <f>'Beneficiarios CSI_genero (18)'!T39/'Beneficiarios CSI_genero (18)'!U39</f>
        <v>0.21212121212121213</v>
      </c>
    </row>
    <row r="40" spans="2:16" s="1" customFormat="1" ht="15" x14ac:dyDescent="0.25">
      <c r="B40" s="31"/>
      <c r="C40" s="76"/>
      <c r="D40" s="141"/>
      <c r="E40" s="141"/>
      <c r="F40" s="141"/>
      <c r="G40" s="141"/>
      <c r="H40" s="141"/>
      <c r="I40" s="141"/>
      <c r="J40" s="141"/>
      <c r="K40" s="141"/>
      <c r="L40" s="141"/>
      <c r="M40" s="76"/>
    </row>
    <row r="41" spans="2:16" x14ac:dyDescent="0.2">
      <c r="B41" s="31"/>
      <c r="C41" s="76"/>
      <c r="D41" s="68"/>
      <c r="F41" s="68"/>
      <c r="G41" s="68"/>
      <c r="H41" s="68"/>
      <c r="I41" s="68"/>
      <c r="J41" s="68"/>
      <c r="K41" s="68"/>
    </row>
    <row r="42" spans="2:16" x14ac:dyDescent="0.2">
      <c r="D42" s="68"/>
      <c r="F42" s="68"/>
      <c r="G42" s="68"/>
      <c r="H42" s="68"/>
      <c r="I42" s="68"/>
      <c r="J42" s="68"/>
      <c r="K42" s="68"/>
    </row>
    <row r="43" spans="2:16" x14ac:dyDescent="0.2">
      <c r="D43" s="68"/>
      <c r="F43" s="68"/>
      <c r="G43" s="68"/>
      <c r="H43" s="68"/>
      <c r="I43" s="68"/>
      <c r="J43" s="68"/>
      <c r="K43" s="68"/>
    </row>
    <row r="44" spans="2:16" x14ac:dyDescent="0.2">
      <c r="D44" s="68"/>
      <c r="F44" s="68"/>
      <c r="G44" s="68"/>
      <c r="H44" s="68"/>
      <c r="I44" s="68"/>
      <c r="J44" s="68"/>
      <c r="K44" s="68"/>
    </row>
    <row r="45" spans="2:16" x14ac:dyDescent="0.2">
      <c r="D45" s="68"/>
      <c r="F45" s="68"/>
      <c r="G45" s="68"/>
      <c r="H45" s="68"/>
      <c r="I45" s="68"/>
      <c r="J45" s="68"/>
      <c r="K45" s="68"/>
    </row>
    <row r="46" spans="2:16" x14ac:dyDescent="0.2">
      <c r="D46" s="68"/>
      <c r="F46" s="68"/>
      <c r="G46" s="68"/>
      <c r="H46" s="68"/>
      <c r="I46" s="68"/>
      <c r="J46" s="68"/>
      <c r="K46" s="68"/>
    </row>
    <row r="47" spans="2:16" x14ac:dyDescent="0.2">
      <c r="D47" s="68"/>
      <c r="F47" s="68"/>
      <c r="G47" s="68"/>
      <c r="H47" s="68"/>
      <c r="I47" s="68"/>
      <c r="J47" s="68"/>
      <c r="K47" s="68"/>
    </row>
    <row r="48" spans="2:16" x14ac:dyDescent="0.2">
      <c r="D48" s="68"/>
      <c r="F48" s="68"/>
      <c r="G48" s="68"/>
      <c r="H48" s="68"/>
      <c r="I48" s="68"/>
      <c r="J48" s="68"/>
      <c r="K48" s="68"/>
    </row>
    <row r="49" spans="4:11" x14ac:dyDescent="0.2">
      <c r="D49" s="68"/>
      <c r="F49" s="68"/>
      <c r="G49" s="68"/>
      <c r="H49" s="68"/>
      <c r="I49" s="68"/>
      <c r="J49" s="68"/>
      <c r="K49" s="68"/>
    </row>
    <row r="50" spans="4:11" x14ac:dyDescent="0.2">
      <c r="D50" s="68"/>
      <c r="F50" s="68"/>
      <c r="G50" s="68"/>
      <c r="H50" s="68"/>
      <c r="I50" s="68"/>
      <c r="J50" s="68"/>
      <c r="K50" s="68"/>
    </row>
    <row r="51" spans="4:11" x14ac:dyDescent="0.2">
      <c r="D51" s="68"/>
      <c r="F51" s="68"/>
      <c r="G51" s="68"/>
      <c r="H51" s="68"/>
      <c r="I51" s="68"/>
      <c r="J51" s="68"/>
      <c r="K51" s="68"/>
    </row>
    <row r="52" spans="4:11" x14ac:dyDescent="0.2">
      <c r="D52" s="68"/>
      <c r="F52" s="68"/>
      <c r="G52" s="68"/>
      <c r="H52" s="68"/>
      <c r="I52" s="68"/>
      <c r="J52" s="68"/>
      <c r="K52" s="68"/>
    </row>
    <row r="53" spans="4:11" x14ac:dyDescent="0.2">
      <c r="D53" s="68"/>
      <c r="F53" s="68"/>
      <c r="G53" s="68"/>
      <c r="H53" s="68"/>
      <c r="I53" s="68"/>
      <c r="J53" s="68"/>
      <c r="K53" s="68"/>
    </row>
    <row r="54" spans="4:11" x14ac:dyDescent="0.2">
      <c r="D54" s="68"/>
      <c r="F54" s="68"/>
      <c r="G54" s="68"/>
      <c r="H54" s="68"/>
      <c r="I54" s="68"/>
      <c r="J54" s="68"/>
      <c r="K54" s="68"/>
    </row>
    <row r="55" spans="4:11" x14ac:dyDescent="0.2">
      <c r="D55" s="68"/>
      <c r="F55" s="68"/>
      <c r="G55" s="68"/>
      <c r="H55" s="68"/>
      <c r="I55" s="68"/>
      <c r="J55" s="68"/>
      <c r="K55" s="68"/>
    </row>
    <row r="56" spans="4:11" x14ac:dyDescent="0.2">
      <c r="D56" s="68"/>
      <c r="F56" s="68"/>
      <c r="G56" s="68"/>
      <c r="H56" s="68"/>
      <c r="I56" s="68"/>
      <c r="J56" s="68"/>
      <c r="K56" s="68"/>
    </row>
    <row r="57" spans="4:11" x14ac:dyDescent="0.2">
      <c r="D57" s="68"/>
      <c r="F57" s="68"/>
      <c r="G57" s="68"/>
      <c r="H57" s="68"/>
      <c r="I57" s="68"/>
      <c r="J57" s="68"/>
      <c r="K57" s="68"/>
    </row>
    <row r="58" spans="4:11" x14ac:dyDescent="0.2">
      <c r="D58" s="68"/>
      <c r="F58" s="68"/>
      <c r="G58" s="68"/>
      <c r="H58" s="68"/>
      <c r="I58" s="68"/>
      <c r="J58" s="68"/>
      <c r="K58" s="68"/>
    </row>
    <row r="59" spans="4:11" x14ac:dyDescent="0.2">
      <c r="D59" s="68"/>
      <c r="F59" s="68"/>
      <c r="G59" s="68"/>
      <c r="H59" s="68"/>
      <c r="I59" s="68"/>
      <c r="J59" s="68"/>
      <c r="K59" s="68"/>
    </row>
    <row r="60" spans="4:11" x14ac:dyDescent="0.2">
      <c r="D60" s="68"/>
      <c r="F60" s="68"/>
      <c r="G60" s="68"/>
      <c r="H60" s="68"/>
      <c r="I60" s="68"/>
      <c r="J60" s="68"/>
      <c r="K60" s="68"/>
    </row>
    <row r="61" spans="4:11" x14ac:dyDescent="0.2">
      <c r="D61" s="68"/>
      <c r="F61" s="68"/>
      <c r="G61" s="68"/>
      <c r="H61" s="68"/>
      <c r="I61" s="68"/>
      <c r="J61" s="68"/>
      <c r="K61" s="68"/>
    </row>
    <row r="62" spans="4:11" x14ac:dyDescent="0.2">
      <c r="D62" s="68"/>
      <c r="F62" s="68"/>
      <c r="G62" s="68"/>
      <c r="H62" s="68"/>
      <c r="I62" s="68"/>
      <c r="J62" s="68"/>
      <c r="K62" s="68"/>
    </row>
    <row r="63" spans="4:11" x14ac:dyDescent="0.2">
      <c r="D63" s="68"/>
      <c r="F63" s="68"/>
      <c r="G63" s="68"/>
      <c r="H63" s="68"/>
      <c r="I63" s="68"/>
      <c r="J63" s="68"/>
      <c r="K63" s="68"/>
    </row>
    <row r="64" spans="4:11" x14ac:dyDescent="0.2">
      <c r="D64" s="68"/>
      <c r="F64" s="68"/>
      <c r="G64" s="68"/>
      <c r="H64" s="68"/>
      <c r="I64" s="68"/>
      <c r="J64" s="68"/>
      <c r="K64" s="68"/>
    </row>
    <row r="65" spans="4:11" x14ac:dyDescent="0.2">
      <c r="D65" s="68"/>
      <c r="F65" s="68"/>
      <c r="G65" s="68"/>
      <c r="H65" s="68"/>
      <c r="I65" s="68"/>
      <c r="J65" s="68"/>
      <c r="K65" s="68"/>
    </row>
    <row r="66" spans="4:11" x14ac:dyDescent="0.2">
      <c r="D66" s="68"/>
      <c r="F66" s="68"/>
      <c r="G66" s="68"/>
      <c r="H66" s="68"/>
      <c r="I66" s="68"/>
      <c r="J66" s="68"/>
      <c r="K66" s="68"/>
    </row>
    <row r="67" spans="4:11" x14ac:dyDescent="0.2">
      <c r="D67" s="68"/>
      <c r="F67" s="68"/>
      <c r="G67" s="68"/>
      <c r="H67" s="68"/>
      <c r="I67" s="68"/>
      <c r="J67" s="68"/>
      <c r="K67" s="68"/>
    </row>
    <row r="68" spans="4:11" x14ac:dyDescent="0.2">
      <c r="D68" s="68"/>
      <c r="F68" s="68"/>
      <c r="G68" s="68"/>
      <c r="H68" s="68"/>
      <c r="I68" s="68"/>
      <c r="J68" s="68"/>
      <c r="K68" s="68"/>
    </row>
    <row r="69" spans="4:11" x14ac:dyDescent="0.2">
      <c r="D69" s="68"/>
      <c r="F69" s="68"/>
      <c r="G69" s="68"/>
      <c r="H69" s="68"/>
      <c r="I69" s="68"/>
      <c r="J69" s="68"/>
      <c r="K69" s="68"/>
    </row>
    <row r="70" spans="4:11" x14ac:dyDescent="0.2">
      <c r="D70" s="68"/>
      <c r="F70" s="68"/>
      <c r="G70" s="68"/>
      <c r="H70" s="68"/>
      <c r="I70" s="68"/>
      <c r="J70" s="68"/>
      <c r="K70" s="68"/>
    </row>
    <row r="71" spans="4:11" x14ac:dyDescent="0.2">
      <c r="D71" s="68"/>
      <c r="F71" s="68"/>
      <c r="G71" s="68"/>
      <c r="H71" s="68"/>
      <c r="I71" s="68"/>
      <c r="J71" s="68"/>
      <c r="K71" s="68"/>
    </row>
    <row r="72" spans="4:11" x14ac:dyDescent="0.2">
      <c r="D72" s="68"/>
      <c r="F72" s="68"/>
      <c r="G72" s="68"/>
      <c r="H72" s="68"/>
      <c r="I72" s="68"/>
      <c r="J72" s="68"/>
      <c r="K72" s="68"/>
    </row>
    <row r="73" spans="4:11" x14ac:dyDescent="0.2">
      <c r="D73" s="68"/>
      <c r="F73" s="68"/>
      <c r="G73" s="68"/>
      <c r="H73" s="68"/>
      <c r="I73" s="68"/>
      <c r="J73" s="68"/>
      <c r="K73" s="68"/>
    </row>
    <row r="74" spans="4:11" x14ac:dyDescent="0.2">
      <c r="D74" s="68"/>
      <c r="F74" s="68"/>
      <c r="G74" s="68"/>
      <c r="H74" s="68"/>
      <c r="I74" s="68"/>
      <c r="J74" s="68"/>
      <c r="K74" s="68"/>
    </row>
    <row r="75" spans="4:11" x14ac:dyDescent="0.2">
      <c r="D75" s="68"/>
      <c r="F75" s="68"/>
      <c r="G75" s="68"/>
      <c r="H75" s="68"/>
      <c r="I75" s="68"/>
      <c r="J75" s="68"/>
      <c r="K75" s="68"/>
    </row>
    <row r="76" spans="4:11" x14ac:dyDescent="0.2">
      <c r="D76" s="68"/>
      <c r="F76" s="68"/>
      <c r="G76" s="68"/>
      <c r="H76" s="68"/>
      <c r="I76" s="68"/>
      <c r="J76" s="68"/>
      <c r="K76" s="68"/>
    </row>
    <row r="77" spans="4:11" x14ac:dyDescent="0.2">
      <c r="D77" s="68"/>
      <c r="F77" s="68"/>
      <c r="G77" s="68"/>
      <c r="H77" s="68"/>
      <c r="I77" s="68"/>
      <c r="J77" s="68"/>
      <c r="K77" s="68"/>
    </row>
    <row r="78" spans="4:11" x14ac:dyDescent="0.2">
      <c r="D78" s="68"/>
      <c r="F78" s="68"/>
      <c r="G78" s="68"/>
      <c r="H78" s="68"/>
      <c r="I78" s="68"/>
      <c r="J78" s="68"/>
      <c r="K78" s="68"/>
    </row>
    <row r="79" spans="4:11" x14ac:dyDescent="0.2">
      <c r="D79" s="68"/>
      <c r="F79" s="68"/>
      <c r="G79" s="68"/>
      <c r="H79" s="68"/>
      <c r="I79" s="68"/>
      <c r="J79" s="68"/>
      <c r="K79" s="68"/>
    </row>
    <row r="80" spans="4:11" x14ac:dyDescent="0.2">
      <c r="D80" s="68"/>
      <c r="F80" s="68"/>
      <c r="G80" s="68"/>
      <c r="H80" s="68"/>
      <c r="I80" s="68"/>
      <c r="J80" s="68"/>
      <c r="K80" s="68"/>
    </row>
    <row r="81" spans="4:11" x14ac:dyDescent="0.2">
      <c r="D81" s="68"/>
      <c r="F81" s="68"/>
      <c r="G81" s="68"/>
      <c r="H81" s="68"/>
      <c r="I81" s="68"/>
      <c r="J81" s="68"/>
      <c r="K81" s="68"/>
    </row>
    <row r="82" spans="4:11" x14ac:dyDescent="0.2">
      <c r="D82" s="68"/>
      <c r="F82" s="68"/>
      <c r="G82" s="68"/>
      <c r="H82" s="68"/>
      <c r="I82" s="68"/>
      <c r="J82" s="68"/>
      <c r="K82" s="68"/>
    </row>
    <row r="83" spans="4:11" x14ac:dyDescent="0.2">
      <c r="D83" s="68"/>
      <c r="F83" s="68"/>
      <c r="G83" s="68"/>
      <c r="H83" s="68"/>
      <c r="I83" s="68"/>
      <c r="J83" s="68"/>
      <c r="K83" s="68"/>
    </row>
    <row r="84" spans="4:11" x14ac:dyDescent="0.2">
      <c r="D84" s="68"/>
      <c r="F84" s="68"/>
      <c r="G84" s="68"/>
      <c r="H84" s="68"/>
      <c r="I84" s="68"/>
      <c r="J84" s="68"/>
      <c r="K84" s="68"/>
    </row>
    <row r="85" spans="4:11" x14ac:dyDescent="0.2">
      <c r="D85" s="68"/>
      <c r="F85" s="68"/>
      <c r="G85" s="68"/>
      <c r="H85" s="68"/>
      <c r="I85" s="68"/>
      <c r="J85" s="68"/>
      <c r="K85" s="68"/>
    </row>
    <row r="86" spans="4:11" x14ac:dyDescent="0.2">
      <c r="D86" s="68"/>
      <c r="F86" s="68"/>
      <c r="G86" s="68"/>
      <c r="H86" s="68"/>
      <c r="I86" s="68"/>
      <c r="J86" s="68"/>
      <c r="K86" s="68"/>
    </row>
    <row r="87" spans="4:11" x14ac:dyDescent="0.2">
      <c r="D87" s="68"/>
      <c r="F87" s="68"/>
      <c r="G87" s="68"/>
      <c r="H87" s="68"/>
      <c r="I87" s="68"/>
      <c r="J87" s="68"/>
      <c r="K87" s="68"/>
    </row>
    <row r="88" spans="4:11" x14ac:dyDescent="0.2">
      <c r="D88" s="68"/>
      <c r="F88" s="68"/>
      <c r="G88" s="68"/>
      <c r="H88" s="68"/>
      <c r="I88" s="68"/>
      <c r="J88" s="68"/>
      <c r="K88" s="68"/>
    </row>
    <row r="89" spans="4:11" x14ac:dyDescent="0.2">
      <c r="D89" s="68"/>
      <c r="F89" s="68"/>
      <c r="G89" s="68"/>
      <c r="H89" s="68"/>
      <c r="I89" s="68"/>
      <c r="J89" s="68"/>
      <c r="K89" s="68"/>
    </row>
    <row r="90" spans="4:11" x14ac:dyDescent="0.2">
      <c r="D90" s="68"/>
      <c r="F90" s="68"/>
      <c r="G90" s="68"/>
      <c r="H90" s="68"/>
      <c r="I90" s="68"/>
      <c r="J90" s="68"/>
      <c r="K90" s="68"/>
    </row>
    <row r="91" spans="4:11" x14ac:dyDescent="0.2">
      <c r="D91" s="68"/>
      <c r="F91" s="68"/>
      <c r="G91" s="68"/>
      <c r="H91" s="68"/>
      <c r="I91" s="68"/>
      <c r="J91" s="68"/>
      <c r="K91" s="68"/>
    </row>
    <row r="92" spans="4:11" x14ac:dyDescent="0.2">
      <c r="D92" s="68"/>
      <c r="F92" s="68"/>
      <c r="G92" s="68"/>
      <c r="H92" s="68"/>
      <c r="I92" s="68"/>
      <c r="J92" s="68"/>
      <c r="K92" s="68"/>
    </row>
    <row r="93" spans="4:11" x14ac:dyDescent="0.2">
      <c r="D93" s="68"/>
      <c r="F93" s="68"/>
      <c r="G93" s="68"/>
      <c r="H93" s="68"/>
      <c r="I93" s="68"/>
      <c r="J93" s="68"/>
      <c r="K93" s="68"/>
    </row>
    <row r="94" spans="4:11" x14ac:dyDescent="0.2">
      <c r="D94" s="68"/>
      <c r="F94" s="68"/>
      <c r="G94" s="68"/>
      <c r="H94" s="68"/>
      <c r="I94" s="68"/>
      <c r="J94" s="68"/>
      <c r="K94" s="68"/>
    </row>
    <row r="95" spans="4:11" x14ac:dyDescent="0.2">
      <c r="D95" s="68"/>
      <c r="F95" s="68"/>
      <c r="G95" s="68"/>
      <c r="H95" s="68"/>
      <c r="I95" s="68"/>
      <c r="J95" s="68"/>
      <c r="K95" s="68"/>
    </row>
    <row r="96" spans="4:11" x14ac:dyDescent="0.2">
      <c r="D96" s="68"/>
      <c r="F96" s="68"/>
      <c r="G96" s="68"/>
      <c r="H96" s="68"/>
      <c r="I96" s="68"/>
      <c r="J96" s="68"/>
      <c r="K96" s="68"/>
    </row>
    <row r="97" spans="4:11" x14ac:dyDescent="0.2">
      <c r="D97" s="68"/>
      <c r="F97" s="68"/>
      <c r="G97" s="68"/>
      <c r="H97" s="68"/>
      <c r="I97" s="68"/>
      <c r="J97" s="68"/>
      <c r="K97" s="68"/>
    </row>
    <row r="98" spans="4:11" x14ac:dyDescent="0.2">
      <c r="D98" s="68"/>
      <c r="F98" s="68"/>
      <c r="G98" s="68"/>
      <c r="H98" s="68"/>
      <c r="I98" s="68"/>
      <c r="J98" s="68"/>
      <c r="K98" s="68"/>
    </row>
    <row r="99" spans="4:11" x14ac:dyDescent="0.2">
      <c r="D99" s="68"/>
      <c r="F99" s="68"/>
      <c r="G99" s="68"/>
      <c r="H99" s="68"/>
      <c r="I99" s="68"/>
      <c r="J99" s="68"/>
      <c r="K99" s="68"/>
    </row>
    <row r="100" spans="4:11" x14ac:dyDescent="0.2">
      <c r="D100" s="68"/>
      <c r="F100" s="68"/>
      <c r="G100" s="68"/>
      <c r="H100" s="68"/>
      <c r="I100" s="68"/>
      <c r="J100" s="68"/>
      <c r="K100" s="68"/>
    </row>
    <row r="101" spans="4:11" x14ac:dyDescent="0.2">
      <c r="D101" s="68"/>
      <c r="F101" s="68"/>
      <c r="G101" s="68"/>
      <c r="H101" s="68"/>
      <c r="I101" s="68"/>
      <c r="J101" s="68"/>
      <c r="K101" s="68"/>
    </row>
    <row r="102" spans="4:11" x14ac:dyDescent="0.2">
      <c r="D102" s="68"/>
      <c r="F102" s="68"/>
      <c r="G102" s="68"/>
      <c r="H102" s="68"/>
      <c r="I102" s="68"/>
      <c r="J102" s="68"/>
      <c r="K102" s="68"/>
    </row>
    <row r="103" spans="4:11" x14ac:dyDescent="0.2">
      <c r="D103" s="68"/>
      <c r="F103" s="68"/>
      <c r="G103" s="68"/>
      <c r="H103" s="68"/>
      <c r="I103" s="68"/>
      <c r="J103" s="68"/>
      <c r="K103" s="68"/>
    </row>
    <row r="104" spans="4:11" x14ac:dyDescent="0.2">
      <c r="D104" s="68"/>
      <c r="F104" s="68"/>
      <c r="G104" s="68"/>
      <c r="H104" s="68"/>
      <c r="I104" s="68"/>
      <c r="J104" s="68"/>
      <c r="K104" s="68"/>
    </row>
    <row r="105" spans="4:11" x14ac:dyDescent="0.2">
      <c r="D105" s="68"/>
      <c r="F105" s="68"/>
      <c r="G105" s="68"/>
      <c r="H105" s="68"/>
      <c r="I105" s="68"/>
      <c r="J105" s="68"/>
      <c r="K105" s="68"/>
    </row>
    <row r="106" spans="4:11" x14ac:dyDescent="0.2">
      <c r="D106" s="68"/>
      <c r="F106" s="68"/>
      <c r="G106" s="68"/>
      <c r="H106" s="68"/>
      <c r="I106" s="68"/>
      <c r="J106" s="68"/>
      <c r="K106" s="68"/>
    </row>
    <row r="107" spans="4:11" x14ac:dyDescent="0.2">
      <c r="D107" s="68"/>
      <c r="F107" s="68"/>
      <c r="G107" s="68"/>
      <c r="H107" s="68"/>
      <c r="I107" s="68"/>
      <c r="J107" s="68"/>
      <c r="K107" s="68"/>
    </row>
    <row r="108" spans="4:11" x14ac:dyDescent="0.2">
      <c r="D108" s="68"/>
      <c r="F108" s="68"/>
      <c r="G108" s="68"/>
      <c r="H108" s="68"/>
      <c r="I108" s="68"/>
      <c r="J108" s="68"/>
      <c r="K108" s="68"/>
    </row>
    <row r="109" spans="4:11" x14ac:dyDescent="0.2">
      <c r="D109" s="68"/>
      <c r="F109" s="68"/>
      <c r="G109" s="68"/>
      <c r="H109" s="68"/>
      <c r="I109" s="68"/>
      <c r="J109" s="68"/>
      <c r="K109" s="68"/>
    </row>
    <row r="110" spans="4:11" x14ac:dyDescent="0.2">
      <c r="D110" s="68"/>
      <c r="F110" s="68"/>
      <c r="G110" s="68"/>
      <c r="H110" s="68"/>
      <c r="I110" s="68"/>
      <c r="J110" s="68"/>
      <c r="K110" s="68"/>
    </row>
    <row r="111" spans="4:11" x14ac:dyDescent="0.2">
      <c r="D111" s="68"/>
      <c r="F111" s="68"/>
      <c r="G111" s="68"/>
      <c r="H111" s="68"/>
      <c r="I111" s="68"/>
      <c r="J111" s="68"/>
      <c r="K111" s="68"/>
    </row>
    <row r="112" spans="4:11" x14ac:dyDescent="0.2">
      <c r="D112" s="68"/>
      <c r="F112" s="68"/>
      <c r="G112" s="68"/>
      <c r="H112" s="68"/>
      <c r="I112" s="68"/>
      <c r="J112" s="68"/>
      <c r="K112" s="68"/>
    </row>
    <row r="113" spans="4:11" x14ac:dyDescent="0.2">
      <c r="D113" s="68"/>
      <c r="F113" s="68"/>
      <c r="G113" s="68"/>
      <c r="H113" s="68"/>
      <c r="I113" s="68"/>
      <c r="J113" s="68"/>
      <c r="K113" s="68"/>
    </row>
    <row r="114" spans="4:11" x14ac:dyDescent="0.2">
      <c r="D114" s="68"/>
      <c r="F114" s="68"/>
      <c r="G114" s="68"/>
      <c r="H114" s="68"/>
      <c r="I114" s="68"/>
      <c r="J114" s="68"/>
      <c r="K114" s="68"/>
    </row>
    <row r="115" spans="4:11" x14ac:dyDescent="0.2">
      <c r="D115" s="68"/>
      <c r="F115" s="68"/>
      <c r="G115" s="68"/>
      <c r="H115" s="68"/>
      <c r="I115" s="68"/>
      <c r="J115" s="68"/>
      <c r="K115" s="68"/>
    </row>
    <row r="116" spans="4:11" x14ac:dyDescent="0.2">
      <c r="D116" s="68"/>
      <c r="F116" s="68"/>
      <c r="G116" s="68"/>
      <c r="H116" s="68"/>
      <c r="I116" s="68"/>
      <c r="J116" s="68"/>
      <c r="K116" s="68"/>
    </row>
    <row r="117" spans="4:11" x14ac:dyDescent="0.2">
      <c r="D117" s="68"/>
      <c r="F117" s="68"/>
      <c r="G117" s="68"/>
      <c r="H117" s="68"/>
      <c r="I117" s="68"/>
      <c r="J117" s="68"/>
      <c r="K117" s="68"/>
    </row>
    <row r="118" spans="4:11" x14ac:dyDescent="0.2">
      <c r="D118" s="68"/>
      <c r="F118" s="68"/>
      <c r="G118" s="68"/>
      <c r="H118" s="68"/>
      <c r="I118" s="68"/>
      <c r="J118" s="68"/>
      <c r="K118" s="68"/>
    </row>
    <row r="119" spans="4:11" x14ac:dyDescent="0.2">
      <c r="D119" s="68"/>
      <c r="F119" s="68"/>
      <c r="G119" s="68"/>
      <c r="H119" s="68"/>
      <c r="I119" s="68"/>
      <c r="J119" s="68"/>
      <c r="K119" s="68"/>
    </row>
    <row r="120" spans="4:11" x14ac:dyDescent="0.2">
      <c r="D120" s="68"/>
      <c r="F120" s="68"/>
      <c r="G120" s="68"/>
      <c r="H120" s="68"/>
      <c r="I120" s="68"/>
      <c r="J120" s="68"/>
      <c r="K120" s="68"/>
    </row>
    <row r="121" spans="4:11" x14ac:dyDescent="0.2">
      <c r="D121" s="68"/>
      <c r="F121" s="68"/>
      <c r="G121" s="68"/>
      <c r="H121" s="68"/>
      <c r="I121" s="68"/>
      <c r="J121" s="68"/>
      <c r="K121" s="68"/>
    </row>
    <row r="122" spans="4:11" x14ac:dyDescent="0.2">
      <c r="D122" s="68"/>
      <c r="F122" s="68"/>
      <c r="G122" s="68"/>
      <c r="H122" s="68"/>
      <c r="I122" s="68"/>
      <c r="J122" s="68"/>
      <c r="K122" s="68"/>
    </row>
    <row r="123" spans="4:11" x14ac:dyDescent="0.2">
      <c r="D123" s="68"/>
      <c r="F123" s="68"/>
      <c r="G123" s="68"/>
      <c r="H123" s="68"/>
      <c r="I123" s="68"/>
      <c r="J123" s="68"/>
      <c r="K123" s="68"/>
    </row>
    <row r="124" spans="4:11" x14ac:dyDescent="0.2">
      <c r="D124" s="68"/>
      <c r="F124" s="68"/>
      <c r="G124" s="68"/>
      <c r="H124" s="68"/>
      <c r="I124" s="68"/>
      <c r="J124" s="68"/>
      <c r="K124" s="68"/>
    </row>
    <row r="125" spans="4:11" x14ac:dyDescent="0.2">
      <c r="D125" s="68"/>
      <c r="F125" s="68"/>
      <c r="G125" s="68"/>
      <c r="H125" s="68"/>
      <c r="I125" s="68"/>
      <c r="J125" s="68"/>
      <c r="K125" s="68"/>
    </row>
    <row r="126" spans="4:11" x14ac:dyDescent="0.2">
      <c r="D126" s="68"/>
      <c r="F126" s="68"/>
      <c r="G126" s="68"/>
      <c r="H126" s="68"/>
      <c r="I126" s="68"/>
      <c r="J126" s="68"/>
      <c r="K126" s="68"/>
    </row>
    <row r="127" spans="4:11" x14ac:dyDescent="0.2">
      <c r="D127" s="68"/>
      <c r="F127" s="68"/>
      <c r="G127" s="68"/>
      <c r="H127" s="68"/>
      <c r="I127" s="68"/>
      <c r="J127" s="68"/>
      <c r="K127" s="68"/>
    </row>
    <row r="128" spans="4:11" x14ac:dyDescent="0.2">
      <c r="D128" s="68"/>
      <c r="F128" s="68"/>
      <c r="G128" s="68"/>
      <c r="H128" s="68"/>
      <c r="I128" s="68"/>
      <c r="J128" s="68"/>
      <c r="K128" s="68"/>
    </row>
    <row r="129" spans="4:11" x14ac:dyDescent="0.2">
      <c r="D129" s="68"/>
      <c r="F129" s="68"/>
      <c r="G129" s="68"/>
      <c r="H129" s="68"/>
      <c r="I129" s="68"/>
      <c r="J129" s="68"/>
      <c r="K129" s="68"/>
    </row>
    <row r="130" spans="4:11" x14ac:dyDescent="0.2">
      <c r="D130" s="68"/>
      <c r="F130" s="68"/>
      <c r="G130" s="68"/>
      <c r="H130" s="68"/>
      <c r="I130" s="68"/>
      <c r="J130" s="68"/>
      <c r="K130" s="68"/>
    </row>
    <row r="131" spans="4:11" x14ac:dyDescent="0.2">
      <c r="D131" s="68"/>
      <c r="F131" s="68"/>
      <c r="G131" s="68"/>
      <c r="H131" s="68"/>
      <c r="I131" s="68"/>
      <c r="J131" s="68"/>
      <c r="K131" s="68"/>
    </row>
    <row r="132" spans="4:11" x14ac:dyDescent="0.2">
      <c r="D132" s="68"/>
      <c r="F132" s="68"/>
      <c r="G132" s="68"/>
      <c r="H132" s="68"/>
      <c r="I132" s="68"/>
      <c r="J132" s="68"/>
      <c r="K132" s="68"/>
    </row>
    <row r="133" spans="4:11" x14ac:dyDescent="0.2">
      <c r="D133" s="68"/>
      <c r="F133" s="68"/>
      <c r="G133" s="68"/>
      <c r="H133" s="68"/>
      <c r="I133" s="68"/>
      <c r="J133" s="68"/>
      <c r="K133" s="68"/>
    </row>
    <row r="134" spans="4:11" x14ac:dyDescent="0.2">
      <c r="D134" s="68"/>
      <c r="F134" s="68"/>
      <c r="G134" s="68"/>
      <c r="H134" s="68"/>
      <c r="I134" s="68"/>
      <c r="J134" s="68"/>
      <c r="K134" s="68"/>
    </row>
    <row r="135" spans="4:11" x14ac:dyDescent="0.2">
      <c r="D135" s="68"/>
      <c r="F135" s="68"/>
      <c r="G135" s="68"/>
      <c r="H135" s="68"/>
      <c r="I135" s="68"/>
      <c r="J135" s="68"/>
      <c r="K135" s="68"/>
    </row>
    <row r="136" spans="4:11" x14ac:dyDescent="0.2">
      <c r="D136" s="68"/>
      <c r="F136" s="68"/>
      <c r="G136" s="68"/>
      <c r="H136" s="68"/>
      <c r="I136" s="68"/>
      <c r="J136" s="68"/>
      <c r="K136" s="68"/>
    </row>
    <row r="137" spans="4:11" x14ac:dyDescent="0.2">
      <c r="D137" s="68"/>
      <c r="F137" s="68"/>
      <c r="G137" s="68"/>
      <c r="H137" s="68"/>
      <c r="I137" s="68"/>
      <c r="J137" s="68"/>
      <c r="K137" s="68"/>
    </row>
    <row r="138" spans="4:11" x14ac:dyDescent="0.2">
      <c r="D138" s="68"/>
      <c r="F138" s="68"/>
      <c r="G138" s="68"/>
      <c r="H138" s="68"/>
      <c r="I138" s="68"/>
      <c r="J138" s="68"/>
      <c r="K138" s="68"/>
    </row>
    <row r="139" spans="4:11" x14ac:dyDescent="0.2">
      <c r="D139" s="68"/>
      <c r="F139" s="68"/>
      <c r="G139" s="68"/>
      <c r="H139" s="68"/>
      <c r="I139" s="68"/>
      <c r="J139" s="68"/>
      <c r="K139" s="68"/>
    </row>
    <row r="140" spans="4:11" x14ac:dyDescent="0.2">
      <c r="D140" s="68"/>
      <c r="F140" s="68"/>
      <c r="G140" s="68"/>
      <c r="H140" s="68"/>
      <c r="I140" s="68"/>
      <c r="J140" s="68"/>
      <c r="K140" s="68"/>
    </row>
    <row r="141" spans="4:11" x14ac:dyDescent="0.2">
      <c r="D141" s="68"/>
      <c r="F141" s="68"/>
      <c r="G141" s="68"/>
      <c r="H141" s="68"/>
      <c r="I141" s="68"/>
      <c r="J141" s="68"/>
      <c r="K141" s="68"/>
    </row>
    <row r="142" spans="4:11" x14ac:dyDescent="0.2">
      <c r="D142" s="68"/>
      <c r="F142" s="68"/>
      <c r="G142" s="68"/>
      <c r="H142" s="68"/>
      <c r="I142" s="68"/>
      <c r="J142" s="68"/>
      <c r="K142" s="68"/>
    </row>
    <row r="143" spans="4:11" x14ac:dyDescent="0.2">
      <c r="D143" s="68"/>
      <c r="F143" s="68"/>
      <c r="G143" s="68"/>
      <c r="H143" s="68"/>
      <c r="I143" s="68"/>
      <c r="J143" s="68"/>
      <c r="K143" s="68"/>
    </row>
    <row r="144" spans="4:11" x14ac:dyDescent="0.2">
      <c r="D144" s="68"/>
      <c r="F144" s="68"/>
      <c r="G144" s="68"/>
      <c r="H144" s="68"/>
      <c r="I144" s="68"/>
      <c r="J144" s="68"/>
      <c r="K144" s="68"/>
    </row>
    <row r="145" spans="4:11" x14ac:dyDescent="0.2">
      <c r="D145" s="68"/>
      <c r="F145" s="68"/>
      <c r="G145" s="68"/>
      <c r="H145" s="68"/>
      <c r="I145" s="68"/>
      <c r="J145" s="68"/>
      <c r="K145" s="68"/>
    </row>
    <row r="146" spans="4:11" x14ac:dyDescent="0.2">
      <c r="D146" s="68"/>
      <c r="F146" s="68"/>
      <c r="G146" s="68"/>
      <c r="H146" s="68"/>
      <c r="I146" s="68"/>
      <c r="J146" s="68"/>
      <c r="K146" s="68"/>
    </row>
    <row r="147" spans="4:11" x14ac:dyDescent="0.2">
      <c r="D147" s="68"/>
      <c r="F147" s="68"/>
      <c r="G147" s="68"/>
      <c r="H147" s="68"/>
      <c r="I147" s="68"/>
      <c r="J147" s="68"/>
      <c r="K147" s="68"/>
    </row>
    <row r="148" spans="4:11" x14ac:dyDescent="0.2">
      <c r="D148" s="68"/>
      <c r="F148" s="68"/>
      <c r="G148" s="68"/>
      <c r="H148" s="68"/>
      <c r="I148" s="68"/>
      <c r="J148" s="68"/>
      <c r="K148" s="68"/>
    </row>
    <row r="149" spans="4:11" x14ac:dyDescent="0.2">
      <c r="D149" s="68"/>
      <c r="F149" s="68"/>
      <c r="G149" s="68"/>
      <c r="H149" s="68"/>
      <c r="I149" s="68"/>
      <c r="J149" s="68"/>
      <c r="K149" s="68"/>
    </row>
    <row r="150" spans="4:11" x14ac:dyDescent="0.2">
      <c r="D150" s="68"/>
      <c r="F150" s="68"/>
      <c r="G150" s="68"/>
      <c r="H150" s="68"/>
      <c r="I150" s="68"/>
      <c r="J150" s="68"/>
      <c r="K150" s="68"/>
    </row>
    <row r="151" spans="4:11" x14ac:dyDescent="0.2">
      <c r="D151" s="68"/>
      <c r="F151" s="68"/>
      <c r="G151" s="68"/>
      <c r="H151" s="68"/>
      <c r="I151" s="68"/>
      <c r="J151" s="68"/>
      <c r="K151" s="68"/>
    </row>
    <row r="152" spans="4:11" x14ac:dyDescent="0.2">
      <c r="D152" s="68"/>
      <c r="F152" s="68"/>
      <c r="G152" s="68"/>
      <c r="H152" s="68"/>
      <c r="I152" s="68"/>
      <c r="J152" s="68"/>
      <c r="K152" s="68"/>
    </row>
    <row r="153" spans="4:11" x14ac:dyDescent="0.2">
      <c r="D153" s="68"/>
      <c r="F153" s="68"/>
      <c r="G153" s="68"/>
      <c r="H153" s="68"/>
      <c r="I153" s="68"/>
      <c r="J153" s="68"/>
      <c r="K153" s="68"/>
    </row>
    <row r="154" spans="4:11" x14ac:dyDescent="0.2">
      <c r="D154" s="68"/>
      <c r="F154" s="68"/>
      <c r="G154" s="68"/>
      <c r="H154" s="68"/>
      <c r="I154" s="68"/>
      <c r="J154" s="68"/>
      <c r="K154" s="68"/>
    </row>
    <row r="155" spans="4:11" x14ac:dyDescent="0.2">
      <c r="D155" s="68"/>
      <c r="F155" s="68"/>
      <c r="G155" s="68"/>
      <c r="H155" s="68"/>
      <c r="I155" s="68"/>
      <c r="J155" s="68"/>
      <c r="K155" s="68"/>
    </row>
    <row r="156" spans="4:11" x14ac:dyDescent="0.2">
      <c r="D156" s="68"/>
      <c r="F156" s="68"/>
      <c r="G156" s="68"/>
      <c r="H156" s="68"/>
      <c r="I156" s="68"/>
      <c r="J156" s="68"/>
      <c r="K156" s="68"/>
    </row>
    <row r="157" spans="4:11" x14ac:dyDescent="0.2">
      <c r="D157" s="68"/>
      <c r="F157" s="68"/>
      <c r="G157" s="68"/>
      <c r="H157" s="68"/>
      <c r="I157" s="68"/>
      <c r="J157" s="68"/>
      <c r="K157" s="68"/>
    </row>
    <row r="158" spans="4:11" x14ac:dyDescent="0.2">
      <c r="D158" s="68"/>
      <c r="F158" s="68"/>
      <c r="G158" s="68"/>
      <c r="H158" s="68"/>
      <c r="I158" s="68"/>
      <c r="J158" s="68"/>
      <c r="K158" s="68"/>
    </row>
    <row r="159" spans="4:11" x14ac:dyDescent="0.2">
      <c r="D159" s="68"/>
      <c r="F159" s="68"/>
      <c r="G159" s="68"/>
      <c r="H159" s="68"/>
      <c r="I159" s="68"/>
      <c r="J159" s="68"/>
      <c r="K159" s="68"/>
    </row>
    <row r="160" spans="4:11" x14ac:dyDescent="0.2">
      <c r="D160" s="68"/>
      <c r="F160" s="68"/>
      <c r="G160" s="68"/>
      <c r="H160" s="68"/>
      <c r="I160" s="68"/>
      <c r="J160" s="68"/>
      <c r="K160" s="68"/>
    </row>
    <row r="161" spans="4:11" x14ac:dyDescent="0.2">
      <c r="D161" s="68"/>
      <c r="F161" s="68"/>
      <c r="G161" s="68"/>
      <c r="H161" s="68"/>
      <c r="I161" s="68"/>
      <c r="J161" s="68"/>
      <c r="K161" s="68"/>
    </row>
    <row r="162" spans="4:11" x14ac:dyDescent="0.2">
      <c r="D162" s="68"/>
      <c r="F162" s="68"/>
      <c r="G162" s="68"/>
      <c r="H162" s="68"/>
      <c r="I162" s="68"/>
      <c r="J162" s="68"/>
      <c r="K162" s="68"/>
    </row>
    <row r="163" spans="4:11" x14ac:dyDescent="0.2">
      <c r="D163" s="68"/>
      <c r="F163" s="68"/>
      <c r="G163" s="68"/>
      <c r="H163" s="68"/>
      <c r="I163" s="68"/>
      <c r="J163" s="68"/>
      <c r="K163" s="68"/>
    </row>
    <row r="164" spans="4:11" x14ac:dyDescent="0.2">
      <c r="D164" s="68"/>
      <c r="F164" s="68"/>
      <c r="G164" s="68"/>
      <c r="H164" s="68"/>
      <c r="I164" s="68"/>
      <c r="J164" s="68"/>
      <c r="K164" s="68"/>
    </row>
    <row r="165" spans="4:11" x14ac:dyDescent="0.2">
      <c r="D165" s="68"/>
      <c r="F165" s="68"/>
      <c r="G165" s="68"/>
      <c r="H165" s="68"/>
      <c r="I165" s="68"/>
      <c r="J165" s="68"/>
      <c r="K165" s="68"/>
    </row>
    <row r="166" spans="4:11" x14ac:dyDescent="0.2">
      <c r="D166" s="68"/>
      <c r="F166" s="68"/>
      <c r="G166" s="68"/>
      <c r="H166" s="68"/>
      <c r="I166" s="68"/>
      <c r="J166" s="68"/>
      <c r="K166" s="68"/>
    </row>
    <row r="167" spans="4:11" x14ac:dyDescent="0.2">
      <c r="D167" s="68"/>
      <c r="F167" s="68"/>
      <c r="G167" s="68"/>
      <c r="H167" s="68"/>
      <c r="I167" s="68"/>
      <c r="J167" s="68"/>
      <c r="K167" s="68"/>
    </row>
    <row r="168" spans="4:11" x14ac:dyDescent="0.2">
      <c r="D168" s="68"/>
      <c r="F168" s="68"/>
      <c r="G168" s="68"/>
      <c r="H168" s="68"/>
      <c r="I168" s="68"/>
      <c r="J168" s="68"/>
      <c r="K168" s="68"/>
    </row>
    <row r="169" spans="4:11" x14ac:dyDescent="0.2">
      <c r="D169" s="68"/>
      <c r="F169" s="68"/>
      <c r="G169" s="68"/>
      <c r="H169" s="68"/>
      <c r="I169" s="68"/>
      <c r="J169" s="68"/>
      <c r="K169" s="68"/>
    </row>
    <row r="170" spans="4:11" x14ac:dyDescent="0.2">
      <c r="D170" s="68"/>
      <c r="F170" s="68"/>
      <c r="G170" s="68"/>
      <c r="H170" s="68"/>
      <c r="I170" s="68"/>
      <c r="J170" s="68"/>
      <c r="K170" s="68"/>
    </row>
    <row r="171" spans="4:11" x14ac:dyDescent="0.2">
      <c r="D171" s="68"/>
      <c r="F171" s="68"/>
      <c r="G171" s="68"/>
      <c r="H171" s="68"/>
      <c r="I171" s="68"/>
      <c r="J171" s="68"/>
      <c r="K171" s="68"/>
    </row>
    <row r="172" spans="4:11" x14ac:dyDescent="0.2">
      <c r="D172" s="68"/>
      <c r="F172" s="68"/>
      <c r="G172" s="68"/>
      <c r="H172" s="68"/>
      <c r="I172" s="68"/>
      <c r="J172" s="68"/>
      <c r="K172" s="68"/>
    </row>
    <row r="173" spans="4:11" x14ac:dyDescent="0.2">
      <c r="D173" s="68"/>
      <c r="F173" s="68"/>
      <c r="G173" s="68"/>
      <c r="H173" s="68"/>
      <c r="I173" s="68"/>
      <c r="J173" s="68"/>
      <c r="K173" s="68"/>
    </row>
    <row r="174" spans="4:11" x14ac:dyDescent="0.2">
      <c r="D174" s="68"/>
      <c r="F174" s="68"/>
      <c r="G174" s="68"/>
      <c r="H174" s="68"/>
      <c r="I174" s="68"/>
      <c r="J174" s="68"/>
      <c r="K174" s="68"/>
    </row>
    <row r="175" spans="4:11" x14ac:dyDescent="0.2">
      <c r="D175" s="68"/>
      <c r="F175" s="68"/>
      <c r="G175" s="68"/>
      <c r="H175" s="68"/>
      <c r="I175" s="68"/>
      <c r="J175" s="68"/>
      <c r="K175" s="68"/>
    </row>
    <row r="176" spans="4:11" x14ac:dyDescent="0.2">
      <c r="D176" s="68"/>
      <c r="F176" s="68"/>
      <c r="G176" s="68"/>
      <c r="H176" s="68"/>
      <c r="I176" s="68"/>
      <c r="J176" s="68"/>
      <c r="K176" s="68"/>
    </row>
    <row r="177" spans="4:11" x14ac:dyDescent="0.2">
      <c r="D177" s="68"/>
      <c r="F177" s="68"/>
      <c r="G177" s="68"/>
      <c r="H177" s="68"/>
      <c r="I177" s="68"/>
      <c r="J177" s="68"/>
      <c r="K177" s="68"/>
    </row>
    <row r="178" spans="4:11" x14ac:dyDescent="0.2">
      <c r="D178" s="68"/>
      <c r="F178" s="68"/>
      <c r="G178" s="68"/>
      <c r="H178" s="68"/>
      <c r="I178" s="68"/>
      <c r="J178" s="68"/>
      <c r="K178" s="68"/>
    </row>
    <row r="179" spans="4:11" x14ac:dyDescent="0.2">
      <c r="D179" s="68"/>
      <c r="F179" s="68"/>
      <c r="G179" s="68"/>
      <c r="H179" s="68"/>
      <c r="I179" s="68"/>
      <c r="J179" s="68"/>
      <c r="K179" s="68"/>
    </row>
    <row r="180" spans="4:11" x14ac:dyDescent="0.2">
      <c r="D180" s="68"/>
      <c r="F180" s="68"/>
      <c r="G180" s="68"/>
      <c r="H180" s="68"/>
      <c r="I180" s="68"/>
      <c r="J180" s="68"/>
      <c r="K180" s="68"/>
    </row>
    <row r="181" spans="4:11" x14ac:dyDescent="0.2">
      <c r="D181" s="68"/>
      <c r="F181" s="68"/>
      <c r="G181" s="68"/>
      <c r="H181" s="68"/>
      <c r="I181" s="68"/>
      <c r="J181" s="68"/>
      <c r="K181" s="68"/>
    </row>
    <row r="182" spans="4:11" x14ac:dyDescent="0.2">
      <c r="D182" s="68"/>
      <c r="F182" s="68"/>
      <c r="G182" s="68"/>
      <c r="H182" s="68"/>
      <c r="I182" s="68"/>
      <c r="J182" s="68"/>
      <c r="K182" s="68"/>
    </row>
    <row r="183" spans="4:11" x14ac:dyDescent="0.2">
      <c r="D183" s="68"/>
      <c r="F183" s="68"/>
      <c r="G183" s="68"/>
      <c r="H183" s="68"/>
      <c r="I183" s="68"/>
      <c r="J183" s="68"/>
      <c r="K183" s="68"/>
    </row>
    <row r="184" spans="4:11" x14ac:dyDescent="0.2">
      <c r="D184" s="68"/>
      <c r="F184" s="68"/>
      <c r="G184" s="68"/>
      <c r="H184" s="68"/>
      <c r="I184" s="68"/>
      <c r="J184" s="68"/>
      <c r="K184" s="68"/>
    </row>
    <row r="185" spans="4:11" x14ac:dyDescent="0.2">
      <c r="D185" s="68"/>
      <c r="F185" s="68"/>
      <c r="G185" s="68"/>
      <c r="H185" s="68"/>
      <c r="I185" s="68"/>
      <c r="J185" s="68"/>
      <c r="K185" s="68"/>
    </row>
    <row r="186" spans="4:11" x14ac:dyDescent="0.2">
      <c r="D186" s="68"/>
      <c r="F186" s="68"/>
      <c r="G186" s="68"/>
      <c r="H186" s="68"/>
      <c r="I186" s="68"/>
      <c r="J186" s="68"/>
      <c r="K186" s="68"/>
    </row>
    <row r="187" spans="4:11" x14ac:dyDescent="0.2">
      <c r="D187" s="68"/>
      <c r="F187" s="68"/>
      <c r="G187" s="68"/>
      <c r="H187" s="68"/>
      <c r="I187" s="68"/>
      <c r="J187" s="68"/>
      <c r="K187" s="68"/>
    </row>
    <row r="188" spans="4:11" x14ac:dyDescent="0.2">
      <c r="D188" s="68"/>
      <c r="F188" s="68"/>
      <c r="G188" s="68"/>
      <c r="H188" s="68"/>
      <c r="I188" s="68"/>
      <c r="J188" s="68"/>
      <c r="K188" s="68"/>
    </row>
    <row r="189" spans="4:11" x14ac:dyDescent="0.2">
      <c r="D189" s="68"/>
      <c r="F189" s="68"/>
      <c r="G189" s="68"/>
      <c r="H189" s="68"/>
      <c r="I189" s="68"/>
      <c r="J189" s="68"/>
      <c r="K189" s="68"/>
    </row>
    <row r="190" spans="4:11" x14ac:dyDescent="0.2">
      <c r="D190" s="68"/>
      <c r="F190" s="68"/>
      <c r="G190" s="68"/>
      <c r="H190" s="68"/>
      <c r="I190" s="68"/>
      <c r="J190" s="68"/>
      <c r="K190" s="68"/>
    </row>
    <row r="191" spans="4:11" x14ac:dyDescent="0.2">
      <c r="D191" s="68"/>
      <c r="F191" s="68"/>
      <c r="G191" s="68"/>
      <c r="H191" s="68"/>
      <c r="I191" s="68"/>
      <c r="J191" s="68"/>
      <c r="K191" s="68"/>
    </row>
    <row r="192" spans="4:11" x14ac:dyDescent="0.2">
      <c r="D192" s="68"/>
      <c r="F192" s="68"/>
      <c r="G192" s="68"/>
      <c r="H192" s="68"/>
      <c r="I192" s="68"/>
      <c r="J192" s="68"/>
      <c r="K192" s="68"/>
    </row>
    <row r="193" spans="4:11" x14ac:dyDescent="0.2">
      <c r="D193" s="68"/>
      <c r="F193" s="68"/>
      <c r="G193" s="68"/>
      <c r="H193" s="68"/>
      <c r="I193" s="68"/>
      <c r="J193" s="68"/>
      <c r="K193" s="68"/>
    </row>
    <row r="194" spans="4:11" x14ac:dyDescent="0.2">
      <c r="D194" s="68"/>
      <c r="F194" s="68"/>
      <c r="G194" s="68"/>
      <c r="H194" s="68"/>
      <c r="I194" s="68"/>
      <c r="J194" s="68"/>
      <c r="K194" s="68"/>
    </row>
    <row r="195" spans="4:11" x14ac:dyDescent="0.2">
      <c r="D195" s="68"/>
      <c r="F195" s="68"/>
      <c r="G195" s="68"/>
      <c r="H195" s="68"/>
      <c r="I195" s="68"/>
      <c r="J195" s="68"/>
      <c r="K195" s="68"/>
    </row>
    <row r="196" spans="4:11" x14ac:dyDescent="0.2">
      <c r="D196" s="68"/>
      <c r="F196" s="68"/>
      <c r="G196" s="68"/>
      <c r="H196" s="68"/>
      <c r="I196" s="68"/>
      <c r="J196" s="68"/>
      <c r="K196" s="68"/>
    </row>
    <row r="197" spans="4:11" x14ac:dyDescent="0.2">
      <c r="D197" s="68"/>
      <c r="F197" s="68"/>
      <c r="G197" s="68"/>
      <c r="H197" s="68"/>
      <c r="I197" s="68"/>
      <c r="J197" s="68"/>
      <c r="K197" s="68"/>
    </row>
    <row r="198" spans="4:11" x14ac:dyDescent="0.2">
      <c r="D198" s="68"/>
      <c r="F198" s="68"/>
      <c r="G198" s="68"/>
      <c r="H198" s="68"/>
      <c r="I198" s="68"/>
      <c r="J198" s="68"/>
      <c r="K198" s="68"/>
    </row>
    <row r="199" spans="4:11" x14ac:dyDescent="0.2">
      <c r="D199" s="68"/>
      <c r="F199" s="68"/>
      <c r="G199" s="68"/>
      <c r="H199" s="68"/>
      <c r="I199" s="68"/>
      <c r="J199" s="68"/>
      <c r="K199" s="68"/>
    </row>
    <row r="200" spans="4:11" x14ac:dyDescent="0.2">
      <c r="D200" s="68"/>
      <c r="F200" s="68"/>
      <c r="G200" s="68"/>
      <c r="H200" s="68"/>
      <c r="I200" s="68"/>
      <c r="J200" s="68"/>
      <c r="K200" s="68"/>
    </row>
    <row r="201" spans="4:11" x14ac:dyDescent="0.2">
      <c r="D201" s="68"/>
      <c r="F201" s="68"/>
      <c r="G201" s="68"/>
      <c r="H201" s="68"/>
      <c r="I201" s="68"/>
      <c r="J201" s="68"/>
      <c r="K201" s="68"/>
    </row>
    <row r="202" spans="4:11" x14ac:dyDescent="0.2">
      <c r="D202" s="68"/>
      <c r="F202" s="68"/>
      <c r="G202" s="68"/>
      <c r="H202" s="68"/>
      <c r="I202" s="68"/>
      <c r="J202" s="68"/>
      <c r="K202" s="68"/>
    </row>
    <row r="203" spans="4:11" x14ac:dyDescent="0.2">
      <c r="D203" s="68"/>
      <c r="F203" s="68"/>
      <c r="G203" s="68"/>
      <c r="H203" s="68"/>
      <c r="I203" s="68"/>
      <c r="J203" s="68"/>
      <c r="K203" s="68"/>
    </row>
    <row r="204" spans="4:11" x14ac:dyDescent="0.2">
      <c r="D204" s="68"/>
      <c r="F204" s="68"/>
      <c r="G204" s="68"/>
      <c r="H204" s="68"/>
      <c r="I204" s="68"/>
      <c r="J204" s="68"/>
      <c r="K204" s="68"/>
    </row>
    <row r="205" spans="4:11" x14ac:dyDescent="0.2">
      <c r="D205" s="68"/>
      <c r="F205" s="68"/>
      <c r="G205" s="68"/>
      <c r="H205" s="68"/>
      <c r="I205" s="68"/>
      <c r="J205" s="68"/>
      <c r="K205" s="68"/>
    </row>
    <row r="206" spans="4:11" x14ac:dyDescent="0.2">
      <c r="D206" s="68"/>
      <c r="F206" s="68"/>
      <c r="G206" s="68"/>
      <c r="H206" s="68"/>
      <c r="I206" s="68"/>
      <c r="J206" s="68"/>
      <c r="K206" s="68"/>
    </row>
    <row r="207" spans="4:11" x14ac:dyDescent="0.2">
      <c r="D207" s="68"/>
      <c r="F207" s="68"/>
      <c r="G207" s="68"/>
      <c r="H207" s="68"/>
      <c r="I207" s="68"/>
      <c r="J207" s="68"/>
      <c r="K207" s="68"/>
    </row>
    <row r="208" spans="4:11" x14ac:dyDescent="0.2">
      <c r="D208" s="68"/>
      <c r="F208" s="68"/>
      <c r="G208" s="68"/>
      <c r="H208" s="68"/>
      <c r="I208" s="68"/>
      <c r="J208" s="68"/>
      <c r="K208" s="68"/>
    </row>
    <row r="209" spans="4:11" x14ac:dyDescent="0.2">
      <c r="D209" s="68"/>
      <c r="F209" s="68"/>
      <c r="G209" s="68"/>
      <c r="H209" s="68"/>
      <c r="I209" s="68"/>
      <c r="J209" s="68"/>
      <c r="K209" s="68"/>
    </row>
    <row r="210" spans="4:11" x14ac:dyDescent="0.2">
      <c r="D210" s="68"/>
      <c r="F210" s="68"/>
      <c r="G210" s="68"/>
      <c r="H210" s="68"/>
      <c r="I210" s="68"/>
      <c r="J210" s="68"/>
      <c r="K210" s="68"/>
    </row>
    <row r="211" spans="4:11" x14ac:dyDescent="0.2">
      <c r="D211" s="68"/>
      <c r="F211" s="68"/>
      <c r="G211" s="68"/>
      <c r="H211" s="68"/>
      <c r="I211" s="68"/>
      <c r="J211" s="68"/>
      <c r="K211" s="68"/>
    </row>
    <row r="212" spans="4:11" x14ac:dyDescent="0.2">
      <c r="D212" s="68"/>
      <c r="F212" s="68"/>
      <c r="G212" s="68"/>
      <c r="H212" s="68"/>
      <c r="I212" s="68"/>
      <c r="J212" s="68"/>
      <c r="K212" s="68"/>
    </row>
    <row r="213" spans="4:11" x14ac:dyDescent="0.2">
      <c r="D213" s="68"/>
      <c r="F213" s="68"/>
      <c r="G213" s="68"/>
      <c r="H213" s="68"/>
      <c r="I213" s="68"/>
      <c r="J213" s="68"/>
      <c r="K213" s="68"/>
    </row>
    <row r="214" spans="4:11" x14ac:dyDescent="0.2">
      <c r="D214" s="68"/>
      <c r="F214" s="68"/>
      <c r="G214" s="68"/>
      <c r="H214" s="68"/>
      <c r="I214" s="68"/>
      <c r="J214" s="68"/>
      <c r="K214" s="68"/>
    </row>
    <row r="215" spans="4:11" x14ac:dyDescent="0.2">
      <c r="D215" s="68"/>
      <c r="F215" s="68"/>
      <c r="G215" s="68"/>
      <c r="H215" s="68"/>
      <c r="I215" s="68"/>
      <c r="J215" s="68"/>
      <c r="K215" s="68"/>
    </row>
    <row r="216" spans="4:11" x14ac:dyDescent="0.2">
      <c r="D216" s="68"/>
      <c r="F216" s="68"/>
      <c r="G216" s="68"/>
      <c r="H216" s="68"/>
      <c r="I216" s="68"/>
      <c r="J216" s="68"/>
      <c r="K216" s="68"/>
    </row>
    <row r="217" spans="4:11" x14ac:dyDescent="0.2">
      <c r="D217" s="68"/>
      <c r="F217" s="68"/>
      <c r="G217" s="68"/>
      <c r="H217" s="68"/>
      <c r="I217" s="68"/>
      <c r="J217" s="68"/>
      <c r="K217" s="68"/>
    </row>
    <row r="218" spans="4:11" x14ac:dyDescent="0.2">
      <c r="D218" s="68"/>
      <c r="F218" s="68"/>
      <c r="G218" s="68"/>
      <c r="H218" s="68"/>
      <c r="I218" s="68"/>
      <c r="J218" s="68"/>
      <c r="K218" s="68"/>
    </row>
    <row r="219" spans="4:11" x14ac:dyDescent="0.2">
      <c r="D219" s="68"/>
      <c r="F219" s="68"/>
      <c r="G219" s="68"/>
      <c r="H219" s="68"/>
      <c r="I219" s="68"/>
      <c r="J219" s="68"/>
      <c r="K219" s="68"/>
    </row>
    <row r="220" spans="4:11" x14ac:dyDescent="0.2">
      <c r="D220" s="68"/>
      <c r="F220" s="68"/>
      <c r="G220" s="68"/>
      <c r="H220" s="68"/>
      <c r="I220" s="68"/>
      <c r="J220" s="68"/>
      <c r="K220" s="68"/>
    </row>
    <row r="221" spans="4:11" x14ac:dyDescent="0.2">
      <c r="D221" s="68"/>
      <c r="F221" s="68"/>
      <c r="G221" s="68"/>
      <c r="H221" s="68"/>
      <c r="I221" s="68"/>
      <c r="J221" s="68"/>
      <c r="K221" s="68"/>
    </row>
    <row r="222" spans="4:11" x14ac:dyDescent="0.2">
      <c r="D222" s="68"/>
      <c r="F222" s="68"/>
      <c r="G222" s="68"/>
      <c r="H222" s="68"/>
      <c r="I222" s="68"/>
      <c r="J222" s="68"/>
      <c r="K222" s="68"/>
    </row>
    <row r="223" spans="4:11" x14ac:dyDescent="0.2">
      <c r="D223" s="68"/>
      <c r="F223" s="68"/>
      <c r="G223" s="68"/>
      <c r="H223" s="68"/>
      <c r="I223" s="68"/>
      <c r="J223" s="68"/>
      <c r="K223" s="68"/>
    </row>
    <row r="224" spans="4:11" x14ac:dyDescent="0.2">
      <c r="D224" s="68"/>
      <c r="F224" s="68"/>
      <c r="G224" s="68"/>
      <c r="H224" s="68"/>
      <c r="I224" s="68"/>
      <c r="J224" s="68"/>
      <c r="K224" s="68"/>
    </row>
    <row r="225" spans="4:11" x14ac:dyDescent="0.2">
      <c r="D225" s="68"/>
      <c r="F225" s="68"/>
      <c r="G225" s="68"/>
      <c r="H225" s="68"/>
      <c r="I225" s="68"/>
      <c r="J225" s="68"/>
      <c r="K225" s="68"/>
    </row>
    <row r="226" spans="4:11" x14ac:dyDescent="0.2">
      <c r="D226" s="68"/>
      <c r="F226" s="68"/>
      <c r="G226" s="68"/>
      <c r="H226" s="68"/>
      <c r="I226" s="68"/>
      <c r="J226" s="68"/>
      <c r="K226" s="68"/>
    </row>
    <row r="227" spans="4:11" x14ac:dyDescent="0.2">
      <c r="D227" s="68"/>
      <c r="F227" s="68"/>
      <c r="G227" s="68"/>
      <c r="H227" s="68"/>
      <c r="I227" s="68"/>
      <c r="J227" s="68"/>
      <c r="K227" s="68"/>
    </row>
    <row r="228" spans="4:11" x14ac:dyDescent="0.2">
      <c r="D228" s="68"/>
      <c r="F228" s="68"/>
      <c r="G228" s="68"/>
      <c r="H228" s="68"/>
      <c r="I228" s="68"/>
      <c r="J228" s="68"/>
      <c r="K228" s="68"/>
    </row>
    <row r="229" spans="4:11" x14ac:dyDescent="0.2">
      <c r="D229" s="68"/>
      <c r="F229" s="68"/>
      <c r="G229" s="68"/>
      <c r="H229" s="68"/>
      <c r="I229" s="68"/>
      <c r="J229" s="68"/>
      <c r="K229" s="68"/>
    </row>
    <row r="230" spans="4:11" x14ac:dyDescent="0.2">
      <c r="D230" s="68"/>
      <c r="F230" s="68"/>
      <c r="G230" s="68"/>
      <c r="H230" s="68"/>
      <c r="I230" s="68"/>
      <c r="J230" s="68"/>
      <c r="K230" s="68"/>
    </row>
    <row r="231" spans="4:11" x14ac:dyDescent="0.2">
      <c r="D231" s="68"/>
      <c r="F231" s="68"/>
      <c r="G231" s="68"/>
      <c r="H231" s="68"/>
      <c r="I231" s="68"/>
      <c r="J231" s="68"/>
      <c r="K231" s="68"/>
    </row>
    <row r="232" spans="4:11" x14ac:dyDescent="0.2">
      <c r="D232" s="68"/>
      <c r="F232" s="68"/>
      <c r="G232" s="68"/>
      <c r="H232" s="68"/>
      <c r="I232" s="68"/>
      <c r="J232" s="68"/>
      <c r="K232" s="68"/>
    </row>
    <row r="233" spans="4:11" x14ac:dyDescent="0.2">
      <c r="D233" s="68"/>
      <c r="F233" s="68"/>
      <c r="G233" s="68"/>
      <c r="H233" s="68"/>
      <c r="I233" s="68"/>
      <c r="J233" s="68"/>
      <c r="K233" s="68"/>
    </row>
    <row r="234" spans="4:11" x14ac:dyDescent="0.2">
      <c r="D234" s="68"/>
      <c r="F234" s="68"/>
      <c r="G234" s="68"/>
      <c r="H234" s="68"/>
      <c r="I234" s="68"/>
      <c r="J234" s="68"/>
      <c r="K234" s="68"/>
    </row>
    <row r="235" spans="4:11" x14ac:dyDescent="0.2">
      <c r="D235" s="68"/>
      <c r="F235" s="68"/>
      <c r="G235" s="68"/>
      <c r="H235" s="68"/>
      <c r="I235" s="68"/>
      <c r="J235" s="68"/>
      <c r="K235" s="68"/>
    </row>
    <row r="236" spans="4:11" x14ac:dyDescent="0.2">
      <c r="D236" s="68"/>
      <c r="F236" s="68"/>
      <c r="G236" s="68"/>
      <c r="H236" s="68"/>
      <c r="I236" s="68"/>
      <c r="J236" s="68"/>
      <c r="K236" s="68"/>
    </row>
    <row r="237" spans="4:11" x14ac:dyDescent="0.2">
      <c r="D237" s="68"/>
      <c r="F237" s="68"/>
      <c r="G237" s="68"/>
      <c r="H237" s="68"/>
      <c r="I237" s="68"/>
      <c r="J237" s="68"/>
      <c r="K237" s="68"/>
    </row>
    <row r="238" spans="4:11" x14ac:dyDescent="0.2">
      <c r="D238" s="68"/>
      <c r="F238" s="68"/>
      <c r="G238" s="68"/>
      <c r="H238" s="68"/>
      <c r="I238" s="68"/>
      <c r="J238" s="68"/>
      <c r="K238" s="68"/>
    </row>
    <row r="239" spans="4:11" x14ac:dyDescent="0.2">
      <c r="D239" s="68"/>
      <c r="F239" s="68"/>
      <c r="G239" s="68"/>
      <c r="H239" s="68"/>
      <c r="I239" s="68"/>
      <c r="J239" s="68"/>
      <c r="K239" s="68"/>
    </row>
    <row r="240" spans="4:11" x14ac:dyDescent="0.2">
      <c r="D240" s="68"/>
      <c r="F240" s="68"/>
      <c r="G240" s="68"/>
      <c r="H240" s="68"/>
      <c r="I240" s="68"/>
      <c r="J240" s="68"/>
      <c r="K240" s="68"/>
    </row>
    <row r="241" spans="4:11" x14ac:dyDescent="0.2">
      <c r="D241" s="68"/>
      <c r="F241" s="68"/>
      <c r="G241" s="68"/>
      <c r="H241" s="68"/>
      <c r="I241" s="68"/>
      <c r="J241" s="68"/>
      <c r="K241" s="68"/>
    </row>
    <row r="242" spans="4:11" x14ac:dyDescent="0.2">
      <c r="D242" s="68"/>
      <c r="F242" s="68"/>
      <c r="G242" s="68"/>
      <c r="H242" s="68"/>
      <c r="I242" s="68"/>
      <c r="J242" s="68"/>
      <c r="K242" s="68"/>
    </row>
    <row r="243" spans="4:11" x14ac:dyDescent="0.2">
      <c r="D243" s="68"/>
      <c r="F243" s="68"/>
      <c r="G243" s="68"/>
      <c r="H243" s="68"/>
      <c r="I243" s="68"/>
      <c r="J243" s="68"/>
      <c r="K243" s="68"/>
    </row>
    <row r="244" spans="4:11" x14ac:dyDescent="0.2">
      <c r="D244" s="68"/>
      <c r="F244" s="68"/>
      <c r="G244" s="68"/>
      <c r="H244" s="68"/>
      <c r="I244" s="68"/>
      <c r="J244" s="68"/>
      <c r="K244" s="68"/>
    </row>
    <row r="245" spans="4:11" x14ac:dyDescent="0.2">
      <c r="D245" s="68"/>
      <c r="F245" s="68"/>
      <c r="G245" s="68"/>
      <c r="H245" s="68"/>
      <c r="I245" s="68"/>
      <c r="J245" s="68"/>
      <c r="K245" s="68"/>
    </row>
    <row r="246" spans="4:11" x14ac:dyDescent="0.2">
      <c r="D246" s="68"/>
      <c r="F246" s="68"/>
      <c r="G246" s="68"/>
      <c r="H246" s="68"/>
      <c r="I246" s="68"/>
      <c r="J246" s="68"/>
      <c r="K246" s="68"/>
    </row>
    <row r="247" spans="4:11" x14ac:dyDescent="0.2">
      <c r="D247" s="68"/>
      <c r="F247" s="68"/>
      <c r="G247" s="68"/>
      <c r="H247" s="68"/>
      <c r="I247" s="68"/>
      <c r="J247" s="68"/>
      <c r="K247" s="68"/>
    </row>
    <row r="248" spans="4:11" x14ac:dyDescent="0.2">
      <c r="D248" s="68"/>
      <c r="F248" s="68"/>
      <c r="G248" s="68"/>
      <c r="H248" s="68"/>
      <c r="I248" s="68"/>
      <c r="J248" s="68"/>
      <c r="K248" s="68"/>
    </row>
    <row r="249" spans="4:11" x14ac:dyDescent="0.2">
      <c r="D249" s="68"/>
      <c r="F249" s="68"/>
      <c r="G249" s="68"/>
      <c r="H249" s="68"/>
      <c r="I249" s="68"/>
      <c r="J249" s="68"/>
      <c r="K249" s="68"/>
    </row>
    <row r="250" spans="4:11" x14ac:dyDescent="0.2">
      <c r="D250" s="68"/>
      <c r="F250" s="68"/>
      <c r="G250" s="68"/>
      <c r="H250" s="68"/>
      <c r="I250" s="68"/>
      <c r="J250" s="68"/>
      <c r="K250" s="68"/>
    </row>
    <row r="251" spans="4:11" x14ac:dyDescent="0.2">
      <c r="D251" s="68"/>
      <c r="F251" s="68"/>
      <c r="G251" s="68"/>
      <c r="H251" s="68"/>
      <c r="I251" s="68"/>
      <c r="J251" s="68"/>
      <c r="K251" s="68"/>
    </row>
    <row r="252" spans="4:11" x14ac:dyDescent="0.2">
      <c r="D252" s="68"/>
      <c r="F252" s="68"/>
      <c r="G252" s="68"/>
      <c r="H252" s="68"/>
      <c r="I252" s="68"/>
      <c r="J252" s="68"/>
      <c r="K252" s="68"/>
    </row>
    <row r="253" spans="4:11" x14ac:dyDescent="0.2">
      <c r="D253" s="68"/>
      <c r="F253" s="68"/>
      <c r="G253" s="68"/>
      <c r="H253" s="68"/>
      <c r="I253" s="68"/>
      <c r="J253" s="68"/>
      <c r="K253" s="68"/>
    </row>
    <row r="254" spans="4:11" x14ac:dyDescent="0.2">
      <c r="D254" s="68"/>
      <c r="F254" s="68"/>
      <c r="G254" s="68"/>
      <c r="H254" s="68"/>
      <c r="I254" s="68"/>
      <c r="J254" s="68"/>
      <c r="K254" s="68"/>
    </row>
    <row r="255" spans="4:11" x14ac:dyDescent="0.2">
      <c r="D255" s="68"/>
      <c r="F255" s="68"/>
      <c r="G255" s="68"/>
      <c r="H255" s="68"/>
      <c r="I255" s="68"/>
      <c r="J255" s="68"/>
      <c r="K255" s="68"/>
    </row>
    <row r="256" spans="4:11" x14ac:dyDescent="0.2">
      <c r="D256" s="68"/>
      <c r="F256" s="68"/>
      <c r="G256" s="68"/>
      <c r="H256" s="68"/>
      <c r="I256" s="68"/>
      <c r="J256" s="68"/>
      <c r="K256" s="68"/>
    </row>
    <row r="257" spans="4:11" x14ac:dyDescent="0.2">
      <c r="D257" s="68"/>
      <c r="F257" s="68"/>
      <c r="G257" s="68"/>
      <c r="H257" s="68"/>
      <c r="I257" s="68"/>
      <c r="J257" s="68"/>
      <c r="K257" s="68"/>
    </row>
    <row r="258" spans="4:11" x14ac:dyDescent="0.2">
      <c r="D258" s="68"/>
      <c r="F258" s="68"/>
      <c r="G258" s="68"/>
      <c r="H258" s="68"/>
      <c r="I258" s="68"/>
      <c r="J258" s="68"/>
      <c r="K258" s="68"/>
    </row>
    <row r="259" spans="4:11" x14ac:dyDescent="0.2">
      <c r="D259" s="68"/>
      <c r="F259" s="68"/>
      <c r="G259" s="68"/>
      <c r="H259" s="68"/>
      <c r="I259" s="68"/>
      <c r="J259" s="68"/>
      <c r="K259" s="68"/>
    </row>
    <row r="260" spans="4:11" x14ac:dyDescent="0.2">
      <c r="D260" s="68"/>
      <c r="F260" s="68"/>
      <c r="G260" s="68"/>
      <c r="H260" s="68"/>
      <c r="I260" s="68"/>
      <c r="J260" s="68"/>
      <c r="K260" s="68"/>
    </row>
    <row r="261" spans="4:11" x14ac:dyDescent="0.2">
      <c r="D261" s="68"/>
      <c r="F261" s="68"/>
      <c r="G261" s="68"/>
      <c r="H261" s="68"/>
      <c r="I261" s="68"/>
      <c r="J261" s="68"/>
      <c r="K261" s="68"/>
    </row>
    <row r="262" spans="4:11" x14ac:dyDescent="0.2">
      <c r="D262" s="68"/>
      <c r="F262" s="68"/>
      <c r="G262" s="68"/>
      <c r="H262" s="68"/>
      <c r="I262" s="68"/>
      <c r="J262" s="68"/>
      <c r="K262" s="68"/>
    </row>
    <row r="263" spans="4:11" x14ac:dyDescent="0.2">
      <c r="D263" s="68"/>
      <c r="F263" s="68"/>
      <c r="G263" s="68"/>
      <c r="H263" s="68"/>
      <c r="I263" s="68"/>
      <c r="J263" s="68"/>
      <c r="K263" s="68"/>
    </row>
    <row r="264" spans="4:11" x14ac:dyDescent="0.2">
      <c r="D264" s="68"/>
      <c r="F264" s="68"/>
      <c r="G264" s="68"/>
      <c r="H264" s="68"/>
      <c r="I264" s="68"/>
      <c r="J264" s="68"/>
      <c r="K264" s="68"/>
    </row>
    <row r="265" spans="4:11" x14ac:dyDescent="0.2">
      <c r="D265" s="68"/>
      <c r="F265" s="68"/>
      <c r="G265" s="68"/>
      <c r="H265" s="68"/>
      <c r="I265" s="68"/>
      <c r="J265" s="68"/>
      <c r="K265" s="68"/>
    </row>
    <row r="266" spans="4:11" x14ac:dyDescent="0.2">
      <c r="D266" s="68"/>
      <c r="F266" s="68"/>
      <c r="G266" s="68"/>
      <c r="H266" s="68"/>
      <c r="I266" s="68"/>
      <c r="J266" s="68"/>
      <c r="K266" s="68"/>
    </row>
    <row r="267" spans="4:11" x14ac:dyDescent="0.2">
      <c r="D267" s="68"/>
      <c r="F267" s="68"/>
      <c r="G267" s="68"/>
      <c r="H267" s="68"/>
      <c r="I267" s="68"/>
      <c r="J267" s="68"/>
      <c r="K267" s="68"/>
    </row>
    <row r="268" spans="4:11" x14ac:dyDescent="0.2">
      <c r="D268" s="68"/>
      <c r="F268" s="68"/>
      <c r="G268" s="68"/>
      <c r="H268" s="68"/>
      <c r="I268" s="68"/>
      <c r="J268" s="68"/>
      <c r="K268" s="68"/>
    </row>
    <row r="269" spans="4:11" x14ac:dyDescent="0.2">
      <c r="D269" s="68"/>
      <c r="F269" s="68"/>
      <c r="G269" s="68"/>
      <c r="H269" s="68"/>
      <c r="I269" s="68"/>
      <c r="J269" s="68"/>
      <c r="K269" s="68"/>
    </row>
    <row r="270" spans="4:11" x14ac:dyDescent="0.2">
      <c r="D270" s="68"/>
      <c r="F270" s="68"/>
      <c r="G270" s="68"/>
      <c r="H270" s="68"/>
      <c r="I270" s="68"/>
      <c r="J270" s="68"/>
      <c r="K270" s="68"/>
    </row>
    <row r="271" spans="4:11" x14ac:dyDescent="0.2">
      <c r="D271" s="68"/>
      <c r="F271" s="68"/>
      <c r="G271" s="68"/>
      <c r="H271" s="68"/>
      <c r="I271" s="68"/>
      <c r="J271" s="68"/>
      <c r="K271" s="68"/>
    </row>
    <row r="272" spans="4:11" x14ac:dyDescent="0.2">
      <c r="D272" s="68"/>
      <c r="F272" s="68"/>
      <c r="G272" s="68"/>
      <c r="H272" s="68"/>
      <c r="I272" s="68"/>
      <c r="J272" s="68"/>
      <c r="K272" s="68"/>
    </row>
    <row r="273" spans="4:11" x14ac:dyDescent="0.2">
      <c r="D273" s="68"/>
      <c r="F273" s="68"/>
      <c r="G273" s="68"/>
      <c r="H273" s="68"/>
      <c r="I273" s="68"/>
      <c r="J273" s="68"/>
      <c r="K273" s="68"/>
    </row>
    <row r="274" spans="4:11" x14ac:dyDescent="0.2">
      <c r="D274" s="68"/>
      <c r="F274" s="68"/>
      <c r="G274" s="68"/>
      <c r="H274" s="68"/>
      <c r="I274" s="68"/>
      <c r="J274" s="68"/>
      <c r="K274" s="68"/>
    </row>
    <row r="275" spans="4:11" x14ac:dyDescent="0.2">
      <c r="D275" s="68"/>
      <c r="F275" s="68"/>
      <c r="G275" s="68"/>
      <c r="H275" s="68"/>
      <c r="I275" s="68"/>
      <c r="J275" s="68"/>
      <c r="K275" s="68"/>
    </row>
    <row r="276" spans="4:11" x14ac:dyDescent="0.2">
      <c r="D276" s="68"/>
      <c r="F276" s="68"/>
      <c r="G276" s="68"/>
      <c r="H276" s="68"/>
      <c r="I276" s="68"/>
      <c r="J276" s="68"/>
      <c r="K276" s="68"/>
    </row>
    <row r="277" spans="4:11" x14ac:dyDescent="0.2">
      <c r="D277" s="68"/>
      <c r="F277" s="68"/>
      <c r="G277" s="68"/>
      <c r="H277" s="68"/>
      <c r="I277" s="68"/>
      <c r="J277" s="68"/>
      <c r="K277" s="68"/>
    </row>
    <row r="278" spans="4:11" x14ac:dyDescent="0.2">
      <c r="D278" s="68"/>
      <c r="F278" s="68"/>
      <c r="G278" s="68"/>
      <c r="H278" s="68"/>
      <c r="I278" s="68"/>
      <c r="J278" s="68"/>
      <c r="K278" s="68"/>
    </row>
    <row r="279" spans="4:11" x14ac:dyDescent="0.2">
      <c r="D279" s="68"/>
      <c r="F279" s="68"/>
      <c r="G279" s="68"/>
      <c r="H279" s="68"/>
      <c r="I279" s="68"/>
      <c r="J279" s="68"/>
      <c r="K279" s="68"/>
    </row>
    <row r="280" spans="4:11" x14ac:dyDescent="0.2">
      <c r="D280" s="68"/>
      <c r="F280" s="68"/>
      <c r="G280" s="68"/>
      <c r="H280" s="68"/>
      <c r="I280" s="68"/>
      <c r="J280" s="68"/>
      <c r="K280" s="68"/>
    </row>
    <row r="281" spans="4:11" x14ac:dyDescent="0.2">
      <c r="D281" s="68"/>
      <c r="F281" s="68"/>
      <c r="G281" s="68"/>
      <c r="H281" s="68"/>
      <c r="I281" s="68"/>
      <c r="J281" s="68"/>
      <c r="K281" s="68"/>
    </row>
    <row r="282" spans="4:11" x14ac:dyDescent="0.2">
      <c r="D282" s="68"/>
      <c r="F282" s="68"/>
      <c r="G282" s="68"/>
      <c r="H282" s="68"/>
      <c r="I282" s="68"/>
      <c r="J282" s="68"/>
      <c r="K282" s="68"/>
    </row>
    <row r="283" spans="4:11" x14ac:dyDescent="0.2">
      <c r="D283" s="68"/>
      <c r="F283" s="68"/>
      <c r="G283" s="68"/>
      <c r="H283" s="68"/>
      <c r="I283" s="68"/>
      <c r="J283" s="68"/>
      <c r="K283" s="68"/>
    </row>
    <row r="284" spans="4:11" x14ac:dyDescent="0.2">
      <c r="D284" s="68"/>
      <c r="F284" s="68"/>
      <c r="G284" s="68"/>
      <c r="H284" s="68"/>
      <c r="I284" s="68"/>
      <c r="J284" s="68"/>
      <c r="K284" s="68"/>
    </row>
    <row r="285" spans="4:11" x14ac:dyDescent="0.2">
      <c r="D285" s="68"/>
      <c r="F285" s="68"/>
      <c r="G285" s="68"/>
      <c r="H285" s="68"/>
      <c r="I285" s="68"/>
      <c r="J285" s="68"/>
      <c r="K285" s="68"/>
    </row>
    <row r="286" spans="4:11" x14ac:dyDescent="0.2">
      <c r="D286" s="68"/>
      <c r="F286" s="68"/>
      <c r="G286" s="68"/>
      <c r="H286" s="68"/>
      <c r="I286" s="68"/>
      <c r="J286" s="68"/>
      <c r="K286" s="68"/>
    </row>
    <row r="287" spans="4:11" x14ac:dyDescent="0.2">
      <c r="D287" s="68"/>
      <c r="F287" s="68"/>
      <c r="G287" s="68"/>
      <c r="H287" s="68"/>
      <c r="I287" s="68"/>
      <c r="J287" s="68"/>
      <c r="K287" s="68"/>
    </row>
    <row r="288" spans="4:11" x14ac:dyDescent="0.2">
      <c r="D288" s="68"/>
      <c r="F288" s="68"/>
      <c r="G288" s="68"/>
      <c r="H288" s="68"/>
      <c r="I288" s="68"/>
      <c r="J288" s="68"/>
      <c r="K288" s="68"/>
    </row>
    <row r="289" spans="4:11" x14ac:dyDescent="0.2">
      <c r="D289" s="68"/>
      <c r="F289" s="68"/>
      <c r="G289" s="68"/>
      <c r="H289" s="68"/>
      <c r="I289" s="68"/>
      <c r="J289" s="68"/>
      <c r="K289" s="68"/>
    </row>
    <row r="290" spans="4:11" x14ac:dyDescent="0.2">
      <c r="D290" s="68"/>
      <c r="F290" s="68"/>
      <c r="G290" s="68"/>
      <c r="H290" s="68"/>
      <c r="I290" s="68"/>
      <c r="J290" s="68"/>
      <c r="K290" s="68"/>
    </row>
    <row r="291" spans="4:11" x14ac:dyDescent="0.2">
      <c r="D291" s="68"/>
      <c r="F291" s="68"/>
      <c r="G291" s="68"/>
      <c r="H291" s="68"/>
      <c r="I291" s="68"/>
      <c r="J291" s="68"/>
      <c r="K291" s="68"/>
    </row>
    <row r="292" spans="4:11" x14ac:dyDescent="0.2">
      <c r="D292" s="68"/>
      <c r="F292" s="68"/>
      <c r="G292" s="68"/>
      <c r="H292" s="68"/>
      <c r="I292" s="68"/>
      <c r="J292" s="68"/>
      <c r="K292" s="68"/>
    </row>
    <row r="293" spans="4:11" x14ac:dyDescent="0.2">
      <c r="D293" s="68"/>
      <c r="F293" s="68"/>
      <c r="G293" s="68"/>
      <c r="H293" s="68"/>
      <c r="I293" s="68"/>
      <c r="J293" s="68"/>
      <c r="K293" s="68"/>
    </row>
  </sheetData>
  <mergeCells count="6">
    <mergeCell ref="C9:P9"/>
    <mergeCell ref="C10:D10"/>
    <mergeCell ref="F10:G10"/>
    <mergeCell ref="I10:J10"/>
    <mergeCell ref="L10:M10"/>
    <mergeCell ref="O10:P10"/>
  </mergeCells>
  <pageMargins left="0.7" right="0.7" top="0.75" bottom="0.75" header="0.3" footer="0.3"/>
  <pageSetup orientation="portrait" r:id="rId1"/>
  <drawing r:id="rId2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700-000000000000}">
  <dimension ref="A1:E405"/>
  <sheetViews>
    <sheetView showRowColHeaders="0" workbookViewId="0">
      <selection activeCell="B6" sqref="B6"/>
    </sheetView>
  </sheetViews>
  <sheetFormatPr defaultColWidth="12" defaultRowHeight="12.75" x14ac:dyDescent="0.2"/>
  <cols>
    <col min="1" max="1" width="12" style="65"/>
    <col min="2" max="2" width="38" style="65" customWidth="1"/>
    <col min="3" max="5" width="10.7109375" style="65" customWidth="1"/>
    <col min="6" max="16384" width="12" style="65"/>
  </cols>
  <sheetData>
    <row r="1" spans="1:5" s="64" customFormat="1" ht="16.5" customHeight="1" x14ac:dyDescent="0.25"/>
    <row r="2" spans="1:5" s="64" customFormat="1" ht="16.5" customHeight="1" x14ac:dyDescent="0.25"/>
    <row r="3" spans="1:5" s="64" customFormat="1" ht="16.5" customHeight="1" x14ac:dyDescent="0.25">
      <c r="B3" s="114"/>
    </row>
    <row r="4" spans="1:5" s="64" customFormat="1" ht="16.5" customHeight="1" x14ac:dyDescent="0.25"/>
    <row r="5" spans="1:5" s="64" customFormat="1" ht="16.5" customHeight="1" x14ac:dyDescent="0.25">
      <c r="A5" s="107" t="s">
        <v>4</v>
      </c>
      <c r="B5" s="110" t="s">
        <v>169</v>
      </c>
    </row>
    <row r="6" spans="1:5" s="64" customFormat="1" ht="12" customHeight="1" x14ac:dyDescent="0.2">
      <c r="A6" s="107"/>
      <c r="B6" s="105" t="s">
        <v>219</v>
      </c>
    </row>
    <row r="7" spans="1:5" s="64" customFormat="1" ht="16.5" customHeight="1" x14ac:dyDescent="0.25">
      <c r="D7" s="7"/>
    </row>
    <row r="8" spans="1:5" s="64" customFormat="1" ht="51" customHeight="1" x14ac:dyDescent="0.25">
      <c r="B8" s="7"/>
      <c r="C8" s="531" t="s">
        <v>160</v>
      </c>
      <c r="D8" s="531"/>
      <c r="E8" s="531"/>
    </row>
    <row r="9" spans="1:5" s="64" customFormat="1" ht="24.95" customHeight="1" x14ac:dyDescent="0.25">
      <c r="B9" s="7"/>
      <c r="C9" s="530" t="s">
        <v>49</v>
      </c>
      <c r="D9" s="530"/>
      <c r="E9" s="530"/>
    </row>
    <row r="10" spans="1:5" s="64" customFormat="1" ht="14.25" customHeight="1" x14ac:dyDescent="0.25">
      <c r="B10" s="35" t="s">
        <v>170</v>
      </c>
      <c r="C10" s="108" t="s">
        <v>52</v>
      </c>
      <c r="D10" s="108" t="s">
        <v>12</v>
      </c>
      <c r="E10" s="108" t="s">
        <v>51</v>
      </c>
    </row>
    <row r="11" spans="1:5" s="64" customFormat="1" ht="14.25" customHeight="1" x14ac:dyDescent="0.2">
      <c r="B11" s="142" t="str">
        <f>'Ev.Nº 1ºtrim-4ºtrim_genero(17)'!B11</f>
        <v>Portugal</v>
      </c>
      <c r="C11" s="304">
        <f>'Beneficiarios CSI_genero (18)'!O12-'Beneficiarios CSI_genero (18)'!C12</f>
        <v>262</v>
      </c>
      <c r="D11" s="305">
        <f>'Beneficiarios CSI_genero (18)'!P12-'Beneficiarios CSI_genero (18)'!D12</f>
        <v>282</v>
      </c>
      <c r="E11" s="306">
        <f>'Beneficiarios CSI_genero (18)'!Q12-'Beneficiarios CSI_genero (18)'!E12</f>
        <v>544</v>
      </c>
    </row>
    <row r="12" spans="1:5" s="64" customFormat="1" ht="14.25" customHeight="1" x14ac:dyDescent="0.2">
      <c r="B12" s="3" t="str">
        <f>'Ev.Nº 1ºtrim-4ºtrim_genero(17)'!B12</f>
        <v>Área Metropolitana de Lisboa</v>
      </c>
      <c r="C12" s="307">
        <f>'Beneficiarios CSI_genero (18)'!O13-'Beneficiarios CSI_genero (18)'!C13</f>
        <v>29</v>
      </c>
      <c r="D12" s="308">
        <f>'Beneficiarios CSI_genero (18)'!P13-'Beneficiarios CSI_genero (18)'!D13</f>
        <v>13</v>
      </c>
      <c r="E12" s="309">
        <f>'Beneficiarios CSI_genero (18)'!Q13-'Beneficiarios CSI_genero (18)'!E13</f>
        <v>42</v>
      </c>
    </row>
    <row r="13" spans="1:5" s="64" customFormat="1" ht="14.25" customHeight="1" x14ac:dyDescent="0.2">
      <c r="B13" s="3" t="str">
        <f>'Ev.Nº 1ºtrim-4ºtrim_genero(17)'!B13</f>
        <v>Distrito de Lisboa</v>
      </c>
      <c r="C13" s="307">
        <f>'Beneficiarios CSI_genero (18)'!O14-'Beneficiarios CSI_genero (18)'!C14</f>
        <v>-52</v>
      </c>
      <c r="D13" s="308">
        <f>'Beneficiarios CSI_genero (18)'!P14-'Beneficiarios CSI_genero (18)'!D14</f>
        <v>-65</v>
      </c>
      <c r="E13" s="309">
        <f>'Beneficiarios CSI_genero (18)'!Q14-'Beneficiarios CSI_genero (18)'!E14</f>
        <v>-117</v>
      </c>
    </row>
    <row r="14" spans="1:5" s="64" customFormat="1" ht="14.25" customHeight="1" x14ac:dyDescent="0.2">
      <c r="B14" s="3" t="str">
        <f>'Ev.Nº 1ºtrim-4ºtrim_genero(17)'!B14</f>
        <v>Concelho de Lisboa</v>
      </c>
      <c r="C14" s="313">
        <f>'Beneficiarios CSI_genero (18)'!O15-'Beneficiarios CSI_genero (18)'!C15</f>
        <v>-70</v>
      </c>
      <c r="D14" s="314">
        <f>'Beneficiarios CSI_genero (18)'!P15-'Beneficiarios CSI_genero (18)'!D15</f>
        <v>9</v>
      </c>
      <c r="E14" s="315">
        <f>'Beneficiarios CSI_genero (18)'!Q15-'Beneficiarios CSI_genero (18)'!E15</f>
        <v>-61</v>
      </c>
    </row>
    <row r="15" spans="1:5" s="64" customFormat="1" ht="14.25" customHeight="1" x14ac:dyDescent="0.2">
      <c r="B15" s="28" t="str">
        <f>'BeneficiáriosCSI_genero % (17)'!B16</f>
        <v>Ajuda</v>
      </c>
      <c r="C15" s="304">
        <f>'Beneficiarios CSI_genero (18)'!O16-'Beneficiarios CSI_genero (18)'!C16</f>
        <v>-5</v>
      </c>
      <c r="D15" s="305">
        <f>'Beneficiarios CSI_genero (18)'!P16-'Beneficiarios CSI_genero (18)'!D16</f>
        <v>6</v>
      </c>
      <c r="E15" s="306">
        <f>'Beneficiarios CSI_genero (18)'!Q16-'Beneficiarios CSI_genero (18)'!E16</f>
        <v>1</v>
      </c>
    </row>
    <row r="16" spans="1:5" s="64" customFormat="1" ht="14.25" customHeight="1" x14ac:dyDescent="0.2">
      <c r="B16" s="28" t="str">
        <f>'BeneficiáriosCSI_genero % (17)'!B17</f>
        <v>Alcântara</v>
      </c>
      <c r="C16" s="307">
        <f>'Beneficiarios CSI_genero (18)'!O17-'Beneficiarios CSI_genero (18)'!C17</f>
        <v>0</v>
      </c>
      <c r="D16" s="308">
        <f>'Beneficiarios CSI_genero (18)'!P17-'Beneficiarios CSI_genero (18)'!D17</f>
        <v>4</v>
      </c>
      <c r="E16" s="309">
        <f>'Beneficiarios CSI_genero (18)'!Q17-'Beneficiarios CSI_genero (18)'!E17</f>
        <v>4</v>
      </c>
    </row>
    <row r="17" spans="2:5" s="64" customFormat="1" ht="14.25" customHeight="1" x14ac:dyDescent="0.2">
      <c r="B17" s="28" t="str">
        <f>'BeneficiáriosCSI_genero % (17)'!B18</f>
        <v>Alvalade</v>
      </c>
      <c r="C17" s="307">
        <f>'Beneficiarios CSI_genero (18)'!O18-'Beneficiarios CSI_genero (18)'!C18</f>
        <v>-7</v>
      </c>
      <c r="D17" s="308">
        <f>'Beneficiarios CSI_genero (18)'!P18-'Beneficiarios CSI_genero (18)'!D18</f>
        <v>-2</v>
      </c>
      <c r="E17" s="309">
        <f>'Beneficiarios CSI_genero (18)'!Q18-'Beneficiarios CSI_genero (18)'!E18</f>
        <v>-9</v>
      </c>
    </row>
    <row r="18" spans="2:5" s="64" customFormat="1" ht="14.25" customHeight="1" x14ac:dyDescent="0.2">
      <c r="B18" s="28" t="str">
        <f>'BeneficiáriosCSI_genero % (17)'!B19</f>
        <v>Areeiro</v>
      </c>
      <c r="C18" s="307">
        <f>'Beneficiarios CSI_genero (18)'!O19-'Beneficiarios CSI_genero (18)'!C19</f>
        <v>3</v>
      </c>
      <c r="D18" s="308">
        <f>'Beneficiarios CSI_genero (18)'!P19-'Beneficiarios CSI_genero (18)'!D19</f>
        <v>1</v>
      </c>
      <c r="E18" s="309">
        <f>'Beneficiarios CSI_genero (18)'!Q19-'Beneficiarios CSI_genero (18)'!E19</f>
        <v>4</v>
      </c>
    </row>
    <row r="19" spans="2:5" s="64" customFormat="1" ht="14.25" customHeight="1" x14ac:dyDescent="0.2">
      <c r="B19" s="28" t="str">
        <f>'BeneficiáriosCSI_genero % (17)'!B20</f>
        <v>Arroios</v>
      </c>
      <c r="C19" s="307">
        <f>'Beneficiarios CSI_genero (18)'!O20-'Beneficiarios CSI_genero (18)'!C20</f>
        <v>-13</v>
      </c>
      <c r="D19" s="308">
        <f>'Beneficiarios CSI_genero (18)'!P20-'Beneficiarios CSI_genero (18)'!D20</f>
        <v>1</v>
      </c>
      <c r="E19" s="309">
        <f>'Beneficiarios CSI_genero (18)'!Q20-'Beneficiarios CSI_genero (18)'!E20</f>
        <v>-12</v>
      </c>
    </row>
    <row r="20" spans="2:5" s="64" customFormat="1" ht="14.25" customHeight="1" x14ac:dyDescent="0.2">
      <c r="B20" s="28" t="str">
        <f>'BeneficiáriosCSI_genero % (17)'!B21</f>
        <v>Avenidas Novas</v>
      </c>
      <c r="C20" s="307">
        <f>'Beneficiarios CSI_genero (18)'!O21-'Beneficiarios CSI_genero (18)'!C21</f>
        <v>-5</v>
      </c>
      <c r="D20" s="308">
        <f>'Beneficiarios CSI_genero (18)'!P21-'Beneficiarios CSI_genero (18)'!D21</f>
        <v>-6</v>
      </c>
      <c r="E20" s="309">
        <f>'Beneficiarios CSI_genero (18)'!Q21-'Beneficiarios CSI_genero (18)'!E21</f>
        <v>-11</v>
      </c>
    </row>
    <row r="21" spans="2:5" s="64" customFormat="1" ht="14.25" customHeight="1" x14ac:dyDescent="0.2">
      <c r="B21" s="28" t="str">
        <f>'BeneficiáriosCSI_genero % (17)'!B22</f>
        <v>Beato</v>
      </c>
      <c r="C21" s="307">
        <f>'Beneficiarios CSI_genero (18)'!O22-'Beneficiarios CSI_genero (18)'!C22</f>
        <v>7</v>
      </c>
      <c r="D21" s="308">
        <f>'Beneficiarios CSI_genero (18)'!P22-'Beneficiarios CSI_genero (18)'!D22</f>
        <v>6</v>
      </c>
      <c r="E21" s="309">
        <f>'Beneficiarios CSI_genero (18)'!Q22-'Beneficiarios CSI_genero (18)'!E22</f>
        <v>13</v>
      </c>
    </row>
    <row r="22" spans="2:5" s="64" customFormat="1" ht="14.25" customHeight="1" x14ac:dyDescent="0.2">
      <c r="B22" s="28" t="str">
        <f>'BeneficiáriosCSI_genero % (17)'!B23</f>
        <v>Belém</v>
      </c>
      <c r="C22" s="307">
        <f>'Beneficiarios CSI_genero (18)'!O23-'Beneficiarios CSI_genero (18)'!C23</f>
        <v>-8</v>
      </c>
      <c r="D22" s="308">
        <f>'Beneficiarios CSI_genero (18)'!P23-'Beneficiarios CSI_genero (18)'!D23</f>
        <v>-1</v>
      </c>
      <c r="E22" s="309">
        <f>'Beneficiarios CSI_genero (18)'!Q23-'Beneficiarios CSI_genero (18)'!E23</f>
        <v>-9</v>
      </c>
    </row>
    <row r="23" spans="2:5" s="64" customFormat="1" ht="14.25" customHeight="1" x14ac:dyDescent="0.2">
      <c r="B23" s="28" t="str">
        <f>'BeneficiáriosCSI_genero % (17)'!B24</f>
        <v>Benfica</v>
      </c>
      <c r="C23" s="307">
        <f>'Beneficiarios CSI_genero (18)'!O24-'Beneficiarios CSI_genero (18)'!C24</f>
        <v>-1</v>
      </c>
      <c r="D23" s="308">
        <f>'Beneficiarios CSI_genero (18)'!P24-'Beneficiarios CSI_genero (18)'!D24</f>
        <v>-12</v>
      </c>
      <c r="E23" s="309">
        <f>'Beneficiarios CSI_genero (18)'!Q24-'Beneficiarios CSI_genero (18)'!E24</f>
        <v>-13</v>
      </c>
    </row>
    <row r="24" spans="2:5" s="64" customFormat="1" ht="14.25" customHeight="1" x14ac:dyDescent="0.2">
      <c r="B24" s="28" t="str">
        <f>'BeneficiáriosCSI_genero % (17)'!B25</f>
        <v>Campo de Ourique</v>
      </c>
      <c r="C24" s="307">
        <f>'Beneficiarios CSI_genero (18)'!O25-'Beneficiarios CSI_genero (18)'!C25</f>
        <v>-5</v>
      </c>
      <c r="D24" s="308">
        <f>'Beneficiarios CSI_genero (18)'!P25-'Beneficiarios CSI_genero (18)'!D25</f>
        <v>7</v>
      </c>
      <c r="E24" s="309">
        <f>'Beneficiarios CSI_genero (18)'!Q25-'Beneficiarios CSI_genero (18)'!E25</f>
        <v>2</v>
      </c>
    </row>
    <row r="25" spans="2:5" s="64" customFormat="1" ht="14.25" customHeight="1" x14ac:dyDescent="0.2">
      <c r="B25" s="28" t="str">
        <f>'BeneficiáriosCSI_genero % (17)'!B26</f>
        <v>Campolide</v>
      </c>
      <c r="C25" s="307">
        <f>'Beneficiarios CSI_genero (18)'!O26-'Beneficiarios CSI_genero (18)'!C26</f>
        <v>-10</v>
      </c>
      <c r="D25" s="308">
        <f>'Beneficiarios CSI_genero (18)'!P26-'Beneficiarios CSI_genero (18)'!D26</f>
        <v>1</v>
      </c>
      <c r="E25" s="309">
        <f>'Beneficiarios CSI_genero (18)'!Q26-'Beneficiarios CSI_genero (18)'!E26</f>
        <v>-9</v>
      </c>
    </row>
    <row r="26" spans="2:5" s="64" customFormat="1" ht="14.25" customHeight="1" x14ac:dyDescent="0.2">
      <c r="B26" s="28" t="str">
        <f>'BeneficiáriosCSI_genero % (17)'!B27</f>
        <v>Carnide</v>
      </c>
      <c r="C26" s="307">
        <f>'Beneficiarios CSI_genero (18)'!O27-'Beneficiarios CSI_genero (18)'!C27</f>
        <v>3</v>
      </c>
      <c r="D26" s="308">
        <f>'Beneficiarios CSI_genero (18)'!P27-'Beneficiarios CSI_genero (18)'!D27</f>
        <v>1</v>
      </c>
      <c r="E26" s="309">
        <f>'Beneficiarios CSI_genero (18)'!Q27-'Beneficiarios CSI_genero (18)'!E27</f>
        <v>4</v>
      </c>
    </row>
    <row r="27" spans="2:5" s="64" customFormat="1" ht="14.25" customHeight="1" x14ac:dyDescent="0.2">
      <c r="B27" s="28" t="str">
        <f>'BeneficiáriosCSI_genero % (17)'!B28</f>
        <v>Estrela</v>
      </c>
      <c r="C27" s="307">
        <f>'Beneficiarios CSI_genero (18)'!O28-'Beneficiarios CSI_genero (18)'!C28</f>
        <v>-6</v>
      </c>
      <c r="D27" s="308">
        <f>'Beneficiarios CSI_genero (18)'!P28-'Beneficiarios CSI_genero (18)'!D28</f>
        <v>0</v>
      </c>
      <c r="E27" s="309">
        <f>'Beneficiarios CSI_genero (18)'!Q28-'Beneficiarios CSI_genero (18)'!E28</f>
        <v>-6</v>
      </c>
    </row>
    <row r="28" spans="2:5" s="64" customFormat="1" ht="14.25" customHeight="1" x14ac:dyDescent="0.2">
      <c r="B28" s="28" t="str">
        <f>'BeneficiáriosCSI_genero % (17)'!B29</f>
        <v>Lumiar</v>
      </c>
      <c r="C28" s="307">
        <f>'Beneficiarios CSI_genero (18)'!O29-'Beneficiarios CSI_genero (18)'!C29</f>
        <v>-4</v>
      </c>
      <c r="D28" s="308">
        <f>'Beneficiarios CSI_genero (18)'!P29-'Beneficiarios CSI_genero (18)'!D29</f>
        <v>-2</v>
      </c>
      <c r="E28" s="309">
        <f>'Beneficiarios CSI_genero (18)'!Q29-'Beneficiarios CSI_genero (18)'!E29</f>
        <v>-6</v>
      </c>
    </row>
    <row r="29" spans="2:5" s="64" customFormat="1" ht="14.25" customHeight="1" x14ac:dyDescent="0.2">
      <c r="B29" s="28" t="str">
        <f>'BeneficiáriosCSI_genero % (17)'!B30</f>
        <v>Marvila</v>
      </c>
      <c r="C29" s="307">
        <f>'Beneficiarios CSI_genero (18)'!O30-'Beneficiarios CSI_genero (18)'!C30</f>
        <v>4</v>
      </c>
      <c r="D29" s="308">
        <f>'Beneficiarios CSI_genero (18)'!P30-'Beneficiarios CSI_genero (18)'!D30</f>
        <v>9</v>
      </c>
      <c r="E29" s="309">
        <f>'Beneficiarios CSI_genero (18)'!Q30-'Beneficiarios CSI_genero (18)'!E30</f>
        <v>13</v>
      </c>
    </row>
    <row r="30" spans="2:5" s="64" customFormat="1" ht="14.25" customHeight="1" x14ac:dyDescent="0.2">
      <c r="B30" s="28" t="str">
        <f>'BeneficiáriosCSI_genero % (17)'!B31</f>
        <v>Misericórdia</v>
      </c>
      <c r="C30" s="307">
        <f>'Beneficiarios CSI_genero (18)'!O31-'Beneficiarios CSI_genero (18)'!C31</f>
        <v>-8</v>
      </c>
      <c r="D30" s="308">
        <f>'Beneficiarios CSI_genero (18)'!P31-'Beneficiarios CSI_genero (18)'!D31</f>
        <v>-1</v>
      </c>
      <c r="E30" s="309">
        <f>'Beneficiarios CSI_genero (18)'!Q31-'Beneficiarios CSI_genero (18)'!E31</f>
        <v>-9</v>
      </c>
    </row>
    <row r="31" spans="2:5" s="64" customFormat="1" ht="14.25" customHeight="1" x14ac:dyDescent="0.2">
      <c r="B31" s="28" t="str">
        <f>'BeneficiáriosCSI_genero % (17)'!B32</f>
        <v>Olivais</v>
      </c>
      <c r="C31" s="307">
        <f>'Beneficiarios CSI_genero (18)'!O32-'Beneficiarios CSI_genero (18)'!C32</f>
        <v>-6</v>
      </c>
      <c r="D31" s="308">
        <f>'Beneficiarios CSI_genero (18)'!P32-'Beneficiarios CSI_genero (18)'!D32</f>
        <v>2</v>
      </c>
      <c r="E31" s="309">
        <f>'Beneficiarios CSI_genero (18)'!Q32-'Beneficiarios CSI_genero (18)'!E32</f>
        <v>-4</v>
      </c>
    </row>
    <row r="32" spans="2:5" s="64" customFormat="1" ht="14.25" customHeight="1" x14ac:dyDescent="0.2">
      <c r="B32" s="28" t="str">
        <f>'BeneficiáriosCSI_genero % (17)'!B33</f>
        <v>Parque das Nações</v>
      </c>
      <c r="C32" s="307">
        <f>'Beneficiarios CSI_genero (18)'!O33-'Beneficiarios CSI_genero (18)'!C33</f>
        <v>3</v>
      </c>
      <c r="D32" s="308">
        <f>'Beneficiarios CSI_genero (18)'!P33-'Beneficiarios CSI_genero (18)'!D33</f>
        <v>2</v>
      </c>
      <c r="E32" s="309">
        <f>'Beneficiarios CSI_genero (18)'!Q33-'Beneficiarios CSI_genero (18)'!E33</f>
        <v>5</v>
      </c>
    </row>
    <row r="33" spans="2:5" s="64" customFormat="1" ht="14.25" customHeight="1" x14ac:dyDescent="0.2">
      <c r="B33" s="28" t="str">
        <f>'BeneficiáriosCSI_genero % (17)'!B34</f>
        <v>Penha de França</v>
      </c>
      <c r="C33" s="307">
        <f>'Beneficiarios CSI_genero (18)'!O34-'Beneficiarios CSI_genero (18)'!C34</f>
        <v>-5</v>
      </c>
      <c r="D33" s="308">
        <f>'Beneficiarios CSI_genero (18)'!P34-'Beneficiarios CSI_genero (18)'!D34</f>
        <v>-1</v>
      </c>
      <c r="E33" s="309">
        <f>'Beneficiarios CSI_genero (18)'!Q34-'Beneficiarios CSI_genero (18)'!E34</f>
        <v>-6</v>
      </c>
    </row>
    <row r="34" spans="2:5" s="64" customFormat="1" ht="14.25" customHeight="1" x14ac:dyDescent="0.2">
      <c r="B34" s="28" t="str">
        <f>'BeneficiáriosCSI_genero % (17)'!B35</f>
        <v>Santa Clara</v>
      </c>
      <c r="C34" s="307">
        <f>'Beneficiarios CSI_genero (18)'!O35-'Beneficiarios CSI_genero (18)'!C35</f>
        <v>5</v>
      </c>
      <c r="D34" s="308">
        <f>'Beneficiarios CSI_genero (18)'!P35-'Beneficiarios CSI_genero (18)'!D35</f>
        <v>-5</v>
      </c>
      <c r="E34" s="309">
        <f>'Beneficiarios CSI_genero (18)'!Q35-'Beneficiarios CSI_genero (18)'!E35</f>
        <v>0</v>
      </c>
    </row>
    <row r="35" spans="2:5" s="64" customFormat="1" ht="14.25" customHeight="1" x14ac:dyDescent="0.2">
      <c r="B35" s="28" t="str">
        <f>'BeneficiáriosCSI_genero % (17)'!B36</f>
        <v>Santa Maria Maior</v>
      </c>
      <c r="C35" s="307">
        <f>'Beneficiarios CSI_genero (18)'!O36-'Beneficiarios CSI_genero (18)'!C36</f>
        <v>0</v>
      </c>
      <c r="D35" s="308">
        <f>'Beneficiarios CSI_genero (18)'!P36-'Beneficiarios CSI_genero (18)'!D36</f>
        <v>1</v>
      </c>
      <c r="E35" s="309">
        <f>'Beneficiarios CSI_genero (18)'!Q36-'Beneficiarios CSI_genero (18)'!E36</f>
        <v>1</v>
      </c>
    </row>
    <row r="36" spans="2:5" s="64" customFormat="1" ht="14.25" customHeight="1" x14ac:dyDescent="0.2">
      <c r="B36" s="28" t="str">
        <f>'BeneficiáriosCSI_genero % (17)'!B37</f>
        <v>Santo António</v>
      </c>
      <c r="C36" s="307">
        <f>'Beneficiarios CSI_genero (18)'!O37-'Beneficiarios CSI_genero (18)'!C37</f>
        <v>-4</v>
      </c>
      <c r="D36" s="308">
        <f>'Beneficiarios CSI_genero (18)'!P37-'Beneficiarios CSI_genero (18)'!D37</f>
        <v>-2</v>
      </c>
      <c r="E36" s="309">
        <f>'Beneficiarios CSI_genero (18)'!Q37-'Beneficiarios CSI_genero (18)'!E37</f>
        <v>-6</v>
      </c>
    </row>
    <row r="37" spans="2:5" s="64" customFormat="1" ht="14.25" customHeight="1" x14ac:dyDescent="0.2">
      <c r="B37" s="28" t="str">
        <f>'BeneficiáriosCSI_genero % (17)'!B38</f>
        <v>São Domingos de Benfica</v>
      </c>
      <c r="C37" s="307">
        <f>'Beneficiarios CSI_genero (18)'!O38-'Beneficiarios CSI_genero (18)'!C38</f>
        <v>2</v>
      </c>
      <c r="D37" s="308">
        <f>'Beneficiarios CSI_genero (18)'!P38-'Beneficiarios CSI_genero (18)'!D38</f>
        <v>-1</v>
      </c>
      <c r="E37" s="309">
        <f>'Beneficiarios CSI_genero (18)'!Q38-'Beneficiarios CSI_genero (18)'!E38</f>
        <v>1</v>
      </c>
    </row>
    <row r="38" spans="2:5" s="64" customFormat="1" ht="14.25" customHeight="1" x14ac:dyDescent="0.2">
      <c r="B38" s="176" t="str">
        <f>'BeneficiáriosCSI_genero % (17)'!B39</f>
        <v xml:space="preserve">      São Vicente</v>
      </c>
      <c r="C38" s="310">
        <f>'Beneficiarios CSI_genero (18)'!O39-'Beneficiarios CSI_genero (18)'!C39</f>
        <v>-10</v>
      </c>
      <c r="D38" s="311">
        <f>'Beneficiarios CSI_genero (18)'!P39-'Beneficiarios CSI_genero (18)'!D39</f>
        <v>1</v>
      </c>
      <c r="E38" s="312">
        <f>'Beneficiarios CSI_genero (18)'!Q39-'Beneficiarios CSI_genero (18)'!E39</f>
        <v>-9</v>
      </c>
    </row>
    <row r="39" spans="2:5" s="1" customFormat="1" ht="15" x14ac:dyDescent="0.25">
      <c r="B39" s="31"/>
      <c r="C39" s="76"/>
      <c r="D39" s="76"/>
    </row>
    <row r="40" spans="2:5" s="299" customFormat="1" x14ac:dyDescent="0.2">
      <c r="B40" s="31"/>
    </row>
    <row r="41" spans="2:5" s="299" customFormat="1" x14ac:dyDescent="0.2"/>
    <row r="42" spans="2:5" s="299" customFormat="1" x14ac:dyDescent="0.2"/>
    <row r="43" spans="2:5" s="299" customFormat="1" x14ac:dyDescent="0.2"/>
    <row r="44" spans="2:5" s="299" customFormat="1" x14ac:dyDescent="0.2"/>
    <row r="45" spans="2:5" s="299" customFormat="1" x14ac:dyDescent="0.2"/>
    <row r="46" spans="2:5" s="299" customFormat="1" x14ac:dyDescent="0.2"/>
    <row r="47" spans="2:5" s="299" customFormat="1" x14ac:dyDescent="0.2"/>
    <row r="48" spans="2:5" s="299" customFormat="1" x14ac:dyDescent="0.2"/>
    <row r="49" s="299" customFormat="1" x14ac:dyDescent="0.2"/>
    <row r="50" s="299" customFormat="1" x14ac:dyDescent="0.2"/>
    <row r="51" s="299" customFormat="1" x14ac:dyDescent="0.2"/>
    <row r="52" s="299" customFormat="1" x14ac:dyDescent="0.2"/>
    <row r="53" s="299" customFormat="1" x14ac:dyDescent="0.2"/>
    <row r="54" s="299" customFormat="1" x14ac:dyDescent="0.2"/>
    <row r="55" s="299" customFormat="1" x14ac:dyDescent="0.2"/>
    <row r="56" s="299" customFormat="1" x14ac:dyDescent="0.2"/>
    <row r="57" s="299" customFormat="1" x14ac:dyDescent="0.2"/>
    <row r="58" s="299" customFormat="1" x14ac:dyDescent="0.2"/>
    <row r="59" s="299" customFormat="1" x14ac:dyDescent="0.2"/>
    <row r="60" s="299" customFormat="1" x14ac:dyDescent="0.2"/>
    <row r="61" s="299" customFormat="1" x14ac:dyDescent="0.2"/>
    <row r="62" s="299" customFormat="1" x14ac:dyDescent="0.2"/>
    <row r="63" s="299" customFormat="1" x14ac:dyDescent="0.2"/>
    <row r="64" s="299" customFormat="1" x14ac:dyDescent="0.2"/>
    <row r="65" s="299" customFormat="1" x14ac:dyDescent="0.2"/>
    <row r="66" s="299" customFormat="1" x14ac:dyDescent="0.2"/>
    <row r="67" s="299" customFormat="1" x14ac:dyDescent="0.2"/>
    <row r="68" s="299" customFormat="1" x14ac:dyDescent="0.2"/>
    <row r="69" s="299" customFormat="1" x14ac:dyDescent="0.2"/>
    <row r="70" s="299" customFormat="1" x14ac:dyDescent="0.2"/>
    <row r="71" s="299" customFormat="1" x14ac:dyDescent="0.2"/>
    <row r="72" s="299" customFormat="1" x14ac:dyDescent="0.2"/>
    <row r="73" s="299" customFormat="1" x14ac:dyDescent="0.2"/>
    <row r="74" s="299" customFormat="1" x14ac:dyDescent="0.2"/>
    <row r="75" s="299" customFormat="1" x14ac:dyDescent="0.2"/>
    <row r="76" s="299" customFormat="1" x14ac:dyDescent="0.2"/>
    <row r="77" s="299" customFormat="1" x14ac:dyDescent="0.2"/>
    <row r="78" s="299" customFormat="1" x14ac:dyDescent="0.2"/>
    <row r="79" s="299" customFormat="1" x14ac:dyDescent="0.2"/>
    <row r="80" s="299" customFormat="1" x14ac:dyDescent="0.2"/>
    <row r="81" s="299" customFormat="1" x14ac:dyDescent="0.2"/>
    <row r="82" s="299" customFormat="1" x14ac:dyDescent="0.2"/>
    <row r="83" s="299" customFormat="1" x14ac:dyDescent="0.2"/>
    <row r="84" s="299" customFormat="1" x14ac:dyDescent="0.2"/>
    <row r="85" s="299" customFormat="1" x14ac:dyDescent="0.2"/>
    <row r="86" s="299" customFormat="1" x14ac:dyDescent="0.2"/>
    <row r="87" s="299" customFormat="1" x14ac:dyDescent="0.2"/>
    <row r="88" s="299" customFormat="1" x14ac:dyDescent="0.2"/>
    <row r="89" s="299" customFormat="1" x14ac:dyDescent="0.2"/>
    <row r="90" s="299" customFormat="1" x14ac:dyDescent="0.2"/>
    <row r="91" s="299" customFormat="1" x14ac:dyDescent="0.2"/>
    <row r="92" s="299" customFormat="1" x14ac:dyDescent="0.2"/>
    <row r="93" s="299" customFormat="1" x14ac:dyDescent="0.2"/>
    <row r="94" s="299" customFormat="1" x14ac:dyDescent="0.2"/>
    <row r="95" s="299" customFormat="1" x14ac:dyDescent="0.2"/>
    <row r="96" s="299" customFormat="1" x14ac:dyDescent="0.2"/>
    <row r="97" s="299" customFormat="1" x14ac:dyDescent="0.2"/>
    <row r="98" s="299" customFormat="1" x14ac:dyDescent="0.2"/>
    <row r="99" s="299" customFormat="1" x14ac:dyDescent="0.2"/>
    <row r="100" s="299" customFormat="1" x14ac:dyDescent="0.2"/>
    <row r="101" s="299" customFormat="1" x14ac:dyDescent="0.2"/>
    <row r="102" s="299" customFormat="1" x14ac:dyDescent="0.2"/>
    <row r="103" s="299" customFormat="1" x14ac:dyDescent="0.2"/>
    <row r="104" s="299" customFormat="1" x14ac:dyDescent="0.2"/>
    <row r="105" s="299" customFormat="1" x14ac:dyDescent="0.2"/>
    <row r="106" s="299" customFormat="1" x14ac:dyDescent="0.2"/>
    <row r="107" s="299" customFormat="1" x14ac:dyDescent="0.2"/>
    <row r="108" s="299" customFormat="1" x14ac:dyDescent="0.2"/>
    <row r="109" s="299" customFormat="1" x14ac:dyDescent="0.2"/>
    <row r="110" s="299" customFormat="1" x14ac:dyDescent="0.2"/>
    <row r="111" s="299" customFormat="1" x14ac:dyDescent="0.2"/>
    <row r="112" s="299" customFormat="1" x14ac:dyDescent="0.2"/>
    <row r="113" s="299" customFormat="1" x14ac:dyDescent="0.2"/>
    <row r="114" s="299" customFormat="1" x14ac:dyDescent="0.2"/>
    <row r="115" s="299" customFormat="1" x14ac:dyDescent="0.2"/>
    <row r="116" s="299" customFormat="1" x14ac:dyDescent="0.2"/>
    <row r="117" s="299" customFormat="1" x14ac:dyDescent="0.2"/>
    <row r="118" s="299" customFormat="1" x14ac:dyDescent="0.2"/>
    <row r="119" s="299" customFormat="1" x14ac:dyDescent="0.2"/>
    <row r="120" s="299" customFormat="1" x14ac:dyDescent="0.2"/>
    <row r="121" s="299" customFormat="1" x14ac:dyDescent="0.2"/>
    <row r="122" s="299" customFormat="1" x14ac:dyDescent="0.2"/>
    <row r="123" s="299" customFormat="1" x14ac:dyDescent="0.2"/>
    <row r="124" s="299" customFormat="1" x14ac:dyDescent="0.2"/>
    <row r="125" s="299" customFormat="1" x14ac:dyDescent="0.2"/>
    <row r="126" s="299" customFormat="1" x14ac:dyDescent="0.2"/>
    <row r="127" s="299" customFormat="1" x14ac:dyDescent="0.2"/>
    <row r="128" s="299" customFormat="1" x14ac:dyDescent="0.2"/>
    <row r="129" s="299" customFormat="1" x14ac:dyDescent="0.2"/>
    <row r="130" s="299" customFormat="1" x14ac:dyDescent="0.2"/>
    <row r="131" s="299" customFormat="1" x14ac:dyDescent="0.2"/>
    <row r="132" s="299" customFormat="1" x14ac:dyDescent="0.2"/>
    <row r="133" s="299" customFormat="1" x14ac:dyDescent="0.2"/>
    <row r="134" s="299" customFormat="1" x14ac:dyDescent="0.2"/>
    <row r="135" s="299" customFormat="1" x14ac:dyDescent="0.2"/>
    <row r="136" s="299" customFormat="1" x14ac:dyDescent="0.2"/>
    <row r="137" s="299" customFormat="1" x14ac:dyDescent="0.2"/>
    <row r="138" s="299" customFormat="1" x14ac:dyDescent="0.2"/>
    <row r="139" s="299" customFormat="1" x14ac:dyDescent="0.2"/>
    <row r="140" s="299" customFormat="1" x14ac:dyDescent="0.2"/>
    <row r="141" s="299" customFormat="1" x14ac:dyDescent="0.2"/>
    <row r="142" s="299" customFormat="1" x14ac:dyDescent="0.2"/>
    <row r="143" s="299" customFormat="1" x14ac:dyDescent="0.2"/>
    <row r="144" s="299" customFormat="1" x14ac:dyDescent="0.2"/>
    <row r="145" s="299" customFormat="1" x14ac:dyDescent="0.2"/>
    <row r="146" s="299" customFormat="1" x14ac:dyDescent="0.2"/>
    <row r="147" s="299" customFormat="1" x14ac:dyDescent="0.2"/>
    <row r="148" s="299" customFormat="1" x14ac:dyDescent="0.2"/>
    <row r="149" s="299" customFormat="1" x14ac:dyDescent="0.2"/>
    <row r="150" s="299" customFormat="1" x14ac:dyDescent="0.2"/>
    <row r="151" s="299" customFormat="1" x14ac:dyDescent="0.2"/>
    <row r="152" s="299" customFormat="1" x14ac:dyDescent="0.2"/>
    <row r="153" s="299" customFormat="1" x14ac:dyDescent="0.2"/>
    <row r="154" s="299" customFormat="1" x14ac:dyDescent="0.2"/>
    <row r="155" s="299" customFormat="1" x14ac:dyDescent="0.2"/>
    <row r="156" s="299" customFormat="1" x14ac:dyDescent="0.2"/>
    <row r="157" s="299" customFormat="1" x14ac:dyDescent="0.2"/>
    <row r="158" s="299" customFormat="1" x14ac:dyDescent="0.2"/>
    <row r="159" s="299" customFormat="1" x14ac:dyDescent="0.2"/>
    <row r="160" s="299" customFormat="1" x14ac:dyDescent="0.2"/>
    <row r="161" s="299" customFormat="1" x14ac:dyDescent="0.2"/>
    <row r="162" s="299" customFormat="1" x14ac:dyDescent="0.2"/>
    <row r="163" s="299" customFormat="1" x14ac:dyDescent="0.2"/>
    <row r="164" s="299" customFormat="1" x14ac:dyDescent="0.2"/>
    <row r="165" s="299" customFormat="1" x14ac:dyDescent="0.2"/>
    <row r="166" s="299" customFormat="1" x14ac:dyDescent="0.2"/>
    <row r="167" s="299" customFormat="1" x14ac:dyDescent="0.2"/>
    <row r="168" s="299" customFormat="1" x14ac:dyDescent="0.2"/>
    <row r="169" s="299" customFormat="1" x14ac:dyDescent="0.2"/>
    <row r="170" s="299" customFormat="1" x14ac:dyDescent="0.2"/>
    <row r="171" s="299" customFormat="1" x14ac:dyDescent="0.2"/>
    <row r="172" s="299" customFormat="1" x14ac:dyDescent="0.2"/>
    <row r="173" s="299" customFormat="1" x14ac:dyDescent="0.2"/>
    <row r="174" s="299" customFormat="1" x14ac:dyDescent="0.2"/>
    <row r="175" s="299" customFormat="1" x14ac:dyDescent="0.2"/>
    <row r="176" s="299" customFormat="1" x14ac:dyDescent="0.2"/>
    <row r="177" s="299" customFormat="1" x14ac:dyDescent="0.2"/>
    <row r="178" s="299" customFormat="1" x14ac:dyDescent="0.2"/>
    <row r="179" s="299" customFormat="1" x14ac:dyDescent="0.2"/>
    <row r="180" s="299" customFormat="1" x14ac:dyDescent="0.2"/>
    <row r="181" s="299" customFormat="1" x14ac:dyDescent="0.2"/>
    <row r="182" s="299" customFormat="1" x14ac:dyDescent="0.2"/>
    <row r="183" s="299" customFormat="1" x14ac:dyDescent="0.2"/>
    <row r="184" s="299" customFormat="1" x14ac:dyDescent="0.2"/>
    <row r="185" s="299" customFormat="1" x14ac:dyDescent="0.2"/>
    <row r="186" s="299" customFormat="1" x14ac:dyDescent="0.2"/>
    <row r="187" s="299" customFormat="1" x14ac:dyDescent="0.2"/>
    <row r="188" s="299" customFormat="1" x14ac:dyDescent="0.2"/>
    <row r="189" s="299" customFormat="1" x14ac:dyDescent="0.2"/>
    <row r="190" s="299" customFormat="1" x14ac:dyDescent="0.2"/>
    <row r="191" s="299" customFormat="1" x14ac:dyDescent="0.2"/>
    <row r="192" s="299" customFormat="1" x14ac:dyDescent="0.2"/>
    <row r="193" s="299" customFormat="1" x14ac:dyDescent="0.2"/>
    <row r="194" s="299" customFormat="1" x14ac:dyDescent="0.2"/>
    <row r="195" s="299" customFormat="1" x14ac:dyDescent="0.2"/>
    <row r="196" s="299" customFormat="1" x14ac:dyDescent="0.2"/>
    <row r="197" s="299" customFormat="1" x14ac:dyDescent="0.2"/>
    <row r="198" s="299" customFormat="1" x14ac:dyDescent="0.2"/>
    <row r="199" s="299" customFormat="1" x14ac:dyDescent="0.2"/>
    <row r="200" s="299" customFormat="1" x14ac:dyDescent="0.2"/>
    <row r="201" s="299" customFormat="1" x14ac:dyDescent="0.2"/>
    <row r="202" s="299" customFormat="1" x14ac:dyDescent="0.2"/>
    <row r="203" s="299" customFormat="1" x14ac:dyDescent="0.2"/>
    <row r="204" s="299" customFormat="1" x14ac:dyDescent="0.2"/>
    <row r="205" s="299" customFormat="1" x14ac:dyDescent="0.2"/>
    <row r="206" s="299" customFormat="1" x14ac:dyDescent="0.2"/>
    <row r="207" s="299" customFormat="1" x14ac:dyDescent="0.2"/>
    <row r="208" s="299" customFormat="1" x14ac:dyDescent="0.2"/>
    <row r="209" s="299" customFormat="1" x14ac:dyDescent="0.2"/>
    <row r="210" s="299" customFormat="1" x14ac:dyDescent="0.2"/>
    <row r="211" s="299" customFormat="1" x14ac:dyDescent="0.2"/>
    <row r="212" s="299" customFormat="1" x14ac:dyDescent="0.2"/>
    <row r="213" s="299" customFormat="1" x14ac:dyDescent="0.2"/>
    <row r="214" s="299" customFormat="1" x14ac:dyDescent="0.2"/>
    <row r="215" s="299" customFormat="1" x14ac:dyDescent="0.2"/>
    <row r="216" s="299" customFormat="1" x14ac:dyDescent="0.2"/>
    <row r="217" s="299" customFormat="1" x14ac:dyDescent="0.2"/>
    <row r="218" s="299" customFormat="1" x14ac:dyDescent="0.2"/>
    <row r="219" s="299" customFormat="1" x14ac:dyDescent="0.2"/>
    <row r="220" s="299" customFormat="1" x14ac:dyDescent="0.2"/>
    <row r="221" s="299" customFormat="1" x14ac:dyDescent="0.2"/>
    <row r="222" s="299" customFormat="1" x14ac:dyDescent="0.2"/>
    <row r="223" s="299" customFormat="1" x14ac:dyDescent="0.2"/>
    <row r="224" s="299" customFormat="1" x14ac:dyDescent="0.2"/>
    <row r="225" s="299" customFormat="1" x14ac:dyDescent="0.2"/>
    <row r="226" s="299" customFormat="1" x14ac:dyDescent="0.2"/>
    <row r="227" s="299" customFormat="1" x14ac:dyDescent="0.2"/>
    <row r="228" s="299" customFormat="1" x14ac:dyDescent="0.2"/>
    <row r="229" s="299" customFormat="1" x14ac:dyDescent="0.2"/>
    <row r="230" s="299" customFormat="1" x14ac:dyDescent="0.2"/>
    <row r="231" s="299" customFormat="1" x14ac:dyDescent="0.2"/>
    <row r="232" s="299" customFormat="1" x14ac:dyDescent="0.2"/>
    <row r="233" s="299" customFormat="1" x14ac:dyDescent="0.2"/>
    <row r="234" s="299" customFormat="1" x14ac:dyDescent="0.2"/>
    <row r="235" s="299" customFormat="1" x14ac:dyDescent="0.2"/>
    <row r="236" s="299" customFormat="1" x14ac:dyDescent="0.2"/>
    <row r="237" s="299" customFormat="1" x14ac:dyDescent="0.2"/>
    <row r="238" s="299" customFormat="1" x14ac:dyDescent="0.2"/>
    <row r="239" s="299" customFormat="1" x14ac:dyDescent="0.2"/>
    <row r="240" s="299" customFormat="1" x14ac:dyDescent="0.2"/>
    <row r="241" s="299" customFormat="1" x14ac:dyDescent="0.2"/>
    <row r="242" s="299" customFormat="1" x14ac:dyDescent="0.2"/>
    <row r="243" s="299" customFormat="1" x14ac:dyDescent="0.2"/>
    <row r="244" s="299" customFormat="1" x14ac:dyDescent="0.2"/>
    <row r="245" s="299" customFormat="1" x14ac:dyDescent="0.2"/>
    <row r="246" s="299" customFormat="1" x14ac:dyDescent="0.2"/>
    <row r="247" s="299" customFormat="1" x14ac:dyDescent="0.2"/>
    <row r="248" s="299" customFormat="1" x14ac:dyDescent="0.2"/>
    <row r="249" s="299" customFormat="1" x14ac:dyDescent="0.2"/>
    <row r="250" s="299" customFormat="1" x14ac:dyDescent="0.2"/>
    <row r="251" s="299" customFormat="1" x14ac:dyDescent="0.2"/>
    <row r="252" s="299" customFormat="1" x14ac:dyDescent="0.2"/>
    <row r="253" s="299" customFormat="1" x14ac:dyDescent="0.2"/>
    <row r="254" s="299" customFormat="1" x14ac:dyDescent="0.2"/>
    <row r="255" s="299" customFormat="1" x14ac:dyDescent="0.2"/>
    <row r="256" s="299" customFormat="1" x14ac:dyDescent="0.2"/>
    <row r="257" s="299" customFormat="1" x14ac:dyDescent="0.2"/>
    <row r="258" s="299" customFormat="1" x14ac:dyDescent="0.2"/>
    <row r="259" s="299" customFormat="1" x14ac:dyDescent="0.2"/>
    <row r="260" s="299" customFormat="1" x14ac:dyDescent="0.2"/>
    <row r="261" s="299" customFormat="1" x14ac:dyDescent="0.2"/>
    <row r="262" s="299" customFormat="1" x14ac:dyDescent="0.2"/>
    <row r="263" s="299" customFormat="1" x14ac:dyDescent="0.2"/>
    <row r="264" s="299" customFormat="1" x14ac:dyDescent="0.2"/>
    <row r="265" s="299" customFormat="1" x14ac:dyDescent="0.2"/>
    <row r="266" s="299" customFormat="1" x14ac:dyDescent="0.2"/>
    <row r="267" s="299" customFormat="1" x14ac:dyDescent="0.2"/>
    <row r="268" s="299" customFormat="1" x14ac:dyDescent="0.2"/>
    <row r="269" s="299" customFormat="1" x14ac:dyDescent="0.2"/>
    <row r="270" s="299" customFormat="1" x14ac:dyDescent="0.2"/>
    <row r="271" s="299" customFormat="1" x14ac:dyDescent="0.2"/>
    <row r="272" s="299" customFormat="1" x14ac:dyDescent="0.2"/>
    <row r="273" s="299" customFormat="1" x14ac:dyDescent="0.2"/>
    <row r="274" s="299" customFormat="1" x14ac:dyDescent="0.2"/>
    <row r="275" s="299" customFormat="1" x14ac:dyDescent="0.2"/>
    <row r="276" s="299" customFormat="1" x14ac:dyDescent="0.2"/>
    <row r="277" s="299" customFormat="1" x14ac:dyDescent="0.2"/>
    <row r="278" s="299" customFormat="1" x14ac:dyDescent="0.2"/>
    <row r="279" s="299" customFormat="1" x14ac:dyDescent="0.2"/>
    <row r="280" s="299" customFormat="1" x14ac:dyDescent="0.2"/>
    <row r="281" s="299" customFormat="1" x14ac:dyDescent="0.2"/>
    <row r="282" s="299" customFormat="1" x14ac:dyDescent="0.2"/>
    <row r="283" s="299" customFormat="1" x14ac:dyDescent="0.2"/>
    <row r="284" s="299" customFormat="1" x14ac:dyDescent="0.2"/>
    <row r="285" s="299" customFormat="1" x14ac:dyDescent="0.2"/>
    <row r="286" s="299" customFormat="1" x14ac:dyDescent="0.2"/>
    <row r="287" s="299" customFormat="1" x14ac:dyDescent="0.2"/>
    <row r="288" s="299" customFormat="1" x14ac:dyDescent="0.2"/>
    <row r="289" s="299" customFormat="1" x14ac:dyDescent="0.2"/>
    <row r="290" s="299" customFormat="1" x14ac:dyDescent="0.2"/>
    <row r="291" s="299" customFormat="1" x14ac:dyDescent="0.2"/>
    <row r="292" s="299" customFormat="1" x14ac:dyDescent="0.2"/>
    <row r="293" s="299" customFormat="1" x14ac:dyDescent="0.2"/>
    <row r="294" s="299" customFormat="1" x14ac:dyDescent="0.2"/>
    <row r="295" s="299" customFormat="1" x14ac:dyDescent="0.2"/>
    <row r="296" s="299" customFormat="1" x14ac:dyDescent="0.2"/>
    <row r="297" s="299" customFormat="1" x14ac:dyDescent="0.2"/>
    <row r="298" s="299" customFormat="1" x14ac:dyDescent="0.2"/>
    <row r="299" s="299" customFormat="1" x14ac:dyDescent="0.2"/>
    <row r="300" s="299" customFormat="1" x14ac:dyDescent="0.2"/>
    <row r="301" s="299" customFormat="1" x14ac:dyDescent="0.2"/>
    <row r="302" s="299" customFormat="1" x14ac:dyDescent="0.2"/>
    <row r="303" s="299" customFormat="1" x14ac:dyDescent="0.2"/>
    <row r="304" s="299" customFormat="1" x14ac:dyDescent="0.2"/>
    <row r="305" s="299" customFormat="1" x14ac:dyDescent="0.2"/>
    <row r="306" s="299" customFormat="1" x14ac:dyDescent="0.2"/>
    <row r="307" s="299" customFormat="1" x14ac:dyDescent="0.2"/>
    <row r="308" s="299" customFormat="1" x14ac:dyDescent="0.2"/>
    <row r="309" s="299" customFormat="1" x14ac:dyDescent="0.2"/>
    <row r="310" s="299" customFormat="1" x14ac:dyDescent="0.2"/>
    <row r="311" s="299" customFormat="1" x14ac:dyDescent="0.2"/>
    <row r="312" s="299" customFormat="1" x14ac:dyDescent="0.2"/>
    <row r="313" s="299" customFormat="1" x14ac:dyDescent="0.2"/>
    <row r="314" s="299" customFormat="1" x14ac:dyDescent="0.2"/>
    <row r="315" s="299" customFormat="1" x14ac:dyDescent="0.2"/>
    <row r="316" s="299" customFormat="1" x14ac:dyDescent="0.2"/>
    <row r="317" s="299" customFormat="1" x14ac:dyDescent="0.2"/>
    <row r="318" s="299" customFormat="1" x14ac:dyDescent="0.2"/>
    <row r="319" s="299" customFormat="1" x14ac:dyDescent="0.2"/>
    <row r="320" s="299" customFormat="1" x14ac:dyDescent="0.2"/>
    <row r="321" s="299" customFormat="1" x14ac:dyDescent="0.2"/>
    <row r="322" s="299" customFormat="1" x14ac:dyDescent="0.2"/>
    <row r="323" s="299" customFormat="1" x14ac:dyDescent="0.2"/>
    <row r="324" s="299" customFormat="1" x14ac:dyDescent="0.2"/>
    <row r="325" s="299" customFormat="1" x14ac:dyDescent="0.2"/>
    <row r="326" s="299" customFormat="1" x14ac:dyDescent="0.2"/>
    <row r="327" s="299" customFormat="1" x14ac:dyDescent="0.2"/>
    <row r="328" s="299" customFormat="1" x14ac:dyDescent="0.2"/>
    <row r="329" s="299" customFormat="1" x14ac:dyDescent="0.2"/>
    <row r="330" s="299" customFormat="1" x14ac:dyDescent="0.2"/>
    <row r="331" s="299" customFormat="1" x14ac:dyDescent="0.2"/>
    <row r="332" s="299" customFormat="1" x14ac:dyDescent="0.2"/>
    <row r="333" s="299" customFormat="1" x14ac:dyDescent="0.2"/>
    <row r="334" s="299" customFormat="1" x14ac:dyDescent="0.2"/>
    <row r="335" s="299" customFormat="1" x14ac:dyDescent="0.2"/>
    <row r="336" s="299" customFormat="1" x14ac:dyDescent="0.2"/>
    <row r="337" s="299" customFormat="1" x14ac:dyDescent="0.2"/>
    <row r="338" s="299" customFormat="1" x14ac:dyDescent="0.2"/>
    <row r="339" s="299" customFormat="1" x14ac:dyDescent="0.2"/>
    <row r="340" s="299" customFormat="1" x14ac:dyDescent="0.2"/>
    <row r="341" s="299" customFormat="1" x14ac:dyDescent="0.2"/>
    <row r="342" s="299" customFormat="1" x14ac:dyDescent="0.2"/>
    <row r="343" s="299" customFormat="1" x14ac:dyDescent="0.2"/>
    <row r="344" s="299" customFormat="1" x14ac:dyDescent="0.2"/>
    <row r="345" s="299" customFormat="1" x14ac:dyDescent="0.2"/>
    <row r="346" s="299" customFormat="1" x14ac:dyDescent="0.2"/>
    <row r="347" s="299" customFormat="1" x14ac:dyDescent="0.2"/>
    <row r="348" s="299" customFormat="1" x14ac:dyDescent="0.2"/>
    <row r="349" s="299" customFormat="1" x14ac:dyDescent="0.2"/>
    <row r="350" s="299" customFormat="1" x14ac:dyDescent="0.2"/>
    <row r="351" s="299" customFormat="1" x14ac:dyDescent="0.2"/>
    <row r="352" s="299" customFormat="1" x14ac:dyDescent="0.2"/>
    <row r="353" s="299" customFormat="1" x14ac:dyDescent="0.2"/>
    <row r="354" s="299" customFormat="1" x14ac:dyDescent="0.2"/>
    <row r="355" s="299" customFormat="1" x14ac:dyDescent="0.2"/>
    <row r="356" s="299" customFormat="1" x14ac:dyDescent="0.2"/>
    <row r="357" s="299" customFormat="1" x14ac:dyDescent="0.2"/>
    <row r="358" s="299" customFormat="1" x14ac:dyDescent="0.2"/>
    <row r="359" s="299" customFormat="1" x14ac:dyDescent="0.2"/>
    <row r="360" s="299" customFormat="1" x14ac:dyDescent="0.2"/>
    <row r="361" s="299" customFormat="1" x14ac:dyDescent="0.2"/>
    <row r="362" s="299" customFormat="1" x14ac:dyDescent="0.2"/>
    <row r="363" s="299" customFormat="1" x14ac:dyDescent="0.2"/>
    <row r="364" s="299" customFormat="1" x14ac:dyDescent="0.2"/>
    <row r="365" s="299" customFormat="1" x14ac:dyDescent="0.2"/>
    <row r="366" s="299" customFormat="1" x14ac:dyDescent="0.2"/>
    <row r="367" s="299" customFormat="1" x14ac:dyDescent="0.2"/>
    <row r="368" s="299" customFormat="1" x14ac:dyDescent="0.2"/>
    <row r="369" s="299" customFormat="1" x14ac:dyDescent="0.2"/>
    <row r="370" s="299" customFormat="1" x14ac:dyDescent="0.2"/>
    <row r="371" s="299" customFormat="1" x14ac:dyDescent="0.2"/>
    <row r="372" s="299" customFormat="1" x14ac:dyDescent="0.2"/>
    <row r="373" s="299" customFormat="1" x14ac:dyDescent="0.2"/>
    <row r="374" s="299" customFormat="1" x14ac:dyDescent="0.2"/>
    <row r="375" s="299" customFormat="1" x14ac:dyDescent="0.2"/>
    <row r="376" s="299" customFormat="1" x14ac:dyDescent="0.2"/>
    <row r="377" s="299" customFormat="1" x14ac:dyDescent="0.2"/>
    <row r="378" s="299" customFormat="1" x14ac:dyDescent="0.2"/>
    <row r="379" s="299" customFormat="1" x14ac:dyDescent="0.2"/>
    <row r="380" s="299" customFormat="1" x14ac:dyDescent="0.2"/>
    <row r="381" s="299" customFormat="1" x14ac:dyDescent="0.2"/>
    <row r="382" s="299" customFormat="1" x14ac:dyDescent="0.2"/>
    <row r="383" s="299" customFormat="1" x14ac:dyDescent="0.2"/>
    <row r="384" s="299" customFormat="1" x14ac:dyDescent="0.2"/>
    <row r="385" s="299" customFormat="1" x14ac:dyDescent="0.2"/>
    <row r="386" s="299" customFormat="1" x14ac:dyDescent="0.2"/>
    <row r="387" s="299" customFormat="1" x14ac:dyDescent="0.2"/>
    <row r="388" s="299" customFormat="1" x14ac:dyDescent="0.2"/>
    <row r="389" s="299" customFormat="1" x14ac:dyDescent="0.2"/>
    <row r="390" s="299" customFormat="1" x14ac:dyDescent="0.2"/>
    <row r="391" s="299" customFormat="1" x14ac:dyDescent="0.2"/>
    <row r="392" s="299" customFormat="1" x14ac:dyDescent="0.2"/>
    <row r="393" s="299" customFormat="1" x14ac:dyDescent="0.2"/>
    <row r="394" s="299" customFormat="1" x14ac:dyDescent="0.2"/>
    <row r="395" s="299" customFormat="1" x14ac:dyDescent="0.2"/>
    <row r="396" s="299" customFormat="1" x14ac:dyDescent="0.2"/>
    <row r="397" s="299" customFormat="1" x14ac:dyDescent="0.2"/>
    <row r="398" s="299" customFormat="1" x14ac:dyDescent="0.2"/>
    <row r="399" s="299" customFormat="1" x14ac:dyDescent="0.2"/>
    <row r="400" s="299" customFormat="1" x14ac:dyDescent="0.2"/>
    <row r="401" s="299" customFormat="1" x14ac:dyDescent="0.2"/>
    <row r="402" s="299" customFormat="1" x14ac:dyDescent="0.2"/>
    <row r="403" s="299" customFormat="1" x14ac:dyDescent="0.2"/>
    <row r="404" s="299" customFormat="1" x14ac:dyDescent="0.2"/>
    <row r="405" s="299" customFormat="1" x14ac:dyDescent="0.2"/>
  </sheetData>
  <mergeCells count="2">
    <mergeCell ref="C8:E8"/>
    <mergeCell ref="C9:E9"/>
  </mergeCells>
  <pageMargins left="0.7" right="0.7" top="0.75" bottom="0.75" header="0.3" footer="0.3"/>
  <drawing r:id="rId1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800-000000000000}">
  <dimension ref="A1:E40"/>
  <sheetViews>
    <sheetView showGridLines="0" showRowColHeaders="0" workbookViewId="0">
      <selection activeCell="B6" sqref="B6"/>
    </sheetView>
  </sheetViews>
  <sheetFormatPr defaultColWidth="12" defaultRowHeight="12.75" x14ac:dyDescent="0.2"/>
  <cols>
    <col min="1" max="1" width="12" style="65"/>
    <col min="2" max="2" width="38" style="65" customWidth="1"/>
    <col min="3" max="5" width="10.7109375" style="65" customWidth="1"/>
    <col min="6" max="16384" width="12" style="65"/>
  </cols>
  <sheetData>
    <row r="1" spans="1:5" s="64" customFormat="1" ht="16.5" customHeight="1" x14ac:dyDescent="0.25"/>
    <row r="2" spans="1:5" s="64" customFormat="1" ht="16.5" customHeight="1" x14ac:dyDescent="0.25"/>
    <row r="3" spans="1:5" s="64" customFormat="1" ht="16.5" customHeight="1" x14ac:dyDescent="0.25">
      <c r="B3" s="114"/>
    </row>
    <row r="4" spans="1:5" s="64" customFormat="1" ht="16.5" customHeight="1" x14ac:dyDescent="0.25"/>
    <row r="5" spans="1:5" s="64" customFormat="1" ht="16.5" customHeight="1" x14ac:dyDescent="0.25">
      <c r="A5" s="107" t="s">
        <v>5</v>
      </c>
      <c r="B5" s="110" t="s">
        <v>159</v>
      </c>
    </row>
    <row r="6" spans="1:5" s="64" customFormat="1" ht="12" customHeight="1" x14ac:dyDescent="0.2">
      <c r="A6" s="107"/>
      <c r="B6" s="105" t="s">
        <v>219</v>
      </c>
    </row>
    <row r="7" spans="1:5" s="64" customFormat="1" ht="16.5" customHeight="1" x14ac:dyDescent="0.25">
      <c r="D7" s="7"/>
    </row>
    <row r="8" spans="1:5" s="64" customFormat="1" ht="51" customHeight="1" x14ac:dyDescent="0.25">
      <c r="B8" s="7"/>
      <c r="C8" s="531" t="s">
        <v>160</v>
      </c>
      <c r="D8" s="531"/>
      <c r="E8" s="531"/>
    </row>
    <row r="9" spans="1:5" s="64" customFormat="1" ht="24.95" customHeight="1" x14ac:dyDescent="0.25">
      <c r="B9" s="7"/>
      <c r="C9" s="530" t="s">
        <v>49</v>
      </c>
      <c r="D9" s="530"/>
      <c r="E9" s="530"/>
    </row>
    <row r="10" spans="1:5" s="64" customFormat="1" ht="14.25" customHeight="1" x14ac:dyDescent="0.25">
      <c r="B10" s="35" t="s">
        <v>29</v>
      </c>
      <c r="C10" s="108" t="s">
        <v>52</v>
      </c>
      <c r="D10" s="108" t="s">
        <v>12</v>
      </c>
      <c r="E10" s="108" t="s">
        <v>51</v>
      </c>
    </row>
    <row r="11" spans="1:5" s="64" customFormat="1" ht="14.25" customHeight="1" x14ac:dyDescent="0.2">
      <c r="B11" s="142" t="str">
        <f>'Ev.Nº 1ºtrim-4ºtrim_genero(17)'!B11</f>
        <v>Portugal</v>
      </c>
      <c r="C11" s="49">
        <f>('Beneficiarios CSI_genero (18)'!O12-'Beneficiarios CSI_genero (18)'!C12)/'Beneficiarios CSI_genero (18)'!C12</f>
        <v>2.2262252736047856E-3</v>
      </c>
      <c r="D11" s="44">
        <f>('Beneficiarios CSI_genero (18)'!P12-'Beneficiarios CSI_genero (18)'!D12)/'Beneficiarios CSI_genero (18)'!D12</f>
        <v>5.6502835159991183E-3</v>
      </c>
      <c r="E11" s="45">
        <f>('Beneficiarios CSI_genero (18)'!Q12-'Beneficiarios CSI_genero (18)'!E12)/'Beneficiarios CSI_genero (18)'!E12</f>
        <v>3.2458814895254687E-3</v>
      </c>
    </row>
    <row r="12" spans="1:5" s="64" customFormat="1" ht="14.25" customHeight="1" x14ac:dyDescent="0.2">
      <c r="B12" s="3" t="str">
        <f>'Ev.Nº 1ºtrim-4ºtrim_genero(17)'!B12</f>
        <v>Área Metropolitana de Lisboa</v>
      </c>
      <c r="C12" s="50">
        <f>('Beneficiarios CSI_genero (18)'!O13-'Beneficiarios CSI_genero (18)'!C13)/'Beneficiarios CSI_genero (18)'!C13</f>
        <v>1.3492137340653206E-3</v>
      </c>
      <c r="D12" s="46">
        <f>('Beneficiarios CSI_genero (18)'!P13-'Beneficiarios CSI_genero (18)'!D13)/'Beneficiarios CSI_genero (18)'!D13</f>
        <v>1.4899713467048711E-3</v>
      </c>
      <c r="E12" s="47">
        <f>('Beneficiarios CSI_genero (18)'!Q13-'Beneficiarios CSI_genero (18)'!E13)/'Beneficiarios CSI_genero (18)'!E13</f>
        <v>1.389854065323141E-3</v>
      </c>
    </row>
    <row r="13" spans="1:5" s="64" customFormat="1" ht="14.25" customHeight="1" x14ac:dyDescent="0.2">
      <c r="B13" s="3" t="str">
        <f>'Ev.Nº 1ºtrim-4ºtrim_genero(17)'!B13</f>
        <v>Distrito de Lisboa</v>
      </c>
      <c r="C13" s="50">
        <f>('Beneficiarios CSI_genero (18)'!O14-'Beneficiarios CSI_genero (18)'!C14)/'Beneficiarios CSI_genero (18)'!C14</f>
        <v>-3.0056066123345473E-3</v>
      </c>
      <c r="D13" s="46">
        <f>('Beneficiarios CSI_genero (18)'!P14-'Beneficiarios CSI_genero (18)'!D14)/'Beneficiarios CSI_genero (18)'!D14</f>
        <v>-9.2539863325740313E-3</v>
      </c>
      <c r="E13" s="47">
        <f>('Beneficiarios CSI_genero (18)'!Q14-'Beneficiarios CSI_genero (18)'!E14)/'Beneficiarios CSI_genero (18)'!E14</f>
        <v>-4.8098663926002053E-3</v>
      </c>
    </row>
    <row r="14" spans="1:5" s="64" customFormat="1" ht="14.25" customHeight="1" x14ac:dyDescent="0.2">
      <c r="B14" s="3" t="str">
        <f>'Ev.Nº 1ºtrim-4ºtrim_genero(17)'!B14</f>
        <v>Concelho de Lisboa</v>
      </c>
      <c r="C14" s="268">
        <f>('Beneficiarios CSI_genero (18)'!O15-'Beneficiarios CSI_genero (18)'!C15)/'Beneficiarios CSI_genero (18)'!C15</f>
        <v>-1.5354244351831543E-2</v>
      </c>
      <c r="D14" s="269">
        <f>('Beneficiarios CSI_genero (18)'!P15-'Beneficiarios CSI_genero (18)'!D15)/'Beneficiarios CSI_genero (18)'!D15</f>
        <v>5.1136363636363636E-3</v>
      </c>
      <c r="E14" s="270">
        <f>('Beneficiarios CSI_genero (18)'!Q15-'Beneficiarios CSI_genero (18)'!E15)/'Beneficiarios CSI_genero (18)'!E15</f>
        <v>-9.6534261750276934E-3</v>
      </c>
    </row>
    <row r="15" spans="1:5" s="64" customFormat="1" ht="14.25" customHeight="1" x14ac:dyDescent="0.2">
      <c r="B15" s="28" t="str">
        <f>'BeneficiáriosCSI_genero % (17)'!B16</f>
        <v>Ajuda</v>
      </c>
      <c r="C15" s="49">
        <f>('Beneficiarios CSI_genero (18)'!O16-'Beneficiarios CSI_genero (18)'!C16)/'Beneficiarios CSI_genero (18)'!C16</f>
        <v>-2.7027027027027029E-2</v>
      </c>
      <c r="D15" s="44">
        <f>('Beneficiarios CSI_genero (18)'!P16-'Beneficiarios CSI_genero (18)'!D16)/'Beneficiarios CSI_genero (18)'!D16</f>
        <v>8.8235294117647065E-2</v>
      </c>
      <c r="E15" s="45">
        <f>('Beneficiarios CSI_genero (18)'!Q16-'Beneficiarios CSI_genero (18)'!E16)/'Beneficiarios CSI_genero (18)'!E16</f>
        <v>3.952569169960474E-3</v>
      </c>
    </row>
    <row r="16" spans="1:5" s="64" customFormat="1" ht="14.25" customHeight="1" x14ac:dyDescent="0.2">
      <c r="B16" s="28" t="str">
        <f>'BeneficiáriosCSI_genero % (17)'!B17</f>
        <v>Alcântara</v>
      </c>
      <c r="C16" s="50">
        <f>('Beneficiarios CSI_genero (18)'!O17-'Beneficiarios CSI_genero (18)'!C17)/'Beneficiarios CSI_genero (18)'!C17</f>
        <v>0</v>
      </c>
      <c r="D16" s="46">
        <f>('Beneficiarios CSI_genero (18)'!P17-'Beneficiarios CSI_genero (18)'!D17)/'Beneficiarios CSI_genero (18)'!D17</f>
        <v>8.1632653061224483E-2</v>
      </c>
      <c r="E16" s="47">
        <f>('Beneficiarios CSI_genero (18)'!Q17-'Beneficiarios CSI_genero (18)'!E17)/'Beneficiarios CSI_genero (18)'!E17</f>
        <v>2.5806451612903226E-2</v>
      </c>
    </row>
    <row r="17" spans="2:5" s="64" customFormat="1" ht="14.25" customHeight="1" x14ac:dyDescent="0.2">
      <c r="B17" s="28" t="str">
        <f>'BeneficiáriosCSI_genero % (17)'!B18</f>
        <v>Alvalade</v>
      </c>
      <c r="C17" s="50">
        <f>('Beneficiarios CSI_genero (18)'!O18-'Beneficiarios CSI_genero (18)'!C18)/'Beneficiarios CSI_genero (18)'!C18</f>
        <v>-3.0837004405286344E-2</v>
      </c>
      <c r="D17" s="46">
        <f>('Beneficiarios CSI_genero (18)'!P18-'Beneficiarios CSI_genero (18)'!D18)/'Beneficiarios CSI_genero (18)'!D18</f>
        <v>-2.9411764705882353E-2</v>
      </c>
      <c r="E17" s="47">
        <f>('Beneficiarios CSI_genero (18)'!Q18-'Beneficiarios CSI_genero (18)'!E18)/'Beneficiarios CSI_genero (18)'!E18</f>
        <v>-3.0508474576271188E-2</v>
      </c>
    </row>
    <row r="18" spans="2:5" s="64" customFormat="1" ht="14.25" customHeight="1" x14ac:dyDescent="0.2">
      <c r="B18" s="28" t="str">
        <f>'BeneficiáriosCSI_genero % (17)'!B19</f>
        <v>Areeiro</v>
      </c>
      <c r="C18" s="50">
        <f>('Beneficiarios CSI_genero (18)'!O19-'Beneficiarios CSI_genero (18)'!C19)/'Beneficiarios CSI_genero (18)'!C19</f>
        <v>2.1582733812949641E-2</v>
      </c>
      <c r="D18" s="46">
        <f>('Beneficiarios CSI_genero (18)'!P19-'Beneficiarios CSI_genero (18)'!D19)/'Beneficiarios CSI_genero (18)'!D19</f>
        <v>2.0833333333333332E-2</v>
      </c>
      <c r="E18" s="47">
        <f>('Beneficiarios CSI_genero (18)'!Q19-'Beneficiarios CSI_genero (18)'!E19)/'Beneficiarios CSI_genero (18)'!E19</f>
        <v>2.1390374331550801E-2</v>
      </c>
    </row>
    <row r="19" spans="2:5" s="64" customFormat="1" ht="14.25" customHeight="1" x14ac:dyDescent="0.2">
      <c r="B19" s="28" t="str">
        <f>'BeneficiáriosCSI_genero % (17)'!B20</f>
        <v>Arroios</v>
      </c>
      <c r="C19" s="50">
        <f>('Beneficiarios CSI_genero (18)'!O20-'Beneficiarios CSI_genero (18)'!C20)/'Beneficiarios CSI_genero (18)'!C20</f>
        <v>-3.9156626506024098E-2</v>
      </c>
      <c r="D19" s="46">
        <f>('Beneficiarios CSI_genero (18)'!P20-'Beneficiarios CSI_genero (18)'!D20)/'Beneficiarios CSI_genero (18)'!D20</f>
        <v>5.8139534883720929E-3</v>
      </c>
      <c r="E19" s="47">
        <f>('Beneficiarios CSI_genero (18)'!Q20-'Beneficiarios CSI_genero (18)'!E20)/'Beneficiarios CSI_genero (18)'!E20</f>
        <v>-2.3809523809523808E-2</v>
      </c>
    </row>
    <row r="20" spans="2:5" s="64" customFormat="1" ht="14.25" customHeight="1" x14ac:dyDescent="0.2">
      <c r="B20" s="28" t="str">
        <f>'BeneficiáriosCSI_genero % (17)'!B21</f>
        <v>Avenidas Novas</v>
      </c>
      <c r="C20" s="50">
        <f>('Beneficiarios CSI_genero (18)'!O21-'Beneficiarios CSI_genero (18)'!C21)/'Beneficiarios CSI_genero (18)'!C21</f>
        <v>-2.6881720430107527E-2</v>
      </c>
      <c r="D20" s="46">
        <f>('Beneficiarios CSI_genero (18)'!P21-'Beneficiarios CSI_genero (18)'!D21)/'Beneficiarios CSI_genero (18)'!D21</f>
        <v>-9.8360655737704916E-2</v>
      </c>
      <c r="E20" s="47">
        <f>('Beneficiarios CSI_genero (18)'!Q21-'Beneficiarios CSI_genero (18)'!E21)/'Beneficiarios CSI_genero (18)'!E21</f>
        <v>-4.4534412955465584E-2</v>
      </c>
    </row>
    <row r="21" spans="2:5" s="64" customFormat="1" ht="14.25" customHeight="1" x14ac:dyDescent="0.2">
      <c r="B21" s="28" t="str">
        <f>'BeneficiáriosCSI_genero % (17)'!B22</f>
        <v>Beato</v>
      </c>
      <c r="C21" s="50">
        <f>('Beneficiarios CSI_genero (18)'!O22-'Beneficiarios CSI_genero (18)'!C22)/'Beneficiarios CSI_genero (18)'!C22</f>
        <v>4.72972972972973E-2</v>
      </c>
      <c r="D21" s="46">
        <f>('Beneficiarios CSI_genero (18)'!P22-'Beneficiarios CSI_genero (18)'!D22)/'Beneficiarios CSI_genero (18)'!D22</f>
        <v>0.12244897959183673</v>
      </c>
      <c r="E21" s="47">
        <f>('Beneficiarios CSI_genero (18)'!Q22-'Beneficiarios CSI_genero (18)'!E22)/'Beneficiarios CSI_genero (18)'!E22</f>
        <v>6.5989847715736044E-2</v>
      </c>
    </row>
    <row r="22" spans="2:5" s="64" customFormat="1" ht="14.25" customHeight="1" x14ac:dyDescent="0.2">
      <c r="B22" s="28" t="str">
        <f>'BeneficiáriosCSI_genero % (17)'!B23</f>
        <v>Belém</v>
      </c>
      <c r="C22" s="50">
        <f>('Beneficiarios CSI_genero (18)'!O23-'Beneficiarios CSI_genero (18)'!C23)/'Beneficiarios CSI_genero (18)'!C23</f>
        <v>-6.7796610169491525E-2</v>
      </c>
      <c r="D22" s="46">
        <f>('Beneficiarios CSI_genero (18)'!P23-'Beneficiarios CSI_genero (18)'!D23)/'Beneficiarios CSI_genero (18)'!D23</f>
        <v>-4.5454545454545456E-2</v>
      </c>
      <c r="E22" s="47">
        <f>('Beneficiarios CSI_genero (18)'!Q23-'Beneficiarios CSI_genero (18)'!E23)/'Beneficiarios CSI_genero (18)'!E23</f>
        <v>-6.4285714285714279E-2</v>
      </c>
    </row>
    <row r="23" spans="2:5" s="64" customFormat="1" ht="14.25" customHeight="1" x14ac:dyDescent="0.2">
      <c r="B23" s="28" t="str">
        <f>'BeneficiáriosCSI_genero % (17)'!B24</f>
        <v>Benfica</v>
      </c>
      <c r="C23" s="50">
        <f>('Beneficiarios CSI_genero (18)'!O24-'Beneficiarios CSI_genero (18)'!C24)/'Beneficiarios CSI_genero (18)'!C24</f>
        <v>-2.9940119760479044E-3</v>
      </c>
      <c r="D23" s="46">
        <f>('Beneficiarios CSI_genero (18)'!P24-'Beneficiarios CSI_genero (18)'!D24)/'Beneficiarios CSI_genero (18)'!D24</f>
        <v>-0.10084033613445378</v>
      </c>
      <c r="E23" s="47">
        <f>('Beneficiarios CSI_genero (18)'!Q24-'Beneficiarios CSI_genero (18)'!E24)/'Beneficiarios CSI_genero (18)'!E24</f>
        <v>-2.8697571743929361E-2</v>
      </c>
    </row>
    <row r="24" spans="2:5" s="64" customFormat="1" ht="14.25" customHeight="1" x14ac:dyDescent="0.2">
      <c r="B24" s="28" t="str">
        <f>'BeneficiáriosCSI_genero % (17)'!B25</f>
        <v>Campo de Ourique</v>
      </c>
      <c r="C24" s="50">
        <f>('Beneficiarios CSI_genero (18)'!O25-'Beneficiarios CSI_genero (18)'!C25)/'Beneficiarios CSI_genero (18)'!C25</f>
        <v>-2.7027027027027029E-2</v>
      </c>
      <c r="D24" s="46">
        <f>('Beneficiarios CSI_genero (18)'!P25-'Beneficiarios CSI_genero (18)'!D25)/'Beneficiarios CSI_genero (18)'!D25</f>
        <v>0.1206896551724138</v>
      </c>
      <c r="E24" s="47">
        <f>('Beneficiarios CSI_genero (18)'!Q25-'Beneficiarios CSI_genero (18)'!E25)/'Beneficiarios CSI_genero (18)'!E25</f>
        <v>8.23045267489712E-3</v>
      </c>
    </row>
    <row r="25" spans="2:5" s="64" customFormat="1" ht="14.25" customHeight="1" x14ac:dyDescent="0.2">
      <c r="B25" s="28" t="str">
        <f>'BeneficiáriosCSI_genero % (17)'!B26</f>
        <v>Campolide</v>
      </c>
      <c r="C25" s="50">
        <f>('Beneficiarios CSI_genero (18)'!O26-'Beneficiarios CSI_genero (18)'!C26)/'Beneficiarios CSI_genero (18)'!C26</f>
        <v>-8.8495575221238937E-2</v>
      </c>
      <c r="D25" s="46">
        <f>('Beneficiarios CSI_genero (18)'!P26-'Beneficiarios CSI_genero (18)'!D26)/'Beneficiarios CSI_genero (18)'!D26</f>
        <v>1.8181818181818181E-2</v>
      </c>
      <c r="E25" s="47">
        <f>('Beneficiarios CSI_genero (18)'!Q26-'Beneficiarios CSI_genero (18)'!E26)/'Beneficiarios CSI_genero (18)'!E26</f>
        <v>-5.3571428571428568E-2</v>
      </c>
    </row>
    <row r="26" spans="2:5" s="64" customFormat="1" ht="14.25" customHeight="1" x14ac:dyDescent="0.2">
      <c r="B26" s="28" t="str">
        <f>'BeneficiáriosCSI_genero % (17)'!B27</f>
        <v>Carnide</v>
      </c>
      <c r="C26" s="50">
        <f>('Beneficiarios CSI_genero (18)'!O27-'Beneficiarios CSI_genero (18)'!C27)/'Beneficiarios CSI_genero (18)'!C27</f>
        <v>2.4590163934426229E-2</v>
      </c>
      <c r="D26" s="46">
        <f>('Beneficiarios CSI_genero (18)'!P27-'Beneficiarios CSI_genero (18)'!D27)/'Beneficiarios CSI_genero (18)'!D27</f>
        <v>0.02</v>
      </c>
      <c r="E26" s="47">
        <f>('Beneficiarios CSI_genero (18)'!Q27-'Beneficiarios CSI_genero (18)'!E27)/'Beneficiarios CSI_genero (18)'!E27</f>
        <v>2.3255813953488372E-2</v>
      </c>
    </row>
    <row r="27" spans="2:5" s="64" customFormat="1" ht="14.25" customHeight="1" x14ac:dyDescent="0.2">
      <c r="B27" s="28" t="str">
        <f>'BeneficiáriosCSI_genero % (17)'!B28</f>
        <v>Estrela</v>
      </c>
      <c r="C27" s="50">
        <f>('Beneficiarios CSI_genero (18)'!O28-'Beneficiarios CSI_genero (18)'!C28)/'Beneficiarios CSI_genero (18)'!C28</f>
        <v>-3.6585365853658534E-2</v>
      </c>
      <c r="D27" s="46">
        <f>('Beneficiarios CSI_genero (18)'!P28-'Beneficiarios CSI_genero (18)'!D28)/'Beneficiarios CSI_genero (18)'!D28</f>
        <v>0</v>
      </c>
      <c r="E27" s="47">
        <f>('Beneficiarios CSI_genero (18)'!Q28-'Beneficiarios CSI_genero (18)'!E28)/'Beneficiarios CSI_genero (18)'!E28</f>
        <v>-2.8846153846153848E-2</v>
      </c>
    </row>
    <row r="28" spans="2:5" s="64" customFormat="1" ht="14.25" customHeight="1" x14ac:dyDescent="0.2">
      <c r="B28" s="28" t="str">
        <f>'BeneficiáriosCSI_genero % (17)'!B29</f>
        <v>Lumiar</v>
      </c>
      <c r="C28" s="50">
        <f>('Beneficiarios CSI_genero (18)'!O29-'Beneficiarios CSI_genero (18)'!C29)/'Beneficiarios CSI_genero (18)'!C29</f>
        <v>-2.0512820512820513E-2</v>
      </c>
      <c r="D28" s="46">
        <f>('Beneficiarios CSI_genero (18)'!P29-'Beneficiarios CSI_genero (18)'!D29)/'Beneficiarios CSI_genero (18)'!D29</f>
        <v>-2.5316455696202531E-2</v>
      </c>
      <c r="E28" s="47">
        <f>('Beneficiarios CSI_genero (18)'!Q29-'Beneficiarios CSI_genero (18)'!E29)/'Beneficiarios CSI_genero (18)'!E29</f>
        <v>-2.1897810218978103E-2</v>
      </c>
    </row>
    <row r="29" spans="2:5" s="64" customFormat="1" ht="14.25" customHeight="1" x14ac:dyDescent="0.2">
      <c r="B29" s="28" t="str">
        <f>'BeneficiáriosCSI_genero % (17)'!B30</f>
        <v>Marvila</v>
      </c>
      <c r="C29" s="50">
        <f>('Beneficiarios CSI_genero (18)'!O30-'Beneficiarios CSI_genero (18)'!C30)/'Beneficiarios CSI_genero (18)'!C30</f>
        <v>8.6767895878524948E-3</v>
      </c>
      <c r="D29" s="46">
        <f>('Beneficiarios CSI_genero (18)'!P30-'Beneficiarios CSI_genero (18)'!D30)/'Beneficiarios CSI_genero (18)'!D30</f>
        <v>5.0847457627118647E-2</v>
      </c>
      <c r="E29" s="47">
        <f>('Beneficiarios CSI_genero (18)'!Q30-'Beneficiarios CSI_genero (18)'!E30)/'Beneficiarios CSI_genero (18)'!E30</f>
        <v>2.037617554858934E-2</v>
      </c>
    </row>
    <row r="30" spans="2:5" s="64" customFormat="1" ht="14.25" customHeight="1" x14ac:dyDescent="0.2">
      <c r="B30" s="28" t="str">
        <f>'BeneficiáriosCSI_genero % (17)'!B31</f>
        <v>Misericórdia</v>
      </c>
      <c r="C30" s="50">
        <f>('Beneficiarios CSI_genero (18)'!O31-'Beneficiarios CSI_genero (18)'!C31)/'Beneficiarios CSI_genero (18)'!C31</f>
        <v>-5.7971014492753624E-2</v>
      </c>
      <c r="D30" s="46">
        <f>('Beneficiarios CSI_genero (18)'!P31-'Beneficiarios CSI_genero (18)'!D31)/'Beneficiarios CSI_genero (18)'!D31</f>
        <v>-1.6393442622950821E-2</v>
      </c>
      <c r="E30" s="47">
        <f>('Beneficiarios CSI_genero (18)'!Q31-'Beneficiarios CSI_genero (18)'!E31)/'Beneficiarios CSI_genero (18)'!E31</f>
        <v>-4.5226130653266333E-2</v>
      </c>
    </row>
    <row r="31" spans="2:5" s="64" customFormat="1" ht="14.25" customHeight="1" x14ac:dyDescent="0.2">
      <c r="B31" s="28" t="str">
        <f>'BeneficiáriosCSI_genero % (17)'!B32</f>
        <v>Olivais</v>
      </c>
      <c r="C31" s="50">
        <f>('Beneficiarios CSI_genero (18)'!O32-'Beneficiarios CSI_genero (18)'!C32)/'Beneficiarios CSI_genero (18)'!C32</f>
        <v>-2.3622047244094488E-2</v>
      </c>
      <c r="D31" s="46">
        <f>('Beneficiarios CSI_genero (18)'!P32-'Beneficiarios CSI_genero (18)'!D32)/'Beneficiarios CSI_genero (18)'!D32</f>
        <v>2.247191011235955E-2</v>
      </c>
      <c r="E31" s="47">
        <f>('Beneficiarios CSI_genero (18)'!Q32-'Beneficiarios CSI_genero (18)'!E32)/'Beneficiarios CSI_genero (18)'!E32</f>
        <v>-1.1661807580174927E-2</v>
      </c>
    </row>
    <row r="32" spans="2:5" s="64" customFormat="1" ht="14.25" customHeight="1" x14ac:dyDescent="0.2">
      <c r="B32" s="28" t="str">
        <f>'BeneficiáriosCSI_genero % (17)'!B33</f>
        <v>Parque das Nações</v>
      </c>
      <c r="C32" s="50">
        <f>('Beneficiarios CSI_genero (18)'!O33-'Beneficiarios CSI_genero (18)'!C33)/'Beneficiarios CSI_genero (18)'!C33</f>
        <v>5.8823529411764705E-2</v>
      </c>
      <c r="D32" s="46">
        <f>('Beneficiarios CSI_genero (18)'!P33-'Beneficiarios CSI_genero (18)'!D33)/'Beneficiarios CSI_genero (18)'!D33</f>
        <v>6.8965517241379309E-2</v>
      </c>
      <c r="E32" s="47">
        <f>('Beneficiarios CSI_genero (18)'!Q33-'Beneficiarios CSI_genero (18)'!E33)/'Beneficiarios CSI_genero (18)'!E33</f>
        <v>6.25E-2</v>
      </c>
    </row>
    <row r="33" spans="2:5" s="64" customFormat="1" ht="14.25" customHeight="1" x14ac:dyDescent="0.2">
      <c r="B33" s="28" t="str">
        <f>'BeneficiáriosCSI_genero % (17)'!B34</f>
        <v>Penha de França</v>
      </c>
      <c r="C33" s="50">
        <f>('Beneficiarios CSI_genero (18)'!O34-'Beneficiarios CSI_genero (18)'!C34)/'Beneficiarios CSI_genero (18)'!C34</f>
        <v>-1.5822784810126583E-2</v>
      </c>
      <c r="D33" s="46">
        <f>('Beneficiarios CSI_genero (18)'!P34-'Beneficiarios CSI_genero (18)'!D34)/'Beneficiarios CSI_genero (18)'!D34</f>
        <v>-7.1428571428571426E-3</v>
      </c>
      <c r="E33" s="47">
        <f>('Beneficiarios CSI_genero (18)'!Q34-'Beneficiarios CSI_genero (18)'!E34)/'Beneficiarios CSI_genero (18)'!E34</f>
        <v>-1.3157894736842105E-2</v>
      </c>
    </row>
    <row r="34" spans="2:5" s="64" customFormat="1" ht="14.25" customHeight="1" x14ac:dyDescent="0.2">
      <c r="B34" s="28" t="str">
        <f>'BeneficiáriosCSI_genero % (17)'!B35</f>
        <v>Santa Clara</v>
      </c>
      <c r="C34" s="50">
        <f>('Beneficiarios CSI_genero (18)'!O35-'Beneficiarios CSI_genero (18)'!C35)/'Beneficiarios CSI_genero (18)'!C35</f>
        <v>2.032520325203252E-2</v>
      </c>
      <c r="D34" s="46">
        <f>('Beneficiarios CSI_genero (18)'!P35-'Beneficiarios CSI_genero (18)'!D35)/'Beneficiarios CSI_genero (18)'!D35</f>
        <v>-4.716981132075472E-2</v>
      </c>
      <c r="E34" s="47">
        <f>('Beneficiarios CSI_genero (18)'!Q35-'Beneficiarios CSI_genero (18)'!E35)/'Beneficiarios CSI_genero (18)'!E35</f>
        <v>0</v>
      </c>
    </row>
    <row r="35" spans="2:5" s="64" customFormat="1" ht="14.25" customHeight="1" x14ac:dyDescent="0.2">
      <c r="B35" s="28" t="str">
        <f>'BeneficiáriosCSI_genero % (17)'!B36</f>
        <v>Santa Maria Maior</v>
      </c>
      <c r="C35" s="50">
        <f>('Beneficiarios CSI_genero (18)'!O36-'Beneficiarios CSI_genero (18)'!C36)/'Beneficiarios CSI_genero (18)'!C36</f>
        <v>0</v>
      </c>
      <c r="D35" s="46">
        <f>('Beneficiarios CSI_genero (18)'!P36-'Beneficiarios CSI_genero (18)'!D36)/'Beneficiarios CSI_genero (18)'!D36</f>
        <v>1.1904761904761904E-2</v>
      </c>
      <c r="E35" s="47">
        <f>('Beneficiarios CSI_genero (18)'!Q36-'Beneficiarios CSI_genero (18)'!E36)/'Beneficiarios CSI_genero (18)'!E36</f>
        <v>4.4444444444444444E-3</v>
      </c>
    </row>
    <row r="36" spans="2:5" s="64" customFormat="1" ht="14.25" customHeight="1" x14ac:dyDescent="0.2">
      <c r="B36" s="28" t="str">
        <f>'BeneficiáriosCSI_genero % (17)'!B37</f>
        <v>Santo António</v>
      </c>
      <c r="C36" s="50">
        <f>('Beneficiarios CSI_genero (18)'!O37-'Beneficiarios CSI_genero (18)'!C37)/'Beneficiarios CSI_genero (18)'!C37</f>
        <v>-0.04</v>
      </c>
      <c r="D36" s="46">
        <f>('Beneficiarios CSI_genero (18)'!P37-'Beneficiarios CSI_genero (18)'!D37)/'Beneficiarios CSI_genero (18)'!D37</f>
        <v>-0.05</v>
      </c>
      <c r="E36" s="47">
        <f>('Beneficiarios CSI_genero (18)'!Q37-'Beneficiarios CSI_genero (18)'!E37)/'Beneficiarios CSI_genero (18)'!E37</f>
        <v>-4.2857142857142858E-2</v>
      </c>
    </row>
    <row r="37" spans="2:5" s="64" customFormat="1" ht="14.25" customHeight="1" x14ac:dyDescent="0.2">
      <c r="B37" s="28" t="str">
        <f>'BeneficiáriosCSI_genero % (17)'!B38</f>
        <v>São Domingos de Benfica</v>
      </c>
      <c r="C37" s="50">
        <f>('Beneficiarios CSI_genero (18)'!O38-'Beneficiarios CSI_genero (18)'!C38)/'Beneficiarios CSI_genero (18)'!C38</f>
        <v>1.4084507042253521E-2</v>
      </c>
      <c r="D37" s="46">
        <f>('Beneficiarios CSI_genero (18)'!P38-'Beneficiarios CSI_genero (18)'!D38)/'Beneficiarios CSI_genero (18)'!D38</f>
        <v>-1.9230769230769232E-2</v>
      </c>
      <c r="E37" s="47">
        <f>('Beneficiarios CSI_genero (18)'!Q38-'Beneficiarios CSI_genero (18)'!E38)/'Beneficiarios CSI_genero (18)'!E38</f>
        <v>5.1546391752577319E-3</v>
      </c>
    </row>
    <row r="38" spans="2:5" s="64" customFormat="1" ht="14.25" customHeight="1" x14ac:dyDescent="0.2">
      <c r="B38" s="176" t="str">
        <f>'BeneficiáriosCSI_genero % (17)'!B39</f>
        <v xml:space="preserve">      São Vicente</v>
      </c>
      <c r="C38" s="58">
        <f>('Beneficiarios CSI_genero (18)'!O39-'Beneficiarios CSI_genero (18)'!C39)/'Beneficiarios CSI_genero (18)'!C39</f>
        <v>-6.4102564102564097E-2</v>
      </c>
      <c r="D38" s="59">
        <f>('Beneficiarios CSI_genero (18)'!P39-'Beneficiarios CSI_genero (18)'!D39)/'Beneficiarios CSI_genero (18)'!D39</f>
        <v>2.5000000000000001E-2</v>
      </c>
      <c r="E38" s="48">
        <f>('Beneficiarios CSI_genero (18)'!Q39-'Beneficiarios CSI_genero (18)'!E39)/'Beneficiarios CSI_genero (18)'!E39</f>
        <v>-4.5918367346938778E-2</v>
      </c>
    </row>
    <row r="39" spans="2:5" s="1" customFormat="1" ht="15" x14ac:dyDescent="0.25">
      <c r="B39" s="31"/>
      <c r="C39" s="76"/>
      <c r="D39" s="88"/>
    </row>
    <row r="40" spans="2:5" x14ac:dyDescent="0.2">
      <c r="B40" s="31"/>
    </row>
  </sheetData>
  <mergeCells count="2">
    <mergeCell ref="C8:E8"/>
    <mergeCell ref="C9:E9"/>
  </mergeCells>
  <pageMargins left="0.7" right="0.7" top="0.75" bottom="0.75" header="0.3" footer="0.3"/>
  <pageSetup orientation="portrait" verticalDpi="0" r:id="rId1"/>
  <drawing r:id="rId2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900-000000000000}">
  <dimension ref="A1:AT41"/>
  <sheetViews>
    <sheetView showGridLines="0" showRowColHeaders="0" workbookViewId="0">
      <pane xSplit="2" topLeftCell="AI1" activePane="topRight" state="frozen"/>
      <selection pane="topRight" activeCell="B6" sqref="B6"/>
    </sheetView>
  </sheetViews>
  <sheetFormatPr defaultColWidth="12" defaultRowHeight="15" x14ac:dyDescent="0.25"/>
  <cols>
    <col min="2" max="2" width="38" style="65" customWidth="1"/>
    <col min="3" max="5" width="12.140625" style="65" customWidth="1"/>
    <col min="6" max="6" width="12.5703125" style="65" customWidth="1"/>
    <col min="7" max="7" width="12.42578125" style="65" customWidth="1"/>
    <col min="8" max="8" width="12.85546875" style="65" customWidth="1"/>
    <col min="9" max="9" width="11.28515625" style="160" customWidth="1"/>
    <col min="10" max="10" width="10.7109375" style="65" customWidth="1"/>
    <col min="11" max="11" width="1.28515625" style="65" customWidth="1"/>
    <col min="12" max="13" width="12.140625" style="65" customWidth="1"/>
    <col min="14" max="17" width="10.7109375" style="65" customWidth="1"/>
    <col min="18" max="18" width="11.28515625" style="160" customWidth="1"/>
    <col min="19" max="19" width="10.7109375" style="65" customWidth="1"/>
    <col min="20" max="20" width="1.28515625" style="65" customWidth="1"/>
    <col min="21" max="22" width="12.140625" style="65" customWidth="1"/>
    <col min="23" max="26" width="10.7109375" style="65" customWidth="1"/>
    <col min="27" max="27" width="11.28515625" style="160" customWidth="1"/>
    <col min="28" max="28" width="10.7109375" style="65" customWidth="1"/>
    <col min="29" max="29" width="1.28515625" style="65" customWidth="1"/>
    <col min="30" max="35" width="12.140625" style="65" customWidth="1"/>
    <col min="36" max="36" width="12.140625" style="160" customWidth="1"/>
    <col min="37" max="37" width="12.140625" style="65" customWidth="1"/>
    <col min="38" max="38" width="1.28515625" style="65" customWidth="1"/>
    <col min="39" max="40" width="12.140625" style="65" customWidth="1"/>
    <col min="41" max="16384" width="12" style="65"/>
  </cols>
  <sheetData>
    <row r="1" spans="1:46" s="64" customFormat="1" ht="16.5" customHeight="1" x14ac:dyDescent="0.25">
      <c r="A1"/>
      <c r="I1" s="157"/>
      <c r="R1" s="157"/>
      <c r="AA1" s="157"/>
      <c r="AJ1" s="157"/>
    </row>
    <row r="2" spans="1:46" s="64" customFormat="1" ht="16.5" customHeight="1" x14ac:dyDescent="0.25">
      <c r="A2"/>
      <c r="I2" s="157"/>
      <c r="R2" s="157"/>
      <c r="AA2" s="157"/>
      <c r="AJ2" s="157"/>
    </row>
    <row r="3" spans="1:46" s="64" customFormat="1" ht="16.5" customHeight="1" x14ac:dyDescent="0.25">
      <c r="A3"/>
      <c r="I3" s="157"/>
      <c r="R3" s="157"/>
      <c r="AA3" s="157"/>
      <c r="AJ3" s="157"/>
    </row>
    <row r="4" spans="1:46" s="64" customFormat="1" ht="16.5" customHeight="1" x14ac:dyDescent="0.25">
      <c r="A4"/>
      <c r="I4" s="157"/>
      <c r="R4" s="157"/>
      <c r="AA4" s="157"/>
      <c r="AJ4" s="157"/>
    </row>
    <row r="5" spans="1:46" s="64" customFormat="1" ht="16.5" customHeight="1" x14ac:dyDescent="0.2">
      <c r="A5" s="107" t="s">
        <v>6</v>
      </c>
      <c r="B5" s="110" t="s">
        <v>153</v>
      </c>
      <c r="C5" s="110"/>
      <c r="D5" s="110"/>
      <c r="I5" s="162"/>
      <c r="J5" s="2"/>
      <c r="R5" s="157"/>
      <c r="AA5" s="157"/>
      <c r="AJ5" s="157"/>
    </row>
    <row r="6" spans="1:46" s="64" customFormat="1" ht="12" customHeight="1" x14ac:dyDescent="0.2">
      <c r="A6" s="107"/>
      <c r="B6" s="105" t="s">
        <v>218</v>
      </c>
      <c r="C6" s="113"/>
      <c r="D6" s="113"/>
      <c r="I6" s="162"/>
      <c r="J6" s="2"/>
      <c r="R6" s="157"/>
      <c r="AA6" s="157"/>
      <c r="AJ6" s="157"/>
    </row>
    <row r="7" spans="1:46" s="64" customFormat="1" ht="12" customHeight="1" x14ac:dyDescent="0.2">
      <c r="A7" s="107"/>
      <c r="B7" s="105"/>
      <c r="C7" s="105"/>
      <c r="D7" s="105"/>
      <c r="I7" s="162"/>
      <c r="J7" s="2"/>
      <c r="R7" s="157"/>
      <c r="AA7" s="157"/>
      <c r="AJ7" s="157"/>
    </row>
    <row r="8" spans="1:46" ht="15" customHeight="1" x14ac:dyDescent="0.25">
      <c r="O8" s="7"/>
      <c r="P8" s="7"/>
      <c r="Q8" s="7"/>
      <c r="R8" s="164"/>
      <c r="S8" s="7"/>
      <c r="T8" s="7"/>
      <c r="U8" s="7"/>
      <c r="V8" s="7"/>
      <c r="W8" s="7"/>
      <c r="X8" s="7"/>
    </row>
    <row r="9" spans="1:46" ht="24.95" customHeight="1" x14ac:dyDescent="0.25">
      <c r="B9" s="7"/>
      <c r="C9" s="531" t="s">
        <v>153</v>
      </c>
      <c r="D9" s="531"/>
      <c r="E9" s="531"/>
      <c r="F9" s="531"/>
      <c r="G9" s="531"/>
      <c r="H9" s="531"/>
      <c r="I9" s="531"/>
      <c r="J9" s="531"/>
      <c r="K9" s="531"/>
      <c r="L9" s="531"/>
      <c r="M9" s="531"/>
      <c r="N9" s="531"/>
      <c r="O9" s="531"/>
      <c r="P9" s="531"/>
      <c r="Q9" s="531"/>
      <c r="R9" s="531"/>
      <c r="S9" s="531"/>
      <c r="T9" s="531"/>
      <c r="U9" s="531"/>
      <c r="V9" s="531"/>
      <c r="W9" s="531"/>
      <c r="X9" s="531"/>
      <c r="Y9" s="531"/>
      <c r="Z9" s="531"/>
      <c r="AA9" s="531"/>
      <c r="AB9" s="531"/>
      <c r="AC9" s="531"/>
      <c r="AD9" s="531"/>
      <c r="AE9" s="531"/>
      <c r="AF9" s="531"/>
      <c r="AG9" s="531"/>
      <c r="AH9" s="531"/>
      <c r="AI9" s="531"/>
      <c r="AJ9" s="531"/>
      <c r="AK9" s="531"/>
      <c r="AL9" s="531"/>
      <c r="AM9" s="531"/>
      <c r="AN9" s="531"/>
      <c r="AO9" s="531"/>
      <c r="AP9" s="531"/>
      <c r="AQ9" s="531"/>
      <c r="AR9" s="531"/>
      <c r="AS9" s="531"/>
      <c r="AT9" s="531"/>
    </row>
    <row r="10" spans="1:46" ht="24.95" customHeight="1" x14ac:dyDescent="0.25">
      <c r="B10" s="10"/>
      <c r="C10" s="530" t="s">
        <v>13</v>
      </c>
      <c r="D10" s="530"/>
      <c r="E10" s="530"/>
      <c r="F10" s="530"/>
      <c r="G10" s="530"/>
      <c r="H10" s="530"/>
      <c r="I10" s="530"/>
      <c r="J10" s="530"/>
      <c r="K10" s="127"/>
      <c r="L10" s="530" t="s">
        <v>15</v>
      </c>
      <c r="M10" s="530"/>
      <c r="N10" s="530"/>
      <c r="O10" s="530"/>
      <c r="P10" s="530"/>
      <c r="Q10" s="530"/>
      <c r="R10" s="530"/>
      <c r="S10" s="530"/>
      <c r="T10" s="127"/>
      <c r="U10" s="530" t="s">
        <v>16</v>
      </c>
      <c r="V10" s="530"/>
      <c r="W10" s="530"/>
      <c r="X10" s="530"/>
      <c r="Y10" s="530"/>
      <c r="Z10" s="530"/>
      <c r="AA10" s="530"/>
      <c r="AB10" s="530"/>
      <c r="AC10" s="127"/>
      <c r="AD10" s="530" t="s">
        <v>14</v>
      </c>
      <c r="AE10" s="530"/>
      <c r="AF10" s="530"/>
      <c r="AG10" s="530"/>
      <c r="AH10" s="530"/>
      <c r="AI10" s="530"/>
      <c r="AJ10" s="530"/>
      <c r="AK10" s="530"/>
      <c r="AM10" s="535" t="s">
        <v>111</v>
      </c>
      <c r="AN10" s="535"/>
      <c r="AO10" s="535"/>
      <c r="AP10" s="535"/>
      <c r="AQ10" s="535"/>
      <c r="AR10" s="535"/>
      <c r="AS10" s="535"/>
      <c r="AT10" s="535"/>
    </row>
    <row r="11" spans="1:46" ht="24" x14ac:dyDescent="0.25">
      <c r="B11" s="111" t="s">
        <v>10</v>
      </c>
      <c r="C11" s="108" t="s">
        <v>162</v>
      </c>
      <c r="D11" s="108" t="s">
        <v>163</v>
      </c>
      <c r="E11" s="108" t="s">
        <v>56</v>
      </c>
      <c r="F11" s="108" t="s">
        <v>57</v>
      </c>
      <c r="G11" s="108" t="s">
        <v>58</v>
      </c>
      <c r="H11" s="108" t="s">
        <v>59</v>
      </c>
      <c r="I11" s="156" t="s">
        <v>60</v>
      </c>
      <c r="J11" s="108" t="s">
        <v>0</v>
      </c>
      <c r="K11" s="211"/>
      <c r="L11" s="108" t="s">
        <v>162</v>
      </c>
      <c r="M11" s="108" t="s">
        <v>163</v>
      </c>
      <c r="N11" s="108" t="s">
        <v>56</v>
      </c>
      <c r="O11" s="108" t="s">
        <v>57</v>
      </c>
      <c r="P11" s="108" t="s">
        <v>58</v>
      </c>
      <c r="Q11" s="108" t="s">
        <v>59</v>
      </c>
      <c r="R11" s="156" t="s">
        <v>60</v>
      </c>
      <c r="S11" s="108" t="s">
        <v>0</v>
      </c>
      <c r="T11" s="211"/>
      <c r="U11" s="108" t="s">
        <v>162</v>
      </c>
      <c r="V11" s="108" t="s">
        <v>163</v>
      </c>
      <c r="W11" s="108" t="s">
        <v>56</v>
      </c>
      <c r="X11" s="108" t="s">
        <v>57</v>
      </c>
      <c r="Y11" s="108" t="s">
        <v>58</v>
      </c>
      <c r="Z11" s="108" t="s">
        <v>59</v>
      </c>
      <c r="AA11" s="156" t="s">
        <v>60</v>
      </c>
      <c r="AB11" s="108" t="s">
        <v>0</v>
      </c>
      <c r="AC11" s="211"/>
      <c r="AD11" s="108" t="s">
        <v>162</v>
      </c>
      <c r="AE11" s="108" t="s">
        <v>163</v>
      </c>
      <c r="AF11" s="108" t="s">
        <v>56</v>
      </c>
      <c r="AG11" s="108" t="s">
        <v>57</v>
      </c>
      <c r="AH11" s="108" t="s">
        <v>58</v>
      </c>
      <c r="AI11" s="108" t="s">
        <v>59</v>
      </c>
      <c r="AJ11" s="156" t="s">
        <v>60</v>
      </c>
      <c r="AK11" s="108" t="s">
        <v>0</v>
      </c>
      <c r="AM11" s="108" t="s">
        <v>162</v>
      </c>
      <c r="AN11" s="108" t="s">
        <v>163</v>
      </c>
      <c r="AO11" s="108" t="s">
        <v>56</v>
      </c>
      <c r="AP11" s="108" t="s">
        <v>57</v>
      </c>
      <c r="AQ11" s="108" t="s">
        <v>58</v>
      </c>
      <c r="AR11" s="108" t="s">
        <v>59</v>
      </c>
      <c r="AS11" s="156" t="s">
        <v>60</v>
      </c>
      <c r="AT11" s="108" t="s">
        <v>0</v>
      </c>
    </row>
    <row r="12" spans="1:46" x14ac:dyDescent="0.25">
      <c r="B12" s="142" t="str">
        <f>'[1]Q3.2'!A12</f>
        <v>Portugal</v>
      </c>
      <c r="C12" s="79">
        <v>9</v>
      </c>
      <c r="D12" s="80">
        <v>41</v>
      </c>
      <c r="E12" s="80">
        <v>15459</v>
      </c>
      <c r="F12" s="80">
        <v>36742</v>
      </c>
      <c r="G12" s="80">
        <v>37558</v>
      </c>
      <c r="H12" s="80">
        <v>37637</v>
      </c>
      <c r="I12" s="80">
        <v>40151</v>
      </c>
      <c r="J12" s="81">
        <v>167597</v>
      </c>
      <c r="K12" s="316"/>
      <c r="L12" s="79">
        <v>433</v>
      </c>
      <c r="M12" s="80">
        <v>1749</v>
      </c>
      <c r="N12" s="80">
        <v>17147</v>
      </c>
      <c r="O12" s="80">
        <v>36818</v>
      </c>
      <c r="P12" s="80">
        <v>37287</v>
      </c>
      <c r="Q12" s="80">
        <v>37089</v>
      </c>
      <c r="R12" s="80">
        <v>38628</v>
      </c>
      <c r="S12" s="81">
        <v>169151</v>
      </c>
      <c r="T12" s="316"/>
      <c r="U12" s="79">
        <v>589</v>
      </c>
      <c r="V12" s="80">
        <v>2342</v>
      </c>
      <c r="W12" s="80">
        <v>18450</v>
      </c>
      <c r="X12" s="80">
        <v>36784</v>
      </c>
      <c r="Y12" s="80">
        <v>37082</v>
      </c>
      <c r="Z12" s="80">
        <v>36598</v>
      </c>
      <c r="AA12" s="80">
        <v>37412</v>
      </c>
      <c r="AB12" s="81">
        <v>169257</v>
      </c>
      <c r="AC12" s="317"/>
      <c r="AD12" s="79">
        <v>613</v>
      </c>
      <c r="AE12" s="80">
        <v>2452</v>
      </c>
      <c r="AF12" s="80">
        <v>19534</v>
      </c>
      <c r="AG12" s="80">
        <v>36639</v>
      </c>
      <c r="AH12" s="80">
        <v>36761</v>
      </c>
      <c r="AI12" s="80">
        <v>36027</v>
      </c>
      <c r="AJ12" s="80">
        <v>36115</v>
      </c>
      <c r="AK12" s="81">
        <v>168141</v>
      </c>
      <c r="AM12" s="79">
        <v>621</v>
      </c>
      <c r="AN12" s="80">
        <v>2473</v>
      </c>
      <c r="AO12" s="80">
        <v>19910</v>
      </c>
      <c r="AP12" s="80">
        <v>37588</v>
      </c>
      <c r="AQ12" s="80">
        <v>38035</v>
      </c>
      <c r="AR12" s="80">
        <v>38044</v>
      </c>
      <c r="AS12" s="80">
        <v>40534</v>
      </c>
      <c r="AT12" s="81">
        <v>177205</v>
      </c>
    </row>
    <row r="13" spans="1:46" x14ac:dyDescent="0.25">
      <c r="B13" s="3" t="str">
        <f>'[1]Q3.2'!A13</f>
        <v>Área Metropolitana de Lisboa</v>
      </c>
      <c r="C13" s="82">
        <v>3</v>
      </c>
      <c r="D13" s="83">
        <v>4</v>
      </c>
      <c r="E13" s="83">
        <v>2640</v>
      </c>
      <c r="F13" s="83">
        <v>6867</v>
      </c>
      <c r="G13" s="83">
        <v>6820</v>
      </c>
      <c r="H13" s="83">
        <v>6539</v>
      </c>
      <c r="I13" s="83">
        <v>7346</v>
      </c>
      <c r="J13" s="84">
        <v>30219</v>
      </c>
      <c r="K13" s="316"/>
      <c r="L13" s="82">
        <v>71</v>
      </c>
      <c r="M13" s="83">
        <v>266</v>
      </c>
      <c r="N13" s="83">
        <v>2988</v>
      </c>
      <c r="O13" s="83">
        <v>6933</v>
      </c>
      <c r="P13" s="83">
        <v>6775</v>
      </c>
      <c r="Q13" s="83">
        <v>6446</v>
      </c>
      <c r="R13" s="83">
        <v>7122</v>
      </c>
      <c r="S13" s="84">
        <v>30601</v>
      </c>
      <c r="T13" s="316"/>
      <c r="U13" s="82">
        <v>82</v>
      </c>
      <c r="V13" s="83">
        <v>312</v>
      </c>
      <c r="W13" s="83">
        <v>3209</v>
      </c>
      <c r="X13" s="83">
        <v>6926</v>
      </c>
      <c r="Y13" s="83">
        <v>6744</v>
      </c>
      <c r="Z13" s="83">
        <v>6358</v>
      </c>
      <c r="AA13" s="83">
        <v>6912</v>
      </c>
      <c r="AB13" s="84">
        <v>30543</v>
      </c>
      <c r="AC13" s="317"/>
      <c r="AD13" s="82">
        <v>84</v>
      </c>
      <c r="AE13" s="83">
        <v>325</v>
      </c>
      <c r="AF13" s="83">
        <v>3396</v>
      </c>
      <c r="AG13" s="83">
        <v>6889</v>
      </c>
      <c r="AH13" s="83">
        <v>6680</v>
      </c>
      <c r="AI13" s="83">
        <v>6251</v>
      </c>
      <c r="AJ13" s="83">
        <v>6636</v>
      </c>
      <c r="AK13" s="84">
        <v>30261</v>
      </c>
      <c r="AM13" s="82">
        <v>84</v>
      </c>
      <c r="AN13" s="83">
        <v>326</v>
      </c>
      <c r="AO13" s="83">
        <v>3452</v>
      </c>
      <c r="AP13" s="83">
        <v>7068</v>
      </c>
      <c r="AQ13" s="83">
        <v>6920</v>
      </c>
      <c r="AR13" s="83">
        <v>6613</v>
      </c>
      <c r="AS13" s="83">
        <v>7428</v>
      </c>
      <c r="AT13" s="84">
        <v>31891</v>
      </c>
    </row>
    <row r="14" spans="1:46" x14ac:dyDescent="0.25">
      <c r="B14" s="3" t="str">
        <f>'[1]Q3.2'!A14</f>
        <v>Distrito de Lisboa</v>
      </c>
      <c r="C14" s="82" t="s">
        <v>161</v>
      </c>
      <c r="D14" s="83" t="s">
        <v>161</v>
      </c>
      <c r="E14" s="83" t="s">
        <v>161</v>
      </c>
      <c r="F14" s="83">
        <v>5223</v>
      </c>
      <c r="G14" s="83">
        <v>5527</v>
      </c>
      <c r="H14" s="83">
        <v>5396</v>
      </c>
      <c r="I14" s="83">
        <v>6152</v>
      </c>
      <c r="J14" s="84">
        <v>24325</v>
      </c>
      <c r="K14" s="316"/>
      <c r="L14" s="82">
        <v>51</v>
      </c>
      <c r="M14" s="83">
        <v>197</v>
      </c>
      <c r="N14" s="83">
        <v>2269</v>
      </c>
      <c r="O14" s="83">
        <v>5275</v>
      </c>
      <c r="P14" s="83">
        <v>5501</v>
      </c>
      <c r="Q14" s="83">
        <v>5329</v>
      </c>
      <c r="R14" s="83">
        <v>5965</v>
      </c>
      <c r="S14" s="84">
        <v>24587</v>
      </c>
      <c r="T14" s="316"/>
      <c r="U14" s="82">
        <v>58</v>
      </c>
      <c r="V14" s="83">
        <v>227</v>
      </c>
      <c r="W14" s="83">
        <v>2409</v>
      </c>
      <c r="X14" s="83">
        <v>5268</v>
      </c>
      <c r="Y14" s="83">
        <v>5468</v>
      </c>
      <c r="Z14" s="83">
        <v>5263</v>
      </c>
      <c r="AA14" s="83">
        <v>5766</v>
      </c>
      <c r="AB14" s="84">
        <v>24459</v>
      </c>
      <c r="AC14" s="317"/>
      <c r="AD14" s="82">
        <v>59</v>
      </c>
      <c r="AE14" s="83">
        <v>234</v>
      </c>
      <c r="AF14" s="83">
        <v>2538</v>
      </c>
      <c r="AG14" s="83">
        <v>5242</v>
      </c>
      <c r="AH14" s="83">
        <v>5403</v>
      </c>
      <c r="AI14" s="83">
        <v>5176</v>
      </c>
      <c r="AJ14" s="83">
        <v>5556</v>
      </c>
      <c r="AK14" s="84">
        <v>24208</v>
      </c>
      <c r="AM14" s="82">
        <v>59</v>
      </c>
      <c r="AN14" s="83">
        <v>236</v>
      </c>
      <c r="AO14" s="83">
        <v>2578</v>
      </c>
      <c r="AP14" s="83">
        <v>5366</v>
      </c>
      <c r="AQ14" s="83">
        <v>5600</v>
      </c>
      <c r="AR14" s="83">
        <v>5459</v>
      </c>
      <c r="AS14" s="83">
        <v>6223</v>
      </c>
      <c r="AT14" s="84">
        <v>25521</v>
      </c>
    </row>
    <row r="15" spans="1:46" x14ac:dyDescent="0.25">
      <c r="B15" s="3" t="str">
        <f>'[1]Q3.2'!A15</f>
        <v>Concelho de Lisboa</v>
      </c>
      <c r="C15" s="271" t="s">
        <v>161</v>
      </c>
      <c r="D15" s="272" t="s">
        <v>161</v>
      </c>
      <c r="E15" s="272">
        <v>516</v>
      </c>
      <c r="F15" s="272">
        <v>1309</v>
      </c>
      <c r="G15" s="272">
        <v>1336</v>
      </c>
      <c r="H15" s="272">
        <v>1405</v>
      </c>
      <c r="I15" s="272">
        <v>1752</v>
      </c>
      <c r="J15" s="273">
        <v>6319</v>
      </c>
      <c r="K15" s="318"/>
      <c r="L15" s="271">
        <v>11</v>
      </c>
      <c r="M15" s="272">
        <v>47</v>
      </c>
      <c r="N15" s="272">
        <v>582</v>
      </c>
      <c r="O15" s="272">
        <v>1321</v>
      </c>
      <c r="P15" s="272">
        <v>1333</v>
      </c>
      <c r="Q15" s="272">
        <v>1379</v>
      </c>
      <c r="R15" s="272">
        <v>1701</v>
      </c>
      <c r="S15" s="273">
        <v>6374</v>
      </c>
      <c r="T15" s="318"/>
      <c r="U15" s="271">
        <v>14</v>
      </c>
      <c r="V15" s="272">
        <v>60</v>
      </c>
      <c r="W15" s="272">
        <v>627</v>
      </c>
      <c r="X15" s="272">
        <v>1317</v>
      </c>
      <c r="Y15" s="272">
        <v>1316</v>
      </c>
      <c r="Z15" s="272">
        <v>1355</v>
      </c>
      <c r="AA15" s="272">
        <v>1646</v>
      </c>
      <c r="AB15" s="273">
        <v>6335</v>
      </c>
      <c r="AC15" s="319"/>
      <c r="AD15" s="271">
        <v>15</v>
      </c>
      <c r="AE15" s="272">
        <v>63</v>
      </c>
      <c r="AF15" s="272">
        <v>670</v>
      </c>
      <c r="AG15" s="272">
        <v>1311</v>
      </c>
      <c r="AH15" s="272">
        <v>1289</v>
      </c>
      <c r="AI15" s="272">
        <v>1334</v>
      </c>
      <c r="AJ15" s="272">
        <v>1576</v>
      </c>
      <c r="AK15" s="273">
        <v>6258</v>
      </c>
      <c r="AM15" s="271">
        <v>14</v>
      </c>
      <c r="AN15" s="272">
        <v>64</v>
      </c>
      <c r="AO15" s="272">
        <v>676</v>
      </c>
      <c r="AP15" s="272">
        <v>1342</v>
      </c>
      <c r="AQ15" s="272">
        <v>1345</v>
      </c>
      <c r="AR15" s="272">
        <v>1414</v>
      </c>
      <c r="AS15" s="272">
        <v>1764</v>
      </c>
      <c r="AT15" s="273">
        <v>6619</v>
      </c>
    </row>
    <row r="16" spans="1:46" x14ac:dyDescent="0.25">
      <c r="B16" s="28" t="str">
        <f>'[1]Q3.2'!A16</f>
        <v>Ajuda</v>
      </c>
      <c r="C16" s="82">
        <v>0</v>
      </c>
      <c r="D16" s="83">
        <v>0</v>
      </c>
      <c r="E16" s="83">
        <v>21</v>
      </c>
      <c r="F16" s="83">
        <v>59</v>
      </c>
      <c r="G16" s="83">
        <v>55</v>
      </c>
      <c r="H16" s="83">
        <v>62</v>
      </c>
      <c r="I16" s="83">
        <v>56</v>
      </c>
      <c r="J16" s="84">
        <v>253</v>
      </c>
      <c r="K16" s="320"/>
      <c r="L16" s="82">
        <v>0</v>
      </c>
      <c r="M16" s="83">
        <v>5</v>
      </c>
      <c r="N16" s="83">
        <v>23</v>
      </c>
      <c r="O16" s="83">
        <v>59</v>
      </c>
      <c r="P16" s="83">
        <v>55</v>
      </c>
      <c r="Q16" s="83">
        <v>60</v>
      </c>
      <c r="R16" s="83">
        <v>52</v>
      </c>
      <c r="S16" s="84">
        <v>254</v>
      </c>
      <c r="T16" s="320"/>
      <c r="U16" s="82" t="s">
        <v>161</v>
      </c>
      <c r="V16" s="83" t="s">
        <v>161</v>
      </c>
      <c r="W16" s="83">
        <v>24</v>
      </c>
      <c r="X16" s="83">
        <v>57</v>
      </c>
      <c r="Y16" s="83">
        <v>54</v>
      </c>
      <c r="Z16" s="83">
        <v>60</v>
      </c>
      <c r="AA16" s="83">
        <v>49</v>
      </c>
      <c r="AB16" s="84">
        <v>253</v>
      </c>
      <c r="AC16" s="317"/>
      <c r="AD16" s="82" t="s">
        <v>161</v>
      </c>
      <c r="AE16" s="83" t="s">
        <v>161</v>
      </c>
      <c r="AF16" s="83">
        <v>29</v>
      </c>
      <c r="AG16" s="83">
        <v>57</v>
      </c>
      <c r="AH16" s="83">
        <v>53</v>
      </c>
      <c r="AI16" s="83">
        <v>58</v>
      </c>
      <c r="AJ16" s="83">
        <v>48</v>
      </c>
      <c r="AK16" s="84">
        <v>254</v>
      </c>
      <c r="AM16" s="82" t="s">
        <v>161</v>
      </c>
      <c r="AN16" s="83" t="s">
        <v>161</v>
      </c>
      <c r="AO16" s="83">
        <v>30</v>
      </c>
      <c r="AP16" s="83">
        <v>59</v>
      </c>
      <c r="AQ16" s="83">
        <v>55</v>
      </c>
      <c r="AR16" s="83">
        <v>63</v>
      </c>
      <c r="AS16" s="83">
        <v>57</v>
      </c>
      <c r="AT16" s="84">
        <v>273</v>
      </c>
    </row>
    <row r="17" spans="2:46" x14ac:dyDescent="0.25">
      <c r="B17" s="28" t="str">
        <f>'[1]Q3.2'!A17</f>
        <v>Alcântara</v>
      </c>
      <c r="C17" s="82">
        <v>0</v>
      </c>
      <c r="D17" s="83">
        <v>0</v>
      </c>
      <c r="E17" s="83">
        <v>16</v>
      </c>
      <c r="F17" s="83">
        <v>35</v>
      </c>
      <c r="G17" s="83">
        <v>39</v>
      </c>
      <c r="H17" s="83">
        <v>32</v>
      </c>
      <c r="I17" s="83">
        <v>33</v>
      </c>
      <c r="J17" s="84">
        <v>155</v>
      </c>
      <c r="K17" s="320"/>
      <c r="L17" s="82">
        <v>0</v>
      </c>
      <c r="M17" s="83">
        <v>0</v>
      </c>
      <c r="N17" s="83">
        <v>18</v>
      </c>
      <c r="O17" s="83">
        <v>35</v>
      </c>
      <c r="P17" s="83">
        <v>39</v>
      </c>
      <c r="Q17" s="83">
        <v>32</v>
      </c>
      <c r="R17" s="83">
        <v>33</v>
      </c>
      <c r="S17" s="84">
        <v>157</v>
      </c>
      <c r="T17" s="320"/>
      <c r="U17" s="82">
        <v>0</v>
      </c>
      <c r="V17" s="83">
        <v>0</v>
      </c>
      <c r="W17" s="83">
        <v>22</v>
      </c>
      <c r="X17" s="83">
        <v>35</v>
      </c>
      <c r="Y17" s="83">
        <v>39</v>
      </c>
      <c r="Z17" s="83">
        <v>32</v>
      </c>
      <c r="AA17" s="83">
        <v>32</v>
      </c>
      <c r="AB17" s="84">
        <v>160</v>
      </c>
      <c r="AC17" s="317"/>
      <c r="AD17" s="82">
        <v>0</v>
      </c>
      <c r="AE17" s="83">
        <v>0</v>
      </c>
      <c r="AF17" s="83">
        <v>23</v>
      </c>
      <c r="AG17" s="83">
        <v>34</v>
      </c>
      <c r="AH17" s="83">
        <v>39</v>
      </c>
      <c r="AI17" s="83">
        <v>32</v>
      </c>
      <c r="AJ17" s="83">
        <v>31</v>
      </c>
      <c r="AK17" s="84">
        <v>159</v>
      </c>
      <c r="AM17" s="82">
        <v>0</v>
      </c>
      <c r="AN17" s="83">
        <v>0</v>
      </c>
      <c r="AO17" s="83">
        <v>22</v>
      </c>
      <c r="AP17" s="83">
        <v>35</v>
      </c>
      <c r="AQ17" s="83">
        <v>39</v>
      </c>
      <c r="AR17" s="83">
        <v>30</v>
      </c>
      <c r="AS17" s="83">
        <v>33</v>
      </c>
      <c r="AT17" s="84">
        <v>159</v>
      </c>
    </row>
    <row r="18" spans="2:46" x14ac:dyDescent="0.25">
      <c r="B18" s="28" t="str">
        <f>'[1]Q3.2'!A18</f>
        <v>Alvalade</v>
      </c>
      <c r="C18" s="82">
        <v>0</v>
      </c>
      <c r="D18" s="83">
        <v>0</v>
      </c>
      <c r="E18" s="83">
        <v>15</v>
      </c>
      <c r="F18" s="83">
        <v>52</v>
      </c>
      <c r="G18" s="83">
        <v>55</v>
      </c>
      <c r="H18" s="83">
        <v>56</v>
      </c>
      <c r="I18" s="83">
        <v>117</v>
      </c>
      <c r="J18" s="84">
        <v>295</v>
      </c>
      <c r="K18" s="320"/>
      <c r="L18" s="82" t="s">
        <v>161</v>
      </c>
      <c r="M18" s="83" t="s">
        <v>161</v>
      </c>
      <c r="N18" s="83" t="s">
        <v>161</v>
      </c>
      <c r="O18" s="83">
        <v>51</v>
      </c>
      <c r="P18" s="83">
        <v>56</v>
      </c>
      <c r="Q18" s="83">
        <v>56</v>
      </c>
      <c r="R18" s="83">
        <v>111</v>
      </c>
      <c r="S18" s="84">
        <v>292</v>
      </c>
      <c r="T18" s="320"/>
      <c r="U18" s="82" t="s">
        <v>161</v>
      </c>
      <c r="V18" s="83" t="s">
        <v>161</v>
      </c>
      <c r="W18" s="83" t="s">
        <v>161</v>
      </c>
      <c r="X18" s="83">
        <v>52</v>
      </c>
      <c r="Y18" s="83">
        <v>57</v>
      </c>
      <c r="Z18" s="83">
        <v>55</v>
      </c>
      <c r="AA18" s="83">
        <v>108</v>
      </c>
      <c r="AB18" s="84">
        <v>291</v>
      </c>
      <c r="AC18" s="317"/>
      <c r="AD18" s="82" t="s">
        <v>161</v>
      </c>
      <c r="AE18" s="83">
        <v>0</v>
      </c>
      <c r="AF18" s="83" t="s">
        <v>161</v>
      </c>
      <c r="AG18" s="83">
        <v>51</v>
      </c>
      <c r="AH18" s="83">
        <v>55</v>
      </c>
      <c r="AI18" s="83">
        <v>55</v>
      </c>
      <c r="AJ18" s="83">
        <v>104</v>
      </c>
      <c r="AK18" s="84">
        <v>286</v>
      </c>
      <c r="AM18" s="82" t="s">
        <v>161</v>
      </c>
      <c r="AN18" s="83">
        <v>0</v>
      </c>
      <c r="AO18" s="83" t="s">
        <v>161</v>
      </c>
      <c r="AP18" s="83">
        <v>52</v>
      </c>
      <c r="AQ18" s="83">
        <v>56</v>
      </c>
      <c r="AR18" s="83">
        <v>56</v>
      </c>
      <c r="AS18" s="83">
        <v>116</v>
      </c>
      <c r="AT18" s="84">
        <v>299</v>
      </c>
    </row>
    <row r="19" spans="2:46" x14ac:dyDescent="0.25">
      <c r="B19" s="28" t="str">
        <f>'[1]Q3.2'!A19</f>
        <v>Areeiro</v>
      </c>
      <c r="C19" s="82">
        <v>0</v>
      </c>
      <c r="D19" s="83">
        <v>0</v>
      </c>
      <c r="E19" s="83">
        <v>14</v>
      </c>
      <c r="F19" s="83">
        <v>29</v>
      </c>
      <c r="G19" s="83">
        <v>22</v>
      </c>
      <c r="H19" s="83">
        <v>45</v>
      </c>
      <c r="I19" s="83">
        <v>77</v>
      </c>
      <c r="J19" s="84">
        <v>187</v>
      </c>
      <c r="K19" s="320"/>
      <c r="L19" s="82">
        <v>0</v>
      </c>
      <c r="M19" s="83" t="s">
        <v>161</v>
      </c>
      <c r="N19" s="83" t="s">
        <v>161</v>
      </c>
      <c r="O19" s="83">
        <v>31</v>
      </c>
      <c r="P19" s="83">
        <v>22</v>
      </c>
      <c r="Q19" s="83">
        <v>44</v>
      </c>
      <c r="R19" s="83">
        <v>74</v>
      </c>
      <c r="S19" s="84">
        <v>189</v>
      </c>
      <c r="T19" s="320"/>
      <c r="U19" s="82">
        <v>0</v>
      </c>
      <c r="V19" s="83" t="s">
        <v>161</v>
      </c>
      <c r="W19" s="83" t="s">
        <v>161</v>
      </c>
      <c r="X19" s="83">
        <v>33</v>
      </c>
      <c r="Y19" s="83">
        <v>22</v>
      </c>
      <c r="Z19" s="83">
        <v>44</v>
      </c>
      <c r="AA19" s="83">
        <v>73</v>
      </c>
      <c r="AB19" s="84">
        <v>191</v>
      </c>
      <c r="AC19" s="317"/>
      <c r="AD19" s="82">
        <v>0</v>
      </c>
      <c r="AE19" s="83" t="s">
        <v>161</v>
      </c>
      <c r="AF19" s="83" t="s">
        <v>161</v>
      </c>
      <c r="AG19" s="83">
        <v>34</v>
      </c>
      <c r="AH19" s="83">
        <v>22</v>
      </c>
      <c r="AI19" s="83">
        <v>44</v>
      </c>
      <c r="AJ19" s="83">
        <v>72</v>
      </c>
      <c r="AK19" s="84">
        <v>191</v>
      </c>
      <c r="AM19" s="82">
        <v>0</v>
      </c>
      <c r="AN19" s="83" t="s">
        <v>161</v>
      </c>
      <c r="AO19" s="83" t="s">
        <v>161</v>
      </c>
      <c r="AP19" s="83">
        <v>34</v>
      </c>
      <c r="AQ19" s="83">
        <v>22</v>
      </c>
      <c r="AR19" s="83">
        <v>45</v>
      </c>
      <c r="AS19" s="83">
        <v>77</v>
      </c>
      <c r="AT19" s="84">
        <v>198</v>
      </c>
    </row>
    <row r="20" spans="2:46" x14ac:dyDescent="0.25">
      <c r="B20" s="28" t="str">
        <f>'[1]Q3.2'!A20</f>
        <v>Arroios</v>
      </c>
      <c r="C20" s="82">
        <v>0</v>
      </c>
      <c r="D20" s="83">
        <v>0</v>
      </c>
      <c r="E20" s="83">
        <v>40</v>
      </c>
      <c r="F20" s="83">
        <v>109</v>
      </c>
      <c r="G20" s="83">
        <v>101</v>
      </c>
      <c r="H20" s="83">
        <v>107</v>
      </c>
      <c r="I20" s="83">
        <v>147</v>
      </c>
      <c r="J20" s="84">
        <v>504</v>
      </c>
      <c r="K20" s="320"/>
      <c r="L20" s="82">
        <v>0</v>
      </c>
      <c r="M20" s="83" t="s">
        <v>161</v>
      </c>
      <c r="N20" s="83" t="s">
        <v>161</v>
      </c>
      <c r="O20" s="83">
        <v>112</v>
      </c>
      <c r="P20" s="83">
        <v>100</v>
      </c>
      <c r="Q20" s="83">
        <v>104</v>
      </c>
      <c r="R20" s="83">
        <v>143</v>
      </c>
      <c r="S20" s="84">
        <v>503</v>
      </c>
      <c r="T20" s="320"/>
      <c r="U20" s="82">
        <v>0</v>
      </c>
      <c r="V20" s="83" t="s">
        <v>161</v>
      </c>
      <c r="W20" s="83" t="s">
        <v>161</v>
      </c>
      <c r="X20" s="83">
        <v>111</v>
      </c>
      <c r="Y20" s="83">
        <v>99</v>
      </c>
      <c r="Z20" s="83">
        <v>103</v>
      </c>
      <c r="AA20" s="83">
        <v>138</v>
      </c>
      <c r="AB20" s="84">
        <v>498</v>
      </c>
      <c r="AC20" s="317"/>
      <c r="AD20" s="82">
        <v>0</v>
      </c>
      <c r="AE20" s="83" t="s">
        <v>161</v>
      </c>
      <c r="AF20" s="83" t="s">
        <v>161</v>
      </c>
      <c r="AG20" s="83">
        <v>110</v>
      </c>
      <c r="AH20" s="83">
        <v>95</v>
      </c>
      <c r="AI20" s="83">
        <v>101</v>
      </c>
      <c r="AJ20" s="83">
        <v>132</v>
      </c>
      <c r="AK20" s="84">
        <v>492</v>
      </c>
      <c r="AM20" s="82">
        <v>0</v>
      </c>
      <c r="AN20" s="83" t="s">
        <v>161</v>
      </c>
      <c r="AO20" s="83" t="s">
        <v>161</v>
      </c>
      <c r="AP20" s="83">
        <v>115</v>
      </c>
      <c r="AQ20" s="83">
        <v>101</v>
      </c>
      <c r="AR20" s="83">
        <v>109</v>
      </c>
      <c r="AS20" s="83">
        <v>149</v>
      </c>
      <c r="AT20" s="84">
        <v>528</v>
      </c>
    </row>
    <row r="21" spans="2:46" x14ac:dyDescent="0.25">
      <c r="B21" s="28" t="str">
        <f>'[1]Q3.2'!A21</f>
        <v>Avenidas Novas</v>
      </c>
      <c r="C21" s="82">
        <v>0</v>
      </c>
      <c r="D21" s="83">
        <v>0</v>
      </c>
      <c r="E21" s="83">
        <v>15</v>
      </c>
      <c r="F21" s="83">
        <v>43</v>
      </c>
      <c r="G21" s="83">
        <v>40</v>
      </c>
      <c r="H21" s="83">
        <v>54</v>
      </c>
      <c r="I21" s="83">
        <v>95</v>
      </c>
      <c r="J21" s="84">
        <v>247</v>
      </c>
      <c r="K21" s="320"/>
      <c r="L21" s="82" t="s">
        <v>161</v>
      </c>
      <c r="M21" s="83" t="s">
        <v>161</v>
      </c>
      <c r="N21" s="83">
        <v>16</v>
      </c>
      <c r="O21" s="83">
        <v>43</v>
      </c>
      <c r="P21" s="83">
        <v>40</v>
      </c>
      <c r="Q21" s="83">
        <v>53</v>
      </c>
      <c r="R21" s="83">
        <v>93</v>
      </c>
      <c r="S21" s="84">
        <v>248</v>
      </c>
      <c r="T21" s="320"/>
      <c r="U21" s="82" t="s">
        <v>161</v>
      </c>
      <c r="V21" s="83" t="s">
        <v>161</v>
      </c>
      <c r="W21" s="83" t="s">
        <v>161</v>
      </c>
      <c r="X21" s="83">
        <v>44</v>
      </c>
      <c r="Y21" s="83">
        <v>39</v>
      </c>
      <c r="Z21" s="83">
        <v>53</v>
      </c>
      <c r="AA21" s="83">
        <v>89</v>
      </c>
      <c r="AB21" s="84">
        <v>245</v>
      </c>
      <c r="AC21" s="317"/>
      <c r="AD21" s="82" t="s">
        <v>161</v>
      </c>
      <c r="AE21" s="83" t="s">
        <v>161</v>
      </c>
      <c r="AF21" s="83" t="s">
        <v>161</v>
      </c>
      <c r="AG21" s="83">
        <v>44</v>
      </c>
      <c r="AH21" s="83">
        <v>39</v>
      </c>
      <c r="AI21" s="83">
        <v>51</v>
      </c>
      <c r="AJ21" s="83">
        <v>80</v>
      </c>
      <c r="AK21" s="84">
        <v>236</v>
      </c>
      <c r="AM21" s="82" t="s">
        <v>161</v>
      </c>
      <c r="AN21" s="83" t="s">
        <v>161</v>
      </c>
      <c r="AO21" s="83">
        <v>19</v>
      </c>
      <c r="AP21" s="83">
        <v>44</v>
      </c>
      <c r="AQ21" s="83">
        <v>40</v>
      </c>
      <c r="AR21" s="83">
        <v>56</v>
      </c>
      <c r="AS21" s="83">
        <v>93</v>
      </c>
      <c r="AT21" s="84">
        <v>256</v>
      </c>
    </row>
    <row r="22" spans="2:46" x14ac:dyDescent="0.25">
      <c r="B22" s="28" t="str">
        <f>'[1]Q3.2'!A22</f>
        <v>Beato</v>
      </c>
      <c r="C22" s="82">
        <v>0</v>
      </c>
      <c r="D22" s="83">
        <v>0</v>
      </c>
      <c r="E22" s="83">
        <v>24</v>
      </c>
      <c r="F22" s="83">
        <v>46</v>
      </c>
      <c r="G22" s="83">
        <v>36</v>
      </c>
      <c r="H22" s="83">
        <v>55</v>
      </c>
      <c r="I22" s="83">
        <v>36</v>
      </c>
      <c r="J22" s="84">
        <v>197</v>
      </c>
      <c r="K22" s="320"/>
      <c r="L22" s="82">
        <v>0</v>
      </c>
      <c r="M22" s="83">
        <v>4</v>
      </c>
      <c r="N22" s="83">
        <v>29</v>
      </c>
      <c r="O22" s="83">
        <v>45</v>
      </c>
      <c r="P22" s="83">
        <v>37</v>
      </c>
      <c r="Q22" s="83">
        <v>54</v>
      </c>
      <c r="R22" s="83">
        <v>35</v>
      </c>
      <c r="S22" s="84">
        <v>204</v>
      </c>
      <c r="T22" s="320"/>
      <c r="U22" s="82">
        <v>0</v>
      </c>
      <c r="V22" s="83">
        <v>4</v>
      </c>
      <c r="W22" s="83">
        <v>34</v>
      </c>
      <c r="X22" s="83">
        <v>45</v>
      </c>
      <c r="Y22" s="83">
        <v>37</v>
      </c>
      <c r="Z22" s="83">
        <v>54</v>
      </c>
      <c r="AA22" s="83">
        <v>34</v>
      </c>
      <c r="AB22" s="84">
        <v>208</v>
      </c>
      <c r="AC22" s="317"/>
      <c r="AD22" s="82">
        <v>0</v>
      </c>
      <c r="AE22" s="83">
        <v>5</v>
      </c>
      <c r="AF22" s="83">
        <v>36</v>
      </c>
      <c r="AG22" s="83">
        <v>45</v>
      </c>
      <c r="AH22" s="83">
        <v>36</v>
      </c>
      <c r="AI22" s="83">
        <v>54</v>
      </c>
      <c r="AJ22" s="83">
        <v>34</v>
      </c>
      <c r="AK22" s="84">
        <v>210</v>
      </c>
      <c r="AM22" s="82">
        <v>0</v>
      </c>
      <c r="AN22" s="83">
        <v>5</v>
      </c>
      <c r="AO22" s="83">
        <v>36</v>
      </c>
      <c r="AP22" s="83">
        <v>46</v>
      </c>
      <c r="AQ22" s="83">
        <v>37</v>
      </c>
      <c r="AR22" s="83">
        <v>55</v>
      </c>
      <c r="AS22" s="83">
        <v>36</v>
      </c>
      <c r="AT22" s="84">
        <v>215</v>
      </c>
    </row>
    <row r="23" spans="2:46" x14ac:dyDescent="0.25">
      <c r="B23" s="28" t="str">
        <f>'[1]Q3.2'!A23</f>
        <v>Belém</v>
      </c>
      <c r="C23" s="82">
        <v>0</v>
      </c>
      <c r="D23" s="83">
        <v>0</v>
      </c>
      <c r="E23" s="83">
        <v>9</v>
      </c>
      <c r="F23" s="83">
        <v>16</v>
      </c>
      <c r="G23" s="83">
        <v>25</v>
      </c>
      <c r="H23" s="83">
        <v>41</v>
      </c>
      <c r="I23" s="83">
        <v>49</v>
      </c>
      <c r="J23" s="84">
        <v>140</v>
      </c>
      <c r="K23" s="320"/>
      <c r="L23" s="82">
        <v>0</v>
      </c>
      <c r="M23" s="83" t="s">
        <v>161</v>
      </c>
      <c r="N23" s="83" t="s">
        <v>161</v>
      </c>
      <c r="O23" s="83">
        <v>16</v>
      </c>
      <c r="P23" s="83">
        <v>25</v>
      </c>
      <c r="Q23" s="83">
        <v>38</v>
      </c>
      <c r="R23" s="83">
        <v>48</v>
      </c>
      <c r="S23" s="84">
        <v>138</v>
      </c>
      <c r="T23" s="320"/>
      <c r="U23" s="82">
        <v>0</v>
      </c>
      <c r="V23" s="83" t="s">
        <v>161</v>
      </c>
      <c r="W23" s="83" t="s">
        <v>161</v>
      </c>
      <c r="X23" s="83">
        <v>16</v>
      </c>
      <c r="Y23" s="83">
        <v>25</v>
      </c>
      <c r="Z23" s="83">
        <v>37</v>
      </c>
      <c r="AA23" s="83">
        <v>47</v>
      </c>
      <c r="AB23" s="84">
        <v>136</v>
      </c>
      <c r="AC23" s="317"/>
      <c r="AD23" s="82">
        <v>0</v>
      </c>
      <c r="AE23" s="83" t="s">
        <v>161</v>
      </c>
      <c r="AF23" s="83" t="s">
        <v>161</v>
      </c>
      <c r="AG23" s="83">
        <v>16</v>
      </c>
      <c r="AH23" s="83">
        <v>24</v>
      </c>
      <c r="AI23" s="83">
        <v>35</v>
      </c>
      <c r="AJ23" s="83">
        <v>45</v>
      </c>
      <c r="AK23" s="84">
        <v>131</v>
      </c>
      <c r="AM23" s="82">
        <v>0</v>
      </c>
      <c r="AN23" s="83" t="s">
        <v>161</v>
      </c>
      <c r="AO23" s="83" t="s">
        <v>161</v>
      </c>
      <c r="AP23" s="83">
        <v>16</v>
      </c>
      <c r="AQ23" s="83">
        <v>25</v>
      </c>
      <c r="AR23" s="83">
        <v>41</v>
      </c>
      <c r="AS23" s="83">
        <v>49</v>
      </c>
      <c r="AT23" s="84">
        <v>142</v>
      </c>
    </row>
    <row r="24" spans="2:46" x14ac:dyDescent="0.25">
      <c r="B24" s="28" t="str">
        <f>'[1]Q3.2'!A24</f>
        <v>Benfica</v>
      </c>
      <c r="C24" s="82">
        <v>0</v>
      </c>
      <c r="D24" s="83">
        <v>0</v>
      </c>
      <c r="E24" s="83">
        <v>28</v>
      </c>
      <c r="F24" s="83">
        <v>92</v>
      </c>
      <c r="G24" s="83">
        <v>118</v>
      </c>
      <c r="H24" s="83">
        <v>102</v>
      </c>
      <c r="I24" s="83">
        <v>113</v>
      </c>
      <c r="J24" s="84">
        <v>453</v>
      </c>
      <c r="K24" s="320"/>
      <c r="L24" s="82">
        <v>0</v>
      </c>
      <c r="M24" s="83" t="s">
        <v>161</v>
      </c>
      <c r="N24" s="83" t="s">
        <v>161</v>
      </c>
      <c r="O24" s="83">
        <v>92</v>
      </c>
      <c r="P24" s="83">
        <v>118</v>
      </c>
      <c r="Q24" s="83">
        <v>99</v>
      </c>
      <c r="R24" s="83">
        <v>108</v>
      </c>
      <c r="S24" s="84">
        <v>450</v>
      </c>
      <c r="T24" s="320"/>
      <c r="U24" s="82">
        <v>0</v>
      </c>
      <c r="V24" s="83">
        <v>3</v>
      </c>
      <c r="W24" s="83">
        <v>33</v>
      </c>
      <c r="X24" s="83">
        <v>92</v>
      </c>
      <c r="Y24" s="83">
        <v>114</v>
      </c>
      <c r="Z24" s="83">
        <v>97</v>
      </c>
      <c r="AA24" s="83">
        <v>102</v>
      </c>
      <c r="AB24" s="84">
        <v>441</v>
      </c>
      <c r="AC24" s="317"/>
      <c r="AD24" s="82">
        <v>0</v>
      </c>
      <c r="AE24" s="83">
        <v>3</v>
      </c>
      <c r="AF24" s="83">
        <v>36</v>
      </c>
      <c r="AG24" s="83">
        <v>94</v>
      </c>
      <c r="AH24" s="83">
        <v>113</v>
      </c>
      <c r="AI24" s="83">
        <v>95</v>
      </c>
      <c r="AJ24" s="83">
        <v>99</v>
      </c>
      <c r="AK24" s="84">
        <v>440</v>
      </c>
      <c r="AM24" s="82">
        <v>0</v>
      </c>
      <c r="AN24" s="83">
        <v>3</v>
      </c>
      <c r="AO24" s="83">
        <v>37</v>
      </c>
      <c r="AP24" s="83">
        <v>96</v>
      </c>
      <c r="AQ24" s="83">
        <v>118</v>
      </c>
      <c r="AR24" s="83">
        <v>102</v>
      </c>
      <c r="AS24" s="83">
        <v>116</v>
      </c>
      <c r="AT24" s="84">
        <v>472</v>
      </c>
    </row>
    <row r="25" spans="2:46" x14ac:dyDescent="0.25">
      <c r="B25" s="28" t="str">
        <f>'[1]Q3.2'!A25</f>
        <v>Campo de Ourique</v>
      </c>
      <c r="C25" s="82">
        <v>0</v>
      </c>
      <c r="D25" s="83">
        <v>0</v>
      </c>
      <c r="E25" s="83">
        <v>18</v>
      </c>
      <c r="F25" s="83">
        <v>47</v>
      </c>
      <c r="G25" s="83">
        <v>49</v>
      </c>
      <c r="H25" s="83">
        <v>45</v>
      </c>
      <c r="I25" s="83">
        <v>84</v>
      </c>
      <c r="J25" s="84">
        <v>243</v>
      </c>
      <c r="K25" s="320"/>
      <c r="L25" s="82">
        <v>0</v>
      </c>
      <c r="M25" s="83" t="s">
        <v>161</v>
      </c>
      <c r="N25" s="83" t="s">
        <v>161</v>
      </c>
      <c r="O25" s="83">
        <v>49</v>
      </c>
      <c r="P25" s="83">
        <v>48</v>
      </c>
      <c r="Q25" s="83">
        <v>45</v>
      </c>
      <c r="R25" s="83">
        <v>81</v>
      </c>
      <c r="S25" s="84">
        <v>247</v>
      </c>
      <c r="T25" s="320"/>
      <c r="U25" s="82">
        <v>0</v>
      </c>
      <c r="V25" s="83" t="s">
        <v>161</v>
      </c>
      <c r="W25" s="83" t="s">
        <v>161</v>
      </c>
      <c r="X25" s="83">
        <v>49</v>
      </c>
      <c r="Y25" s="83">
        <v>48</v>
      </c>
      <c r="Z25" s="83">
        <v>43</v>
      </c>
      <c r="AA25" s="83">
        <v>80</v>
      </c>
      <c r="AB25" s="84">
        <v>247</v>
      </c>
      <c r="AC25" s="317"/>
      <c r="AD25" s="82">
        <v>0</v>
      </c>
      <c r="AE25" s="83" t="s">
        <v>161</v>
      </c>
      <c r="AF25" s="83" t="s">
        <v>161</v>
      </c>
      <c r="AG25" s="83">
        <v>49</v>
      </c>
      <c r="AH25" s="83">
        <v>47</v>
      </c>
      <c r="AI25" s="83">
        <v>43</v>
      </c>
      <c r="AJ25" s="83">
        <v>78</v>
      </c>
      <c r="AK25" s="84">
        <v>245</v>
      </c>
      <c r="AM25" s="82">
        <v>0</v>
      </c>
      <c r="AN25" s="83" t="s">
        <v>161</v>
      </c>
      <c r="AO25" s="83" t="s">
        <v>161</v>
      </c>
      <c r="AP25" s="83">
        <v>48</v>
      </c>
      <c r="AQ25" s="83">
        <v>49</v>
      </c>
      <c r="AR25" s="83">
        <v>47</v>
      </c>
      <c r="AS25" s="83">
        <v>86</v>
      </c>
      <c r="AT25" s="84">
        <v>259</v>
      </c>
    </row>
    <row r="26" spans="2:46" x14ac:dyDescent="0.25">
      <c r="B26" s="28" t="str">
        <f>'[1]Q3.2'!A26</f>
        <v>Campolide</v>
      </c>
      <c r="C26" s="82">
        <v>0</v>
      </c>
      <c r="D26" s="83">
        <v>0</v>
      </c>
      <c r="E26" s="83">
        <v>13</v>
      </c>
      <c r="F26" s="83">
        <v>31</v>
      </c>
      <c r="G26" s="83">
        <v>34</v>
      </c>
      <c r="H26" s="83">
        <v>38</v>
      </c>
      <c r="I26" s="83">
        <v>52</v>
      </c>
      <c r="J26" s="84">
        <v>168</v>
      </c>
      <c r="K26" s="320"/>
      <c r="L26" s="82">
        <v>0</v>
      </c>
      <c r="M26" s="83">
        <v>5</v>
      </c>
      <c r="N26" s="83">
        <v>15</v>
      </c>
      <c r="O26" s="83">
        <v>31</v>
      </c>
      <c r="P26" s="83">
        <v>32</v>
      </c>
      <c r="Q26" s="83">
        <v>35</v>
      </c>
      <c r="R26" s="83">
        <v>48</v>
      </c>
      <c r="S26" s="84">
        <v>166</v>
      </c>
      <c r="T26" s="320"/>
      <c r="U26" s="82">
        <v>0</v>
      </c>
      <c r="V26" s="83">
        <v>6</v>
      </c>
      <c r="W26" s="83">
        <v>16</v>
      </c>
      <c r="X26" s="83">
        <v>32</v>
      </c>
      <c r="Y26" s="83">
        <v>31</v>
      </c>
      <c r="Z26" s="83">
        <v>35</v>
      </c>
      <c r="AA26" s="83">
        <v>43</v>
      </c>
      <c r="AB26" s="84">
        <v>163</v>
      </c>
      <c r="AC26" s="317"/>
      <c r="AD26" s="82">
        <v>0</v>
      </c>
      <c r="AE26" s="83">
        <v>6</v>
      </c>
      <c r="AF26" s="83">
        <v>17</v>
      </c>
      <c r="AG26" s="83">
        <v>31</v>
      </c>
      <c r="AH26" s="83">
        <v>31</v>
      </c>
      <c r="AI26" s="83">
        <v>35</v>
      </c>
      <c r="AJ26" s="83">
        <v>39</v>
      </c>
      <c r="AK26" s="84">
        <v>159</v>
      </c>
      <c r="AM26" s="82">
        <v>0</v>
      </c>
      <c r="AN26" s="83">
        <v>6</v>
      </c>
      <c r="AO26" s="83">
        <v>17</v>
      </c>
      <c r="AP26" s="83">
        <v>32</v>
      </c>
      <c r="AQ26" s="83">
        <v>34</v>
      </c>
      <c r="AR26" s="83">
        <v>38</v>
      </c>
      <c r="AS26" s="83">
        <v>53</v>
      </c>
      <c r="AT26" s="84">
        <v>180</v>
      </c>
    </row>
    <row r="27" spans="2:46" x14ac:dyDescent="0.25">
      <c r="B27" s="28" t="str">
        <f>'[1]Q3.2'!A27</f>
        <v>Carnide</v>
      </c>
      <c r="C27" s="82">
        <v>0</v>
      </c>
      <c r="D27" s="83">
        <v>0</v>
      </c>
      <c r="E27" s="83">
        <v>11</v>
      </c>
      <c r="F27" s="83">
        <v>34</v>
      </c>
      <c r="G27" s="83">
        <v>43</v>
      </c>
      <c r="H27" s="83">
        <v>43</v>
      </c>
      <c r="I27" s="83">
        <v>41</v>
      </c>
      <c r="J27" s="84">
        <v>172</v>
      </c>
      <c r="K27" s="320"/>
      <c r="L27" s="82">
        <v>0</v>
      </c>
      <c r="M27" s="83" t="s">
        <v>161</v>
      </c>
      <c r="N27" s="83" t="s">
        <v>161</v>
      </c>
      <c r="O27" s="83">
        <v>34</v>
      </c>
      <c r="P27" s="83">
        <v>42</v>
      </c>
      <c r="Q27" s="83">
        <v>42</v>
      </c>
      <c r="R27" s="83">
        <v>42</v>
      </c>
      <c r="S27" s="84">
        <v>176</v>
      </c>
      <c r="T27" s="320"/>
      <c r="U27" s="82">
        <v>0</v>
      </c>
      <c r="V27" s="83" t="s">
        <v>161</v>
      </c>
      <c r="W27" s="83" t="s">
        <v>161</v>
      </c>
      <c r="X27" s="83">
        <v>34</v>
      </c>
      <c r="Y27" s="83">
        <v>42</v>
      </c>
      <c r="Z27" s="83">
        <v>40</v>
      </c>
      <c r="AA27" s="83">
        <v>40</v>
      </c>
      <c r="AB27" s="84">
        <v>175</v>
      </c>
      <c r="AC27" s="317"/>
      <c r="AD27" s="82">
        <v>0</v>
      </c>
      <c r="AE27" s="83" t="s">
        <v>161</v>
      </c>
      <c r="AF27" s="83" t="s">
        <v>161</v>
      </c>
      <c r="AG27" s="83">
        <v>34</v>
      </c>
      <c r="AH27" s="83">
        <v>42</v>
      </c>
      <c r="AI27" s="83">
        <v>39</v>
      </c>
      <c r="AJ27" s="83">
        <v>39</v>
      </c>
      <c r="AK27" s="84">
        <v>176</v>
      </c>
      <c r="AM27" s="82">
        <v>0</v>
      </c>
      <c r="AN27" s="83" t="s">
        <v>161</v>
      </c>
      <c r="AO27" s="83" t="s">
        <v>161</v>
      </c>
      <c r="AP27" s="83">
        <v>35</v>
      </c>
      <c r="AQ27" s="83">
        <v>44</v>
      </c>
      <c r="AR27" s="83">
        <v>43</v>
      </c>
      <c r="AS27" s="83">
        <v>41</v>
      </c>
      <c r="AT27" s="84">
        <v>186</v>
      </c>
    </row>
    <row r="28" spans="2:46" x14ac:dyDescent="0.25">
      <c r="B28" s="28" t="str">
        <f>'[1]Q3.2'!A28</f>
        <v>Estrela</v>
      </c>
      <c r="C28" s="82">
        <v>0</v>
      </c>
      <c r="D28" s="83">
        <v>0</v>
      </c>
      <c r="E28" s="83">
        <v>17</v>
      </c>
      <c r="F28" s="83">
        <v>34</v>
      </c>
      <c r="G28" s="83">
        <v>41</v>
      </c>
      <c r="H28" s="83">
        <v>45</v>
      </c>
      <c r="I28" s="83">
        <v>71</v>
      </c>
      <c r="J28" s="84">
        <v>208</v>
      </c>
      <c r="K28" s="320"/>
      <c r="L28" s="82" t="s">
        <v>161</v>
      </c>
      <c r="M28" s="83">
        <v>0</v>
      </c>
      <c r="N28" s="83" t="s">
        <v>161</v>
      </c>
      <c r="O28" s="83">
        <v>35</v>
      </c>
      <c r="P28" s="83">
        <v>41</v>
      </c>
      <c r="Q28" s="83">
        <v>43</v>
      </c>
      <c r="R28" s="83">
        <v>69</v>
      </c>
      <c r="S28" s="84">
        <v>207</v>
      </c>
      <c r="T28" s="320"/>
      <c r="U28" s="82" t="s">
        <v>161</v>
      </c>
      <c r="V28" s="83">
        <v>0</v>
      </c>
      <c r="W28" s="83" t="s">
        <v>161</v>
      </c>
      <c r="X28" s="83">
        <v>36</v>
      </c>
      <c r="Y28" s="83">
        <v>41</v>
      </c>
      <c r="Z28" s="83">
        <v>42</v>
      </c>
      <c r="AA28" s="83">
        <v>66</v>
      </c>
      <c r="AB28" s="84">
        <v>205</v>
      </c>
      <c r="AC28" s="317"/>
      <c r="AD28" s="82" t="s">
        <v>161</v>
      </c>
      <c r="AE28" s="83">
        <v>0</v>
      </c>
      <c r="AF28" s="83" t="s">
        <v>161</v>
      </c>
      <c r="AG28" s="83">
        <v>36</v>
      </c>
      <c r="AH28" s="83">
        <v>39</v>
      </c>
      <c r="AI28" s="83">
        <v>42</v>
      </c>
      <c r="AJ28" s="83">
        <v>65</v>
      </c>
      <c r="AK28" s="84">
        <v>202</v>
      </c>
      <c r="AM28" s="82" t="s">
        <v>161</v>
      </c>
      <c r="AN28" s="83">
        <v>0</v>
      </c>
      <c r="AO28" s="83" t="s">
        <v>161</v>
      </c>
      <c r="AP28" s="83">
        <v>35</v>
      </c>
      <c r="AQ28" s="83">
        <v>43</v>
      </c>
      <c r="AR28" s="83">
        <v>44</v>
      </c>
      <c r="AS28" s="83">
        <v>72</v>
      </c>
      <c r="AT28" s="84">
        <v>214</v>
      </c>
    </row>
    <row r="29" spans="2:46" x14ac:dyDescent="0.25">
      <c r="B29" s="28" t="str">
        <f>'[1]Q3.2'!A29</f>
        <v>Lumiar</v>
      </c>
      <c r="C29" s="82">
        <v>0</v>
      </c>
      <c r="D29" s="83">
        <v>0</v>
      </c>
      <c r="E29" s="83">
        <v>14</v>
      </c>
      <c r="F29" s="83">
        <v>60</v>
      </c>
      <c r="G29" s="83">
        <v>54</v>
      </c>
      <c r="H29" s="83">
        <v>71</v>
      </c>
      <c r="I29" s="83">
        <v>75</v>
      </c>
      <c r="J29" s="84">
        <v>274</v>
      </c>
      <c r="K29" s="320"/>
      <c r="L29" s="82">
        <v>0</v>
      </c>
      <c r="M29" s="83" t="s">
        <v>161</v>
      </c>
      <c r="N29" s="83" t="s">
        <v>161</v>
      </c>
      <c r="O29" s="83">
        <v>60</v>
      </c>
      <c r="P29" s="83">
        <v>55</v>
      </c>
      <c r="Q29" s="83">
        <v>71</v>
      </c>
      <c r="R29" s="83">
        <v>73</v>
      </c>
      <c r="S29" s="84">
        <v>276</v>
      </c>
      <c r="T29" s="320"/>
      <c r="U29" s="82">
        <v>0</v>
      </c>
      <c r="V29" s="83" t="s">
        <v>161</v>
      </c>
      <c r="W29" s="83" t="s">
        <v>161</v>
      </c>
      <c r="X29" s="83">
        <v>60</v>
      </c>
      <c r="Y29" s="83">
        <v>54</v>
      </c>
      <c r="Z29" s="83">
        <v>68</v>
      </c>
      <c r="AA29" s="83">
        <v>72</v>
      </c>
      <c r="AB29" s="84">
        <v>273</v>
      </c>
      <c r="AC29" s="317"/>
      <c r="AD29" s="82">
        <v>0</v>
      </c>
      <c r="AE29" s="83" t="s">
        <v>161</v>
      </c>
      <c r="AF29" s="83" t="s">
        <v>161</v>
      </c>
      <c r="AG29" s="83">
        <v>59</v>
      </c>
      <c r="AH29" s="83">
        <v>53</v>
      </c>
      <c r="AI29" s="83">
        <v>66</v>
      </c>
      <c r="AJ29" s="83">
        <v>70</v>
      </c>
      <c r="AK29" s="84">
        <v>268</v>
      </c>
      <c r="AM29" s="82">
        <v>0</v>
      </c>
      <c r="AN29" s="83" t="s">
        <v>161</v>
      </c>
      <c r="AO29" s="83" t="s">
        <v>161</v>
      </c>
      <c r="AP29" s="83">
        <v>61</v>
      </c>
      <c r="AQ29" s="83">
        <v>54</v>
      </c>
      <c r="AR29" s="83">
        <v>71</v>
      </c>
      <c r="AS29" s="83">
        <v>75</v>
      </c>
      <c r="AT29" s="84">
        <v>281</v>
      </c>
    </row>
    <row r="30" spans="2:46" x14ac:dyDescent="0.25">
      <c r="B30" s="28" t="str">
        <f>'[1]Q3.2'!A30</f>
        <v>Marvila</v>
      </c>
      <c r="C30" s="82">
        <v>0</v>
      </c>
      <c r="D30" s="83">
        <v>0</v>
      </c>
      <c r="E30" s="83">
        <v>81</v>
      </c>
      <c r="F30" s="83">
        <v>134</v>
      </c>
      <c r="G30" s="83">
        <v>156</v>
      </c>
      <c r="H30" s="83">
        <v>132</v>
      </c>
      <c r="I30" s="83">
        <v>135</v>
      </c>
      <c r="J30" s="84">
        <v>638</v>
      </c>
      <c r="K30" s="320"/>
      <c r="L30" s="82" t="s">
        <v>161</v>
      </c>
      <c r="M30" s="83" t="s">
        <v>161</v>
      </c>
      <c r="N30" s="83">
        <v>92</v>
      </c>
      <c r="O30" s="83">
        <v>139</v>
      </c>
      <c r="P30" s="83">
        <v>154</v>
      </c>
      <c r="Q30" s="83">
        <v>130</v>
      </c>
      <c r="R30" s="83">
        <v>133</v>
      </c>
      <c r="S30" s="84">
        <v>657</v>
      </c>
      <c r="T30" s="320"/>
      <c r="U30" s="82">
        <v>3</v>
      </c>
      <c r="V30" s="83">
        <v>7</v>
      </c>
      <c r="W30" s="83">
        <v>97</v>
      </c>
      <c r="X30" s="83">
        <v>136</v>
      </c>
      <c r="Y30" s="83">
        <v>152</v>
      </c>
      <c r="Z30" s="83">
        <v>130</v>
      </c>
      <c r="AA30" s="83">
        <v>129</v>
      </c>
      <c r="AB30" s="84">
        <v>654</v>
      </c>
      <c r="AC30" s="317"/>
      <c r="AD30" s="82">
        <v>3</v>
      </c>
      <c r="AE30" s="83">
        <v>7</v>
      </c>
      <c r="AF30" s="83">
        <v>102</v>
      </c>
      <c r="AG30" s="83">
        <v>137</v>
      </c>
      <c r="AH30" s="83">
        <v>150</v>
      </c>
      <c r="AI30" s="83">
        <v>128</v>
      </c>
      <c r="AJ30" s="83">
        <v>124</v>
      </c>
      <c r="AK30" s="84">
        <v>651</v>
      </c>
      <c r="AM30" s="82">
        <v>3</v>
      </c>
      <c r="AN30" s="83">
        <v>7</v>
      </c>
      <c r="AO30" s="83">
        <v>102</v>
      </c>
      <c r="AP30" s="83">
        <v>140</v>
      </c>
      <c r="AQ30" s="83">
        <v>156</v>
      </c>
      <c r="AR30" s="83">
        <v>133</v>
      </c>
      <c r="AS30" s="83">
        <v>137</v>
      </c>
      <c r="AT30" s="84">
        <v>678</v>
      </c>
    </row>
    <row r="31" spans="2:46" x14ac:dyDescent="0.25">
      <c r="B31" s="28" t="str">
        <f>'[1]Q3.2'!A31</f>
        <v>Misericórdia</v>
      </c>
      <c r="C31" s="82">
        <v>0</v>
      </c>
      <c r="D31" s="83">
        <v>0</v>
      </c>
      <c r="E31" s="83">
        <v>19</v>
      </c>
      <c r="F31" s="83">
        <v>33</v>
      </c>
      <c r="G31" s="83">
        <v>53</v>
      </c>
      <c r="H31" s="83">
        <v>37</v>
      </c>
      <c r="I31" s="83">
        <v>57</v>
      </c>
      <c r="J31" s="84">
        <v>199</v>
      </c>
      <c r="K31" s="320"/>
      <c r="L31" s="82">
        <v>0</v>
      </c>
      <c r="M31" s="83" t="s">
        <v>161</v>
      </c>
      <c r="N31" s="83" t="s">
        <v>161</v>
      </c>
      <c r="O31" s="83">
        <v>33</v>
      </c>
      <c r="P31" s="83">
        <v>54</v>
      </c>
      <c r="Q31" s="83">
        <v>36</v>
      </c>
      <c r="R31" s="83">
        <v>56</v>
      </c>
      <c r="S31" s="84">
        <v>201</v>
      </c>
      <c r="T31" s="320"/>
      <c r="U31" s="82">
        <v>0</v>
      </c>
      <c r="V31" s="83" t="s">
        <v>161</v>
      </c>
      <c r="W31" s="83" t="s">
        <v>161</v>
      </c>
      <c r="X31" s="83">
        <v>33</v>
      </c>
      <c r="Y31" s="83">
        <v>53</v>
      </c>
      <c r="Z31" s="83">
        <v>33</v>
      </c>
      <c r="AA31" s="83">
        <v>53</v>
      </c>
      <c r="AB31" s="84">
        <v>194</v>
      </c>
      <c r="AC31" s="317"/>
      <c r="AD31" s="82">
        <v>0</v>
      </c>
      <c r="AE31" s="83" t="s">
        <v>161</v>
      </c>
      <c r="AF31" s="83" t="s">
        <v>161</v>
      </c>
      <c r="AG31" s="83">
        <v>33</v>
      </c>
      <c r="AH31" s="83">
        <v>53</v>
      </c>
      <c r="AI31" s="83">
        <v>33</v>
      </c>
      <c r="AJ31" s="83">
        <v>50</v>
      </c>
      <c r="AK31" s="84">
        <v>190</v>
      </c>
      <c r="AM31" s="82">
        <v>0</v>
      </c>
      <c r="AN31" s="83" t="s">
        <v>161</v>
      </c>
      <c r="AO31" s="83" t="s">
        <v>161</v>
      </c>
      <c r="AP31" s="83">
        <v>34</v>
      </c>
      <c r="AQ31" s="83">
        <v>53</v>
      </c>
      <c r="AR31" s="83">
        <v>37</v>
      </c>
      <c r="AS31" s="83">
        <v>56</v>
      </c>
      <c r="AT31" s="84">
        <v>202</v>
      </c>
    </row>
    <row r="32" spans="2:46" x14ac:dyDescent="0.25">
      <c r="B32" s="28" t="str">
        <f>'[1]Q3.2'!A32</f>
        <v>Olivais</v>
      </c>
      <c r="C32" s="82">
        <v>0</v>
      </c>
      <c r="D32" s="83">
        <v>0</v>
      </c>
      <c r="E32" s="83">
        <v>29</v>
      </c>
      <c r="F32" s="83">
        <v>58</v>
      </c>
      <c r="G32" s="83">
        <v>73</v>
      </c>
      <c r="H32" s="83">
        <v>83</v>
      </c>
      <c r="I32" s="83">
        <v>100</v>
      </c>
      <c r="J32" s="84">
        <v>343</v>
      </c>
      <c r="K32" s="320"/>
      <c r="L32" s="82" t="s">
        <v>161</v>
      </c>
      <c r="M32" s="83" t="s">
        <v>161</v>
      </c>
      <c r="N32" s="83">
        <v>31</v>
      </c>
      <c r="O32" s="83">
        <v>58</v>
      </c>
      <c r="P32" s="83">
        <v>73</v>
      </c>
      <c r="Q32" s="83">
        <v>82</v>
      </c>
      <c r="R32" s="83">
        <v>97</v>
      </c>
      <c r="S32" s="84">
        <v>348</v>
      </c>
      <c r="T32" s="320"/>
      <c r="U32" s="82" t="s">
        <v>161</v>
      </c>
      <c r="V32" s="83" t="s">
        <v>161</v>
      </c>
      <c r="W32" s="83">
        <v>34</v>
      </c>
      <c r="X32" s="83">
        <v>57</v>
      </c>
      <c r="Y32" s="83">
        <v>73</v>
      </c>
      <c r="Z32" s="83">
        <v>81</v>
      </c>
      <c r="AA32" s="83">
        <v>98</v>
      </c>
      <c r="AB32" s="84">
        <v>350</v>
      </c>
      <c r="AC32" s="317"/>
      <c r="AD32" s="82" t="s">
        <v>161</v>
      </c>
      <c r="AE32" s="83" t="s">
        <v>161</v>
      </c>
      <c r="AF32" s="83">
        <v>37</v>
      </c>
      <c r="AG32" s="83">
        <v>57</v>
      </c>
      <c r="AH32" s="83">
        <v>70</v>
      </c>
      <c r="AI32" s="83">
        <v>78</v>
      </c>
      <c r="AJ32" s="83">
        <v>90</v>
      </c>
      <c r="AK32" s="84">
        <v>339</v>
      </c>
      <c r="AM32" s="82" t="s">
        <v>161</v>
      </c>
      <c r="AN32" s="83" t="s">
        <v>161</v>
      </c>
      <c r="AO32" s="83">
        <v>38</v>
      </c>
      <c r="AP32" s="83">
        <v>58</v>
      </c>
      <c r="AQ32" s="83">
        <v>74</v>
      </c>
      <c r="AR32" s="83">
        <v>83</v>
      </c>
      <c r="AS32" s="83">
        <v>101</v>
      </c>
      <c r="AT32" s="84">
        <v>361</v>
      </c>
    </row>
    <row r="33" spans="2:46" x14ac:dyDescent="0.25">
      <c r="B33" s="28" t="str">
        <f>'[1]Q3.2'!A33</f>
        <v>Parque das Nações</v>
      </c>
      <c r="C33" s="82">
        <v>0</v>
      </c>
      <c r="D33" s="83">
        <v>0</v>
      </c>
      <c r="E33" s="83">
        <v>9</v>
      </c>
      <c r="F33" s="83">
        <v>24</v>
      </c>
      <c r="G33" s="83">
        <v>17</v>
      </c>
      <c r="H33" s="83">
        <v>13</v>
      </c>
      <c r="I33" s="83">
        <v>17</v>
      </c>
      <c r="J33" s="84">
        <v>80</v>
      </c>
      <c r="K33" s="320"/>
      <c r="L33" s="82" t="s">
        <v>161</v>
      </c>
      <c r="M33" s="83">
        <v>0</v>
      </c>
      <c r="N33" s="83" t="s">
        <v>161</v>
      </c>
      <c r="O33" s="83">
        <v>24</v>
      </c>
      <c r="P33" s="83">
        <v>17</v>
      </c>
      <c r="Q33" s="83">
        <v>14</v>
      </c>
      <c r="R33" s="83">
        <v>15</v>
      </c>
      <c r="S33" s="84">
        <v>84</v>
      </c>
      <c r="T33" s="320"/>
      <c r="U33" s="82" t="s">
        <v>161</v>
      </c>
      <c r="V33" s="83" t="s">
        <v>161</v>
      </c>
      <c r="W33" s="83" t="s">
        <v>161</v>
      </c>
      <c r="X33" s="83">
        <v>25</v>
      </c>
      <c r="Y33" s="83">
        <v>17</v>
      </c>
      <c r="Z33" s="83">
        <v>14</v>
      </c>
      <c r="AA33" s="83">
        <v>15</v>
      </c>
      <c r="AB33" s="84">
        <v>88</v>
      </c>
      <c r="AC33" s="317"/>
      <c r="AD33" s="82" t="s">
        <v>161</v>
      </c>
      <c r="AE33" s="83" t="s">
        <v>161</v>
      </c>
      <c r="AF33" s="83" t="s">
        <v>161</v>
      </c>
      <c r="AG33" s="83">
        <v>25</v>
      </c>
      <c r="AH33" s="83">
        <v>16</v>
      </c>
      <c r="AI33" s="83">
        <v>14</v>
      </c>
      <c r="AJ33" s="83">
        <v>13</v>
      </c>
      <c r="AK33" s="84">
        <v>85</v>
      </c>
      <c r="AM33" s="82" t="s">
        <v>161</v>
      </c>
      <c r="AN33" s="83" t="s">
        <v>161</v>
      </c>
      <c r="AO33" s="83" t="s">
        <v>161</v>
      </c>
      <c r="AP33" s="83">
        <v>24</v>
      </c>
      <c r="AQ33" s="83">
        <v>17</v>
      </c>
      <c r="AR33" s="83">
        <v>14</v>
      </c>
      <c r="AS33" s="83">
        <v>17</v>
      </c>
      <c r="AT33" s="84">
        <v>89</v>
      </c>
    </row>
    <row r="34" spans="2:46" x14ac:dyDescent="0.25">
      <c r="B34" s="28" t="str">
        <f>'[1]Q3.2'!A34</f>
        <v>Penha de França</v>
      </c>
      <c r="C34" s="82">
        <v>0</v>
      </c>
      <c r="D34" s="83">
        <v>0</v>
      </c>
      <c r="E34" s="83">
        <v>33</v>
      </c>
      <c r="F34" s="83">
        <v>117</v>
      </c>
      <c r="G34" s="83">
        <v>91</v>
      </c>
      <c r="H34" s="83">
        <v>100</v>
      </c>
      <c r="I34" s="83">
        <v>115</v>
      </c>
      <c r="J34" s="84">
        <v>456</v>
      </c>
      <c r="K34" s="320"/>
      <c r="L34" s="82">
        <v>0</v>
      </c>
      <c r="M34" s="83">
        <v>0</v>
      </c>
      <c r="N34" s="83">
        <v>39</v>
      </c>
      <c r="O34" s="83">
        <v>117</v>
      </c>
      <c r="P34" s="83">
        <v>90</v>
      </c>
      <c r="Q34" s="83">
        <v>101</v>
      </c>
      <c r="R34" s="83">
        <v>112</v>
      </c>
      <c r="S34" s="84">
        <v>459</v>
      </c>
      <c r="T34" s="320"/>
      <c r="U34" s="82">
        <v>0</v>
      </c>
      <c r="V34" s="83">
        <v>3</v>
      </c>
      <c r="W34" s="83">
        <v>42</v>
      </c>
      <c r="X34" s="83">
        <v>115</v>
      </c>
      <c r="Y34" s="83">
        <v>89</v>
      </c>
      <c r="Z34" s="83">
        <v>99</v>
      </c>
      <c r="AA34" s="83">
        <v>107</v>
      </c>
      <c r="AB34" s="84">
        <v>455</v>
      </c>
      <c r="AC34" s="317"/>
      <c r="AD34" s="82">
        <v>0</v>
      </c>
      <c r="AE34" s="83">
        <v>3</v>
      </c>
      <c r="AF34" s="83">
        <v>44</v>
      </c>
      <c r="AG34" s="83">
        <v>113</v>
      </c>
      <c r="AH34" s="83">
        <v>86</v>
      </c>
      <c r="AI34" s="83">
        <v>98</v>
      </c>
      <c r="AJ34" s="83">
        <v>106</v>
      </c>
      <c r="AK34" s="84">
        <v>450</v>
      </c>
      <c r="AM34" s="82">
        <v>0</v>
      </c>
      <c r="AN34" s="83">
        <v>3</v>
      </c>
      <c r="AO34" s="83">
        <v>44</v>
      </c>
      <c r="AP34" s="83">
        <v>118</v>
      </c>
      <c r="AQ34" s="83">
        <v>91</v>
      </c>
      <c r="AR34" s="83">
        <v>103</v>
      </c>
      <c r="AS34" s="83">
        <v>116</v>
      </c>
      <c r="AT34" s="84">
        <v>475</v>
      </c>
    </row>
    <row r="35" spans="2:46" ht="12.75" customHeight="1" x14ac:dyDescent="0.25">
      <c r="B35" s="28" t="str">
        <f>'[1]Q3.2'!A35</f>
        <v>Santa Clara</v>
      </c>
      <c r="C35" s="82">
        <v>0</v>
      </c>
      <c r="D35" s="83">
        <v>0</v>
      </c>
      <c r="E35" s="83">
        <v>36</v>
      </c>
      <c r="F35" s="83">
        <v>92</v>
      </c>
      <c r="G35" s="83">
        <v>80</v>
      </c>
      <c r="H35" s="83">
        <v>71</v>
      </c>
      <c r="I35" s="83">
        <v>73</v>
      </c>
      <c r="J35" s="84">
        <v>352</v>
      </c>
      <c r="K35" s="320"/>
      <c r="L35" s="82" t="s">
        <v>161</v>
      </c>
      <c r="M35" s="83" t="s">
        <v>161</v>
      </c>
      <c r="N35" s="83">
        <v>41</v>
      </c>
      <c r="O35" s="83">
        <v>91</v>
      </c>
      <c r="P35" s="83">
        <v>80</v>
      </c>
      <c r="Q35" s="83">
        <v>68</v>
      </c>
      <c r="R35" s="83">
        <v>72</v>
      </c>
      <c r="S35" s="84">
        <v>358</v>
      </c>
      <c r="T35" s="320"/>
      <c r="U35" s="82" t="s">
        <v>161</v>
      </c>
      <c r="V35" s="83" t="s">
        <v>161</v>
      </c>
      <c r="W35" s="83">
        <v>42</v>
      </c>
      <c r="X35" s="83">
        <v>90</v>
      </c>
      <c r="Y35" s="83">
        <v>77</v>
      </c>
      <c r="Z35" s="83">
        <v>67</v>
      </c>
      <c r="AA35" s="83">
        <v>70</v>
      </c>
      <c r="AB35" s="84">
        <v>354</v>
      </c>
      <c r="AC35" s="317"/>
      <c r="AD35" s="82" t="s">
        <v>161</v>
      </c>
      <c r="AE35" s="83" t="s">
        <v>161</v>
      </c>
      <c r="AF35" s="83">
        <v>45</v>
      </c>
      <c r="AG35" s="83">
        <v>89</v>
      </c>
      <c r="AH35" s="83">
        <v>77</v>
      </c>
      <c r="AI35" s="83">
        <v>67</v>
      </c>
      <c r="AJ35" s="83">
        <v>66</v>
      </c>
      <c r="AK35" s="84">
        <v>352</v>
      </c>
      <c r="AM35" s="82" t="s">
        <v>161</v>
      </c>
      <c r="AN35" s="83" t="s">
        <v>161</v>
      </c>
      <c r="AO35" s="83">
        <v>46</v>
      </c>
      <c r="AP35" s="83">
        <v>93</v>
      </c>
      <c r="AQ35" s="83">
        <v>82</v>
      </c>
      <c r="AR35" s="83">
        <v>71</v>
      </c>
      <c r="AS35" s="83">
        <v>75</v>
      </c>
      <c r="AT35" s="84">
        <v>375</v>
      </c>
    </row>
    <row r="36" spans="2:46" x14ac:dyDescent="0.25">
      <c r="B36" s="28" t="str">
        <f>'[1]Q3.2'!A36</f>
        <v>Santa Maria Maior</v>
      </c>
      <c r="C36" s="82">
        <v>0</v>
      </c>
      <c r="D36" s="83">
        <v>0</v>
      </c>
      <c r="E36" s="83">
        <v>13</v>
      </c>
      <c r="F36" s="83">
        <v>52</v>
      </c>
      <c r="G36" s="83">
        <v>54</v>
      </c>
      <c r="H36" s="83">
        <v>54</v>
      </c>
      <c r="I36" s="83">
        <v>52</v>
      </c>
      <c r="J36" s="84">
        <v>225</v>
      </c>
      <c r="K36" s="320"/>
      <c r="L36" s="82">
        <v>0</v>
      </c>
      <c r="M36" s="83" t="s">
        <v>161</v>
      </c>
      <c r="N36" s="83" t="s">
        <v>161</v>
      </c>
      <c r="O36" s="83">
        <v>52</v>
      </c>
      <c r="P36" s="83">
        <v>54</v>
      </c>
      <c r="Q36" s="83">
        <v>53</v>
      </c>
      <c r="R36" s="83">
        <v>51</v>
      </c>
      <c r="S36" s="84">
        <v>225</v>
      </c>
      <c r="T36" s="320"/>
      <c r="U36" s="82">
        <v>0</v>
      </c>
      <c r="V36" s="83" t="s">
        <v>161</v>
      </c>
      <c r="W36" s="83" t="s">
        <v>161</v>
      </c>
      <c r="X36" s="83">
        <v>53</v>
      </c>
      <c r="Y36" s="83">
        <v>54</v>
      </c>
      <c r="Z36" s="83">
        <v>53</v>
      </c>
      <c r="AA36" s="83">
        <v>49</v>
      </c>
      <c r="AB36" s="84">
        <v>226</v>
      </c>
      <c r="AC36" s="317"/>
      <c r="AD36" s="82" t="s">
        <v>161</v>
      </c>
      <c r="AE36" s="83" t="s">
        <v>161</v>
      </c>
      <c r="AF36" s="83" t="s">
        <v>161</v>
      </c>
      <c r="AG36" s="83">
        <v>52</v>
      </c>
      <c r="AH36" s="83">
        <v>54</v>
      </c>
      <c r="AI36" s="83">
        <v>53</v>
      </c>
      <c r="AJ36" s="83">
        <v>46</v>
      </c>
      <c r="AK36" s="84">
        <v>226</v>
      </c>
      <c r="AM36" s="82" t="s">
        <v>161</v>
      </c>
      <c r="AN36" s="83" t="s">
        <v>161</v>
      </c>
      <c r="AO36" s="83">
        <v>18</v>
      </c>
      <c r="AP36" s="83">
        <v>53</v>
      </c>
      <c r="AQ36" s="83">
        <v>54</v>
      </c>
      <c r="AR36" s="83">
        <v>54</v>
      </c>
      <c r="AS36" s="83">
        <v>52</v>
      </c>
      <c r="AT36" s="84">
        <v>234</v>
      </c>
    </row>
    <row r="37" spans="2:46" x14ac:dyDescent="0.25">
      <c r="B37" s="28" t="str">
        <f>'[1]Q3.2'!A37</f>
        <v>Santo António</v>
      </c>
      <c r="C37" s="82">
        <v>0</v>
      </c>
      <c r="D37" s="83">
        <v>0</v>
      </c>
      <c r="E37" s="83">
        <v>7</v>
      </c>
      <c r="F37" s="83">
        <v>29</v>
      </c>
      <c r="G37" s="83">
        <v>25</v>
      </c>
      <c r="H37" s="83">
        <v>32</v>
      </c>
      <c r="I37" s="83">
        <v>47</v>
      </c>
      <c r="J37" s="84">
        <v>140</v>
      </c>
      <c r="K37" s="320"/>
      <c r="L37" s="82">
        <v>0</v>
      </c>
      <c r="M37" s="83">
        <v>0</v>
      </c>
      <c r="N37" s="83">
        <v>7</v>
      </c>
      <c r="O37" s="83">
        <v>29</v>
      </c>
      <c r="P37" s="83">
        <v>25</v>
      </c>
      <c r="Q37" s="83">
        <v>32</v>
      </c>
      <c r="R37" s="83">
        <v>47</v>
      </c>
      <c r="S37" s="84">
        <v>140</v>
      </c>
      <c r="T37" s="320"/>
      <c r="U37" s="82">
        <v>0</v>
      </c>
      <c r="V37" s="83">
        <v>0</v>
      </c>
      <c r="W37" s="83">
        <v>8</v>
      </c>
      <c r="X37" s="83">
        <v>29</v>
      </c>
      <c r="Y37" s="83">
        <v>25</v>
      </c>
      <c r="Z37" s="83">
        <v>30</v>
      </c>
      <c r="AA37" s="83">
        <v>46</v>
      </c>
      <c r="AB37" s="84">
        <v>138</v>
      </c>
      <c r="AC37" s="317"/>
      <c r="AD37" s="82">
        <v>0</v>
      </c>
      <c r="AE37" s="83" t="s">
        <v>161</v>
      </c>
      <c r="AF37" s="83" t="s">
        <v>161</v>
      </c>
      <c r="AG37" s="83">
        <v>29</v>
      </c>
      <c r="AH37" s="83">
        <v>23</v>
      </c>
      <c r="AI37" s="83">
        <v>29</v>
      </c>
      <c r="AJ37" s="83">
        <v>44</v>
      </c>
      <c r="AK37" s="84">
        <v>134</v>
      </c>
      <c r="AM37" s="82">
        <v>0</v>
      </c>
      <c r="AN37" s="83" t="s">
        <v>161</v>
      </c>
      <c r="AO37" s="83" t="s">
        <v>161</v>
      </c>
      <c r="AP37" s="83">
        <v>29</v>
      </c>
      <c r="AQ37" s="83">
        <v>25</v>
      </c>
      <c r="AR37" s="83">
        <v>32</v>
      </c>
      <c r="AS37" s="83">
        <v>46</v>
      </c>
      <c r="AT37" s="84">
        <v>141</v>
      </c>
    </row>
    <row r="38" spans="2:46" x14ac:dyDescent="0.25">
      <c r="B38" s="28" t="str">
        <f>'[1]Q3.2'!A38</f>
        <v>São Domingos de Benfica</v>
      </c>
      <c r="C38" s="82" t="s">
        <v>161</v>
      </c>
      <c r="D38" s="83" t="s">
        <v>161</v>
      </c>
      <c r="E38" s="83">
        <v>16</v>
      </c>
      <c r="F38" s="83">
        <v>45</v>
      </c>
      <c r="G38" s="83">
        <v>39</v>
      </c>
      <c r="H38" s="83">
        <v>35</v>
      </c>
      <c r="I38" s="83">
        <v>58</v>
      </c>
      <c r="J38" s="84">
        <v>194</v>
      </c>
      <c r="K38" s="320"/>
      <c r="L38" s="82" t="s">
        <v>161</v>
      </c>
      <c r="M38" s="83" t="s">
        <v>161</v>
      </c>
      <c r="N38" s="83">
        <v>17</v>
      </c>
      <c r="O38" s="83">
        <v>46</v>
      </c>
      <c r="P38" s="83">
        <v>40</v>
      </c>
      <c r="Q38" s="83">
        <v>35</v>
      </c>
      <c r="R38" s="83">
        <v>58</v>
      </c>
      <c r="S38" s="84">
        <v>199</v>
      </c>
      <c r="T38" s="320"/>
      <c r="U38" s="82" t="s">
        <v>161</v>
      </c>
      <c r="V38" s="83" t="s">
        <v>161</v>
      </c>
      <c r="W38" s="83">
        <v>19</v>
      </c>
      <c r="X38" s="83">
        <v>44</v>
      </c>
      <c r="Y38" s="83">
        <v>39</v>
      </c>
      <c r="Z38" s="83">
        <v>35</v>
      </c>
      <c r="AA38" s="83">
        <v>57</v>
      </c>
      <c r="AB38" s="84">
        <v>197</v>
      </c>
      <c r="AC38" s="317"/>
      <c r="AD38" s="82" t="s">
        <v>161</v>
      </c>
      <c r="AE38" s="83" t="s">
        <v>161</v>
      </c>
      <c r="AF38" s="83">
        <v>20</v>
      </c>
      <c r="AG38" s="83">
        <v>44</v>
      </c>
      <c r="AH38" s="83">
        <v>38</v>
      </c>
      <c r="AI38" s="83">
        <v>35</v>
      </c>
      <c r="AJ38" s="83">
        <v>55</v>
      </c>
      <c r="AK38" s="84">
        <v>195</v>
      </c>
      <c r="AM38" s="82" t="s">
        <v>161</v>
      </c>
      <c r="AN38" s="83" t="s">
        <v>161</v>
      </c>
      <c r="AO38" s="83">
        <v>20</v>
      </c>
      <c r="AP38" s="83">
        <v>46</v>
      </c>
      <c r="AQ38" s="83">
        <v>41</v>
      </c>
      <c r="AR38" s="83">
        <v>35</v>
      </c>
      <c r="AS38" s="83">
        <v>59</v>
      </c>
      <c r="AT38" s="84">
        <v>204</v>
      </c>
    </row>
    <row r="39" spans="2:46" x14ac:dyDescent="0.25">
      <c r="B39" s="28" t="str">
        <f>'[1]Q3.2'!A39</f>
        <v>São Vicente</v>
      </c>
      <c r="C39" s="146">
        <v>0</v>
      </c>
      <c r="D39" s="147">
        <v>0</v>
      </c>
      <c r="E39" s="147">
        <v>18</v>
      </c>
      <c r="F39" s="147">
        <v>38</v>
      </c>
      <c r="G39" s="147">
        <v>36</v>
      </c>
      <c r="H39" s="147">
        <v>52</v>
      </c>
      <c r="I39" s="147">
        <v>52</v>
      </c>
      <c r="J39" s="148">
        <v>196</v>
      </c>
      <c r="K39" s="320"/>
      <c r="L39" s="146">
        <v>0</v>
      </c>
      <c r="M39" s="147" t="s">
        <v>161</v>
      </c>
      <c r="N39" s="147" t="s">
        <v>161</v>
      </c>
      <c r="O39" s="147">
        <v>39</v>
      </c>
      <c r="P39" s="147">
        <v>36</v>
      </c>
      <c r="Q39" s="147">
        <v>52</v>
      </c>
      <c r="R39" s="147">
        <v>50</v>
      </c>
      <c r="S39" s="148">
        <v>196</v>
      </c>
      <c r="T39" s="321"/>
      <c r="U39" s="146" t="s">
        <v>161</v>
      </c>
      <c r="V39" s="147" t="s">
        <v>161</v>
      </c>
      <c r="W39" s="147" t="s">
        <v>161</v>
      </c>
      <c r="X39" s="147">
        <v>39</v>
      </c>
      <c r="Y39" s="147">
        <v>35</v>
      </c>
      <c r="Z39" s="147">
        <v>50</v>
      </c>
      <c r="AA39" s="147">
        <v>49</v>
      </c>
      <c r="AB39" s="148">
        <v>193</v>
      </c>
      <c r="AC39" s="317"/>
      <c r="AD39" s="146" t="s">
        <v>161</v>
      </c>
      <c r="AE39" s="147" t="s">
        <v>161</v>
      </c>
      <c r="AF39" s="147" t="s">
        <v>161</v>
      </c>
      <c r="AG39" s="147">
        <v>38</v>
      </c>
      <c r="AH39" s="147">
        <v>34</v>
      </c>
      <c r="AI39" s="147">
        <v>49</v>
      </c>
      <c r="AJ39" s="147">
        <v>46</v>
      </c>
      <c r="AK39" s="148">
        <v>187</v>
      </c>
      <c r="AM39" s="146">
        <v>0</v>
      </c>
      <c r="AN39" s="147" t="s">
        <v>161</v>
      </c>
      <c r="AO39" s="147" t="s">
        <v>161</v>
      </c>
      <c r="AP39" s="147">
        <v>39</v>
      </c>
      <c r="AQ39" s="147">
        <v>35</v>
      </c>
      <c r="AR39" s="147">
        <v>52</v>
      </c>
      <c r="AS39" s="147">
        <v>52</v>
      </c>
      <c r="AT39" s="148">
        <v>198</v>
      </c>
    </row>
    <row r="40" spans="2:46" x14ac:dyDescent="0.25">
      <c r="B40" s="31"/>
      <c r="C40" s="31"/>
      <c r="D40" s="31"/>
      <c r="E40" s="532"/>
      <c r="F40" s="533"/>
      <c r="G40" s="533"/>
      <c r="H40" s="533"/>
      <c r="I40" s="533"/>
      <c r="J40" s="533"/>
      <c r="K40" s="532"/>
      <c r="L40" s="532"/>
      <c r="M40" s="532"/>
      <c r="N40" s="533"/>
      <c r="O40" s="533"/>
      <c r="P40" s="533"/>
      <c r="S40" s="538"/>
      <c r="T40" s="539"/>
      <c r="U40" s="539"/>
      <c r="V40" s="539"/>
      <c r="W40" s="539"/>
    </row>
    <row r="41" spans="2:46" x14ac:dyDescent="0.25">
      <c r="B41" s="31"/>
      <c r="C41" s="31"/>
      <c r="D41" s="31"/>
      <c r="E41" s="27"/>
      <c r="F41" s="27"/>
      <c r="G41" s="27"/>
      <c r="H41" s="27"/>
      <c r="I41" s="163"/>
      <c r="J41" s="27"/>
      <c r="K41" s="27"/>
      <c r="L41" s="27"/>
      <c r="M41" s="27"/>
      <c r="N41" s="27"/>
      <c r="O41" s="27"/>
      <c r="P41" s="27"/>
    </row>
  </sheetData>
  <mergeCells count="9">
    <mergeCell ref="E40:J40"/>
    <mergeCell ref="K40:P40"/>
    <mergeCell ref="S40:W40"/>
    <mergeCell ref="C9:AT9"/>
    <mergeCell ref="C10:J10"/>
    <mergeCell ref="L10:S10"/>
    <mergeCell ref="U10:AB10"/>
    <mergeCell ref="AD10:AK10"/>
    <mergeCell ref="AM10:AT10"/>
  </mergeCells>
  <conditionalFormatting sqref="C16:I39 C12:I14">
    <cfRule type="cellIs" dxfId="55" priority="161" operator="between">
      <formula>1</formula>
      <formula>2</formula>
    </cfRule>
  </conditionalFormatting>
  <conditionalFormatting sqref="E15:I15">
    <cfRule type="cellIs" dxfId="54" priority="160" operator="between">
      <formula>1</formula>
      <formula>2</formula>
    </cfRule>
  </conditionalFormatting>
  <conditionalFormatting sqref="D15">
    <cfRule type="cellIs" dxfId="53" priority="159" operator="between">
      <formula>1</formula>
      <formula>2</formula>
    </cfRule>
  </conditionalFormatting>
  <conditionalFormatting sqref="C15">
    <cfRule type="cellIs" dxfId="52" priority="158" operator="between">
      <formula>1</formula>
      <formula>2</formula>
    </cfRule>
  </conditionalFormatting>
  <conditionalFormatting sqref="L16:R39 L12:R14">
    <cfRule type="cellIs" dxfId="51" priority="18" operator="between">
      <formula>1</formula>
      <formula>2</formula>
    </cfRule>
  </conditionalFormatting>
  <conditionalFormatting sqref="N15:R15">
    <cfRule type="cellIs" dxfId="50" priority="17" operator="between">
      <formula>1</formula>
      <formula>2</formula>
    </cfRule>
  </conditionalFormatting>
  <conditionalFormatting sqref="M15">
    <cfRule type="cellIs" dxfId="49" priority="16" operator="between">
      <formula>1</formula>
      <formula>2</formula>
    </cfRule>
  </conditionalFormatting>
  <conditionalFormatting sqref="L15">
    <cfRule type="cellIs" dxfId="48" priority="15" operator="between">
      <formula>1</formula>
      <formula>2</formula>
    </cfRule>
  </conditionalFormatting>
  <conditionalFormatting sqref="U16:AA39 U12:AA14">
    <cfRule type="cellIs" dxfId="47" priority="14" operator="between">
      <formula>1</formula>
      <formula>2</formula>
    </cfRule>
  </conditionalFormatting>
  <conditionalFormatting sqref="W15:AA15">
    <cfRule type="cellIs" dxfId="46" priority="13" operator="between">
      <formula>1</formula>
      <formula>2</formula>
    </cfRule>
  </conditionalFormatting>
  <conditionalFormatting sqref="V15">
    <cfRule type="cellIs" dxfId="45" priority="12" operator="between">
      <formula>1</formula>
      <formula>2</formula>
    </cfRule>
  </conditionalFormatting>
  <conditionalFormatting sqref="U15">
    <cfRule type="cellIs" dxfId="44" priority="11" operator="between">
      <formula>1</formula>
      <formula>2</formula>
    </cfRule>
  </conditionalFormatting>
  <conditionalFormatting sqref="AD16:AJ39 AD12:AJ14">
    <cfRule type="cellIs" dxfId="43" priority="10" operator="between">
      <formula>1</formula>
      <formula>2</formula>
    </cfRule>
  </conditionalFormatting>
  <conditionalFormatting sqref="AF15:AJ15">
    <cfRule type="cellIs" dxfId="42" priority="9" operator="between">
      <formula>1</formula>
      <formula>2</formula>
    </cfRule>
  </conditionalFormatting>
  <conditionalFormatting sqref="AE15">
    <cfRule type="cellIs" dxfId="41" priority="8" operator="between">
      <formula>1</formula>
      <formula>2</formula>
    </cfRule>
  </conditionalFormatting>
  <conditionalFormatting sqref="AD15">
    <cfRule type="cellIs" dxfId="40" priority="7" operator="between">
      <formula>1</formula>
      <formula>2</formula>
    </cfRule>
  </conditionalFormatting>
  <conditionalFormatting sqref="AM16:AS39 AM12:AS14">
    <cfRule type="cellIs" dxfId="39" priority="4" operator="between">
      <formula>1</formula>
      <formula>2</formula>
    </cfRule>
  </conditionalFormatting>
  <conditionalFormatting sqref="AO15:AS15">
    <cfRule type="cellIs" dxfId="38" priority="3" operator="between">
      <formula>1</formula>
      <formula>2</formula>
    </cfRule>
  </conditionalFormatting>
  <conditionalFormatting sqref="AN15">
    <cfRule type="cellIs" dxfId="37" priority="2" operator="between">
      <formula>1</formula>
      <formula>2</formula>
    </cfRule>
  </conditionalFormatting>
  <conditionalFormatting sqref="AM15">
    <cfRule type="cellIs" dxfId="36" priority="1" operator="between">
      <formula>1</formula>
      <formula>2</formula>
    </cfRule>
  </conditionalFormatting>
  <pageMargins left="0.7" right="0.7" top="0.75" bottom="0.75" header="0.3" footer="0.3"/>
  <pageSetup orientation="portrait" verticalDpi="0" r:id="rId1"/>
  <drawing r:id="rId2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A00-000000000000}">
  <dimension ref="A1:AO293"/>
  <sheetViews>
    <sheetView showGridLines="0" showRowColHeaders="0" zoomScale="98" zoomScaleNormal="98" workbookViewId="0">
      <pane xSplit="2" topLeftCell="C1" activePane="topRight" state="frozen"/>
      <selection pane="topRight" activeCell="B9" sqref="B9"/>
    </sheetView>
  </sheetViews>
  <sheetFormatPr defaultColWidth="12" defaultRowHeight="12.75" x14ac:dyDescent="0.2"/>
  <cols>
    <col min="1" max="1" width="12" style="65"/>
    <col min="2" max="2" width="38" style="65" customWidth="1"/>
    <col min="3" max="8" width="11.28515625" style="65" customWidth="1"/>
    <col min="9" max="9" width="11.28515625" style="159" customWidth="1"/>
    <col min="10" max="10" width="1.28515625" style="65" customWidth="1"/>
    <col min="11" max="12" width="11.28515625" style="65" customWidth="1"/>
    <col min="13" max="15" width="11.28515625" style="65" bestFit="1" customWidth="1"/>
    <col min="16" max="16" width="11.28515625" style="69" bestFit="1" customWidth="1"/>
    <col min="17" max="17" width="11.28515625" style="160" customWidth="1"/>
    <col min="18" max="18" width="1.28515625" style="65" customWidth="1"/>
    <col min="19" max="20" width="11.28515625" style="65" customWidth="1"/>
    <col min="21" max="23" width="11.28515625" style="65" bestFit="1" customWidth="1"/>
    <col min="24" max="24" width="11.28515625" style="65" customWidth="1"/>
    <col min="25" max="25" width="11.28515625" style="160" customWidth="1"/>
    <col min="26" max="26" width="1.28515625" style="65" customWidth="1"/>
    <col min="27" max="29" width="11.28515625" style="65" customWidth="1"/>
    <col min="30" max="32" width="11.28515625" style="65" bestFit="1" customWidth="1"/>
    <col min="33" max="33" width="11.28515625" style="160" customWidth="1"/>
    <col min="34" max="34" width="1.28515625" style="65" customWidth="1"/>
    <col min="35" max="36" width="11.28515625" style="65" customWidth="1"/>
    <col min="37" max="16384" width="12" style="65"/>
  </cols>
  <sheetData>
    <row r="1" spans="1:41" s="64" customFormat="1" ht="16.5" customHeight="1" x14ac:dyDescent="0.25">
      <c r="I1" s="167"/>
      <c r="P1" s="66"/>
      <c r="Q1" s="157"/>
      <c r="Y1" s="157"/>
      <c r="AG1" s="157"/>
    </row>
    <row r="2" spans="1:41" s="64" customFormat="1" ht="16.5" customHeight="1" x14ac:dyDescent="0.25">
      <c r="I2" s="167"/>
      <c r="P2" s="66"/>
      <c r="Q2" s="157"/>
      <c r="Y2" s="157"/>
      <c r="AG2" s="157"/>
    </row>
    <row r="3" spans="1:41" s="64" customFormat="1" ht="16.5" customHeight="1" x14ac:dyDescent="0.25">
      <c r="I3" s="167"/>
      <c r="P3" s="66"/>
      <c r="Q3" s="157"/>
      <c r="Y3" s="157"/>
      <c r="AG3" s="157"/>
    </row>
    <row r="4" spans="1:41" s="64" customFormat="1" ht="16.5" customHeight="1" x14ac:dyDescent="0.25">
      <c r="I4" s="167"/>
      <c r="P4" s="66"/>
      <c r="Q4" s="157"/>
      <c r="Y4" s="157"/>
      <c r="AG4" s="157"/>
    </row>
    <row r="5" spans="1:41" s="64" customFormat="1" ht="16.5" customHeight="1" x14ac:dyDescent="0.25">
      <c r="A5" s="107" t="s">
        <v>30</v>
      </c>
      <c r="B5" s="110" t="s">
        <v>154</v>
      </c>
      <c r="C5" s="110"/>
      <c r="D5" s="110"/>
      <c r="F5" s="66"/>
      <c r="G5" s="66"/>
      <c r="H5" s="66"/>
      <c r="I5" s="157"/>
      <c r="P5" s="66"/>
      <c r="Q5" s="157"/>
      <c r="Y5" s="157"/>
      <c r="AG5" s="157"/>
    </row>
    <row r="6" spans="1:41" s="64" customFormat="1" ht="12" customHeight="1" x14ac:dyDescent="0.2">
      <c r="A6" s="107"/>
      <c r="B6" s="105" t="s">
        <v>219</v>
      </c>
      <c r="C6" s="105"/>
      <c r="D6" s="105"/>
      <c r="F6" s="66"/>
      <c r="G6" s="66"/>
      <c r="H6" s="66"/>
      <c r="I6" s="157"/>
      <c r="P6" s="66"/>
      <c r="Q6" s="157"/>
      <c r="Y6" s="157"/>
      <c r="AG6" s="157"/>
    </row>
    <row r="7" spans="1:41" s="64" customFormat="1" ht="12" customHeight="1" x14ac:dyDescent="0.2">
      <c r="A7" s="107"/>
      <c r="B7" s="105"/>
      <c r="C7" s="105"/>
      <c r="D7" s="105"/>
      <c r="F7" s="66"/>
      <c r="G7" s="66"/>
      <c r="H7" s="66"/>
      <c r="I7" s="157"/>
      <c r="P7" s="66"/>
      <c r="Q7" s="157"/>
      <c r="Y7" s="157"/>
      <c r="AG7" s="157"/>
    </row>
    <row r="8" spans="1:41" s="64" customFormat="1" ht="12" customHeight="1" x14ac:dyDescent="0.2">
      <c r="A8" s="107"/>
      <c r="B8" s="105"/>
      <c r="C8" s="105"/>
      <c r="D8" s="105"/>
      <c r="F8" s="66"/>
      <c r="G8" s="66"/>
      <c r="H8" s="66"/>
      <c r="I8" s="157"/>
      <c r="P8" s="66"/>
      <c r="Q8" s="157"/>
      <c r="Y8" s="157"/>
      <c r="AG8" s="157"/>
    </row>
    <row r="9" spans="1:41" s="64" customFormat="1" ht="24.75" customHeight="1" x14ac:dyDescent="0.25">
      <c r="B9" s="7"/>
      <c r="C9" s="534" t="s">
        <v>153</v>
      </c>
      <c r="D9" s="534"/>
      <c r="E9" s="534"/>
      <c r="F9" s="534"/>
      <c r="G9" s="534"/>
      <c r="H9" s="534"/>
      <c r="I9" s="534"/>
      <c r="J9" s="534"/>
      <c r="K9" s="534"/>
      <c r="L9" s="534"/>
      <c r="M9" s="534"/>
      <c r="N9" s="534"/>
      <c r="O9" s="534"/>
      <c r="P9" s="534"/>
      <c r="Q9" s="534"/>
      <c r="R9" s="534"/>
      <c r="S9" s="534"/>
      <c r="T9" s="534"/>
      <c r="U9" s="534"/>
      <c r="V9" s="534"/>
      <c r="W9" s="534"/>
      <c r="X9" s="534"/>
      <c r="Y9" s="534"/>
      <c r="Z9" s="534"/>
      <c r="AA9" s="534"/>
      <c r="AB9" s="534"/>
      <c r="AC9" s="534"/>
      <c r="AD9" s="534"/>
      <c r="AE9" s="534"/>
      <c r="AF9" s="534"/>
      <c r="AG9" s="534"/>
      <c r="AH9" s="534"/>
      <c r="AI9" s="534"/>
      <c r="AJ9" s="534"/>
      <c r="AK9" s="534"/>
      <c r="AL9" s="534"/>
      <c r="AM9" s="534"/>
      <c r="AN9" s="534"/>
      <c r="AO9" s="534"/>
    </row>
    <row r="10" spans="1:41" s="64" customFormat="1" ht="24.75" customHeight="1" x14ac:dyDescent="0.25">
      <c r="B10" s="7"/>
      <c r="C10" s="530" t="s">
        <v>13</v>
      </c>
      <c r="D10" s="530"/>
      <c r="E10" s="530"/>
      <c r="F10" s="530"/>
      <c r="G10" s="530"/>
      <c r="H10" s="530"/>
      <c r="I10" s="530"/>
      <c r="J10" s="12"/>
      <c r="K10" s="530" t="s">
        <v>15</v>
      </c>
      <c r="L10" s="530"/>
      <c r="M10" s="530"/>
      <c r="N10" s="530"/>
      <c r="O10" s="530"/>
      <c r="P10" s="530"/>
      <c r="Q10" s="530"/>
      <c r="R10" s="12"/>
      <c r="S10" s="530" t="s">
        <v>16</v>
      </c>
      <c r="T10" s="530"/>
      <c r="U10" s="530"/>
      <c r="V10" s="530"/>
      <c r="W10" s="530"/>
      <c r="X10" s="530"/>
      <c r="Y10" s="530"/>
      <c r="Z10" s="29"/>
      <c r="AA10" s="530" t="s">
        <v>14</v>
      </c>
      <c r="AB10" s="530"/>
      <c r="AC10" s="530"/>
      <c r="AD10" s="530"/>
      <c r="AE10" s="530"/>
      <c r="AF10" s="530"/>
      <c r="AG10" s="530"/>
      <c r="AI10" s="535" t="s">
        <v>111</v>
      </c>
      <c r="AJ10" s="535"/>
      <c r="AK10" s="535"/>
      <c r="AL10" s="535"/>
      <c r="AM10" s="535"/>
      <c r="AN10" s="535"/>
      <c r="AO10" s="535"/>
    </row>
    <row r="11" spans="1:41" s="64" customFormat="1" ht="25.5" customHeight="1" x14ac:dyDescent="0.2">
      <c r="B11" s="111" t="s">
        <v>29</v>
      </c>
      <c r="C11" s="108" t="s">
        <v>162</v>
      </c>
      <c r="D11" s="108" t="s">
        <v>163</v>
      </c>
      <c r="E11" s="108" t="s">
        <v>56</v>
      </c>
      <c r="F11" s="108" t="s">
        <v>57</v>
      </c>
      <c r="G11" s="108" t="s">
        <v>58</v>
      </c>
      <c r="H11" s="108" t="s">
        <v>59</v>
      </c>
      <c r="I11" s="156" t="s">
        <v>60</v>
      </c>
      <c r="J11" s="12"/>
      <c r="K11" s="108" t="s">
        <v>162</v>
      </c>
      <c r="L11" s="108" t="s">
        <v>163</v>
      </c>
      <c r="M11" s="108" t="s">
        <v>56</v>
      </c>
      <c r="N11" s="108" t="s">
        <v>57</v>
      </c>
      <c r="O11" s="108" t="s">
        <v>58</v>
      </c>
      <c r="P11" s="108" t="s">
        <v>59</v>
      </c>
      <c r="Q11" s="156" t="s">
        <v>60</v>
      </c>
      <c r="R11" s="12"/>
      <c r="S11" s="108" t="s">
        <v>162</v>
      </c>
      <c r="T11" s="108" t="s">
        <v>163</v>
      </c>
      <c r="U11" s="108" t="s">
        <v>56</v>
      </c>
      <c r="V11" s="108" t="s">
        <v>57</v>
      </c>
      <c r="W11" s="108" t="s">
        <v>58</v>
      </c>
      <c r="X11" s="108" t="s">
        <v>59</v>
      </c>
      <c r="Y11" s="156" t="s">
        <v>60</v>
      </c>
      <c r="Z11" s="11"/>
      <c r="AA11" s="108" t="s">
        <v>162</v>
      </c>
      <c r="AB11" s="108" t="s">
        <v>163</v>
      </c>
      <c r="AC11" s="108" t="s">
        <v>56</v>
      </c>
      <c r="AD11" s="108" t="s">
        <v>57</v>
      </c>
      <c r="AE11" s="108" t="s">
        <v>58</v>
      </c>
      <c r="AF11" s="108" t="s">
        <v>59</v>
      </c>
      <c r="AG11" s="156" t="s">
        <v>60</v>
      </c>
      <c r="AI11" s="108" t="s">
        <v>162</v>
      </c>
      <c r="AJ11" s="108" t="s">
        <v>163</v>
      </c>
      <c r="AK11" s="108" t="s">
        <v>56</v>
      </c>
      <c r="AL11" s="108" t="s">
        <v>57</v>
      </c>
      <c r="AM11" s="108" t="s">
        <v>58</v>
      </c>
      <c r="AN11" s="108" t="s">
        <v>59</v>
      </c>
      <c r="AO11" s="156" t="s">
        <v>60</v>
      </c>
    </row>
    <row r="12" spans="1:41" s="64" customFormat="1" ht="14.25" customHeight="1" x14ac:dyDescent="0.2">
      <c r="B12" s="142" t="str">
        <f>'Beneficiarios CSI_idade (17)'!B12</f>
        <v>Portugal</v>
      </c>
      <c r="C12" s="90">
        <f>'Beneficiarios CSI_idade (18)'!C12/'Beneficiarios CSI_idade (18)'!J12</f>
        <v>5.3700245231119886E-5</v>
      </c>
      <c r="D12" s="96">
        <f>'Beneficiarios CSI_idade (18)'!D12/'Beneficiarios CSI_idade (18)'!J12</f>
        <v>2.4463445049732394E-4</v>
      </c>
      <c r="E12" s="96">
        <f>'Beneficiarios CSI_idade (18)'!E12/'Beneficiarios CSI_idade (18)'!J12</f>
        <v>9.2239121225320256E-2</v>
      </c>
      <c r="F12" s="96">
        <f>'Beneficiarios CSI_idade (18)'!F12/'Beneficiarios CSI_idade (18)'!J12</f>
        <v>0.21922826780908966</v>
      </c>
      <c r="G12" s="96">
        <f>'Beneficiarios CSI_idade (18)'!G12/'Beneficiarios CSI_idade (18)'!J12</f>
        <v>0.22409709004337786</v>
      </c>
      <c r="H12" s="96">
        <f>'Beneficiarios CSI_idade (18)'!H12/'Beneficiarios CSI_idade (18)'!J12</f>
        <v>0.2245684588626288</v>
      </c>
      <c r="I12" s="91">
        <f>'Beneficiarios CSI_idade (18)'!I12/'Beneficiarios CSI_idade (18)'!J12</f>
        <v>0.23956872736385496</v>
      </c>
      <c r="J12" s="223"/>
      <c r="K12" s="90">
        <f>'Beneficiarios CSI_idade (18)'!L12/'Beneficiarios CSI_idade (18)'!S12</f>
        <v>2.5598429805321872E-3</v>
      </c>
      <c r="L12" s="96">
        <f>'Beneficiarios CSI_idade (18)'!M12/'Beneficiarios CSI_idade (18)'!S12</f>
        <v>1.0339873840533014E-2</v>
      </c>
      <c r="M12" s="96">
        <f>'Beneficiarios CSI_idade (18)'!N12/'Beneficiarios CSI_idade (18)'!S12</f>
        <v>0.10137096440458525</v>
      </c>
      <c r="N12" s="96">
        <f>'Beneficiarios CSI_idade (18)'!O12/'Beneficiarios CSI_idade (18)'!S12</f>
        <v>0.21766350775342741</v>
      </c>
      <c r="O12" s="96">
        <f>'Beneficiarios CSI_idade (18)'!P12/'Beneficiarios CSI_idade (18)'!S12</f>
        <v>0.2204361783258745</v>
      </c>
      <c r="P12" s="96">
        <f>'Beneficiarios CSI_idade (18)'!Q12/'Beneficiarios CSI_idade (18)'!S12</f>
        <v>0.21926562657034249</v>
      </c>
      <c r="Q12" s="91">
        <f>'Beneficiarios CSI_idade (18)'!R12/'Beneficiarios CSI_idade (18)'!S12</f>
        <v>0.22836400612470514</v>
      </c>
      <c r="R12" s="229"/>
      <c r="S12" s="90">
        <f>'Beneficiarios CSI_idade (18)'!U12/'Beneficiarios CSI_idade (18)'!AB12</f>
        <v>3.4799151586049617E-3</v>
      </c>
      <c r="T12" s="96">
        <f>'Beneficiarios CSI_idade (18)'!V12/'Beneficiarios CSI_idade (18)'!AB12</f>
        <v>1.3836946182432633E-2</v>
      </c>
      <c r="U12" s="96">
        <f>'Beneficiarios CSI_idade (18)'!W12/'Beneficiarios CSI_idade (18)'!AB12</f>
        <v>0.1090058313688651</v>
      </c>
      <c r="V12" s="96">
        <f>'Beneficiarios CSI_idade (18)'!X12/'Beneficiarios CSI_idade (18)'!AB12</f>
        <v>0.21732631442126471</v>
      </c>
      <c r="W12" s="96">
        <f>'Beneficiarios CSI_idade (18)'!Y12/'Beneficiarios CSI_idade (18)'!AB12</f>
        <v>0.21908695061356398</v>
      </c>
      <c r="X12" s="96">
        <f>'Beneficiarios CSI_idade (18)'!Z12/'Beneficiarios CSI_idade (18)'!AB12</f>
        <v>0.21622739384486314</v>
      </c>
      <c r="Y12" s="91">
        <f>'Beneficiarios CSI_idade (18)'!AA12/'Beneficiarios CSI_idade (18)'!AB12</f>
        <v>0.22103664841040549</v>
      </c>
      <c r="Z12" s="229"/>
      <c r="AA12" s="90">
        <f>'Beneficiarios CSI_idade (18)'!AD12/'Beneficiarios CSI_idade (18)'!AK12</f>
        <v>3.6457496981699882E-3</v>
      </c>
      <c r="AB12" s="96">
        <f>'Beneficiarios CSI_idade (18)'!AE12/'Beneficiarios CSI_idade (18)'!AK12</f>
        <v>1.4582998792679953E-2</v>
      </c>
      <c r="AC12" s="96">
        <f>'Beneficiarios CSI_idade (18)'!AF12/'Beneficiarios CSI_idade (18)'!AK12</f>
        <v>0.11617630441117871</v>
      </c>
      <c r="AD12" s="96">
        <f>'Beneficiarios CSI_idade (18)'!AG12/'Beneficiarios CSI_idade (18)'!AK12</f>
        <v>0.21790639998572628</v>
      </c>
      <c r="AE12" s="96">
        <f>'Beneficiarios CSI_idade (18)'!AH12/'Beneficiarios CSI_idade (18)'!AK12</f>
        <v>0.21863198149172422</v>
      </c>
      <c r="AF12" s="96">
        <f>'Beneficiarios CSI_idade (18)'!AI12/'Beneficiarios CSI_idade (18)'!AK12</f>
        <v>0.21426659767694969</v>
      </c>
      <c r="AG12" s="91">
        <f>'Beneficiarios CSI_idade (18)'!AJ12/'Beneficiarios CSI_idade (18)'!AK12</f>
        <v>0.21478996794357116</v>
      </c>
      <c r="AH12" s="229"/>
      <c r="AI12" s="90">
        <f>'Beneficiarios CSI_idade (18)'!AM12/'Beneficiarios CSI_idade (18)'!AT12</f>
        <v>3.5044157896221891E-3</v>
      </c>
      <c r="AJ12" s="96">
        <f>'Beneficiarios CSI_idade (18)'!AN12/'Beneficiarios CSI_idade (18)'!AT12</f>
        <v>1.3955588160604949E-2</v>
      </c>
      <c r="AK12" s="96">
        <f>'Beneficiarios CSI_idade (18)'!AO12/'Beneficiarios CSI_idade (18)'!AT12</f>
        <v>0.11235574616969048</v>
      </c>
      <c r="AL12" s="96">
        <f>'Beneficiarios CSI_idade (18)'!AP12/'Beneficiarios CSI_idade (18)'!AT12</f>
        <v>0.21211591095059396</v>
      </c>
      <c r="AM12" s="96">
        <f>'Beneficiarios CSI_idade (18)'!AQ12/'Beneficiarios CSI_idade (18)'!AT12</f>
        <v>0.21463841313732682</v>
      </c>
      <c r="AN12" s="96">
        <f>'Beneficiarios CSI_idade (18)'!AR12/'Beneficiarios CSI_idade (18)'!AT12</f>
        <v>0.21468920177195902</v>
      </c>
      <c r="AO12" s="91">
        <f>'Beneficiarios CSI_idade (18)'!AS12/'Beneficiarios CSI_idade (18)'!AT12</f>
        <v>0.2287407240202026</v>
      </c>
    </row>
    <row r="13" spans="1:41" s="64" customFormat="1" ht="14.25" customHeight="1" x14ac:dyDescent="0.2">
      <c r="B13" s="3" t="str">
        <f>'Beneficiarios CSI_idade (17)'!B13</f>
        <v>Área Metropolitana de Lisboa</v>
      </c>
      <c r="C13" s="92">
        <f>'Beneficiarios CSI_idade (18)'!C13/'Beneficiarios CSI_idade (18)'!J13</f>
        <v>9.9275290380224356E-5</v>
      </c>
      <c r="D13" s="97">
        <f>'Beneficiarios CSI_idade (18)'!D13/'Beneficiarios CSI_idade (18)'!J13</f>
        <v>1.3236705384029915E-4</v>
      </c>
      <c r="E13" s="97">
        <f>'Beneficiarios CSI_idade (18)'!E13/'Beneficiarios CSI_idade (18)'!J13</f>
        <v>8.7362255534597436E-2</v>
      </c>
      <c r="F13" s="97">
        <f>'Beneficiarios CSI_idade (18)'!F13/'Beneficiarios CSI_idade (18)'!J13</f>
        <v>0.22724113968033358</v>
      </c>
      <c r="G13" s="97">
        <f>'Beneficiarios CSI_idade (18)'!G13/'Beneficiarios CSI_idade (18)'!J13</f>
        <v>0.22568582679771004</v>
      </c>
      <c r="H13" s="97">
        <f>'Beneficiarios CSI_idade (18)'!H13/'Beneficiarios CSI_idade (18)'!J13</f>
        <v>0.21638704126542904</v>
      </c>
      <c r="I13" s="93">
        <f>'Beneficiarios CSI_idade (18)'!I13/'Beneficiarios CSI_idade (18)'!J13</f>
        <v>0.2430920943777094</v>
      </c>
      <c r="J13" s="223"/>
      <c r="K13" s="92">
        <f>'Beneficiarios CSI_idade (18)'!L13/'Beneficiarios CSI_idade (18)'!S13</f>
        <v>2.3201856148491878E-3</v>
      </c>
      <c r="L13" s="97">
        <f>'Beneficiarios CSI_idade (18)'!M13/'Beneficiarios CSI_idade (18)'!S13</f>
        <v>8.6925263880265353E-3</v>
      </c>
      <c r="M13" s="97">
        <f>'Beneficiarios CSI_idade (18)'!N13/'Beneficiarios CSI_idade (18)'!S13</f>
        <v>9.7643867847455962E-2</v>
      </c>
      <c r="N13" s="97">
        <f>'Beneficiarios CSI_idade (18)'!O13/'Beneficiarios CSI_idade (18)'!S13</f>
        <v>0.22656122348942845</v>
      </c>
      <c r="O13" s="97">
        <f>'Beneficiarios CSI_idade (18)'!P13/'Beneficiarios CSI_idade (18)'!S13</f>
        <v>0.22139799352962322</v>
      </c>
      <c r="P13" s="97">
        <f>'Beneficiarios CSI_idade (18)'!Q13/'Beneficiarios CSI_idade (18)'!S13</f>
        <v>0.21064671089180093</v>
      </c>
      <c r="Q13" s="93">
        <f>'Beneficiarios CSI_idade (18)'!R13/'Beneficiarios CSI_idade (18)'!S13</f>
        <v>0.23273749223881574</v>
      </c>
      <c r="R13" s="229"/>
      <c r="S13" s="92">
        <f>'Beneficiarios CSI_idade (18)'!U13/'Beneficiarios CSI_idade (18)'!AB13</f>
        <v>2.6847395475231642E-3</v>
      </c>
      <c r="T13" s="97">
        <f>'Beneficiarios CSI_idade (18)'!V13/'Beneficiarios CSI_idade (18)'!AB13</f>
        <v>1.0215106571063746E-2</v>
      </c>
      <c r="U13" s="97">
        <f>'Beneficiarios CSI_idade (18)'!W13/'Beneficiarios CSI_idade (18)'!AB13</f>
        <v>0.10506499034148578</v>
      </c>
      <c r="V13" s="97">
        <f>'Beneficiarios CSI_idade (18)'!X13/'Beneficiarios CSI_idade (18)'!AB13</f>
        <v>0.22676226958713944</v>
      </c>
      <c r="W13" s="97">
        <f>'Beneficiarios CSI_idade (18)'!Y13/'Beneficiarios CSI_idade (18)'!AB13</f>
        <v>0.22080345742068558</v>
      </c>
      <c r="X13" s="97">
        <f>'Beneficiarios CSI_idade (18)'!Z13/'Beneficiarios CSI_idade (18)'!AB13</f>
        <v>0.20816553711161315</v>
      </c>
      <c r="Y13" s="93">
        <f>'Beneficiarios CSI_idade (18)'!AA13/'Beneficiarios CSI_idade (18)'!AB13</f>
        <v>0.22630389942048915</v>
      </c>
      <c r="Z13" s="229"/>
      <c r="AA13" s="92">
        <f>'Beneficiarios CSI_idade (18)'!AD13/'Beneficiarios CSI_idade (18)'!AK13</f>
        <v>2.7758501040943788E-3</v>
      </c>
      <c r="AB13" s="97">
        <f>'Beneficiarios CSI_idade (18)'!AE13/'Beneficiarios CSI_idade (18)'!AK13</f>
        <v>1.0739896236079443E-2</v>
      </c>
      <c r="AC13" s="97">
        <f>'Beneficiarios CSI_idade (18)'!AF13/'Beneficiarios CSI_idade (18)'!AK13</f>
        <v>0.11222365420838704</v>
      </c>
      <c r="AD13" s="97">
        <f>'Beneficiarios CSI_idade (18)'!AG13/'Beneficiarios CSI_idade (18)'!AK13</f>
        <v>0.22765275437031163</v>
      </c>
      <c r="AE13" s="97">
        <f>'Beneficiarios CSI_idade (18)'!AH13/'Beneficiarios CSI_idade (18)'!AK13</f>
        <v>0.22074617494464824</v>
      </c>
      <c r="AF13" s="97">
        <f>'Beneficiarios CSI_idade (18)'!AI13/'Beneficiarios CSI_idade (18)'!AK13</f>
        <v>0.20656951191302336</v>
      </c>
      <c r="AG13" s="93">
        <f>'Beneficiarios CSI_idade (18)'!AJ13/'Beneficiarios CSI_idade (18)'!AK13</f>
        <v>0.21929215822345594</v>
      </c>
      <c r="AH13" s="229"/>
      <c r="AI13" s="92">
        <f>'Beneficiarios CSI_idade (18)'!AM13/'Beneficiarios CSI_idade (18)'!AT13</f>
        <v>2.6339719670126368E-3</v>
      </c>
      <c r="AJ13" s="97">
        <f>'Beneficiarios CSI_idade (18)'!AN13/'Beneficiarios CSI_idade (18)'!AT13</f>
        <v>1.0222319776739519E-2</v>
      </c>
      <c r="AK13" s="97">
        <f>'Beneficiarios CSI_idade (18)'!AO13/'Beneficiarios CSI_idade (18)'!AT13</f>
        <v>0.10824370512056693</v>
      </c>
      <c r="AL13" s="97">
        <f>'Beneficiarios CSI_idade (18)'!AP13/'Beneficiarios CSI_idade (18)'!AT13</f>
        <v>0.22162992693863473</v>
      </c>
      <c r="AM13" s="97">
        <f>'Beneficiarios CSI_idade (18)'!AQ13/'Beneficiarios CSI_idade (18)'!AT13</f>
        <v>0.21698911918723152</v>
      </c>
      <c r="AN13" s="97">
        <f>'Beneficiarios CSI_idade (18)'!AR13/'Beneficiarios CSI_idade (18)'!AT13</f>
        <v>0.20736257878398295</v>
      </c>
      <c r="AO13" s="93">
        <f>'Beneficiarios CSI_idade (18)'!AS13/'Beneficiarios CSI_idade (18)'!AT13</f>
        <v>0.23291837822583175</v>
      </c>
    </row>
    <row r="14" spans="1:41" s="64" customFormat="1" ht="14.25" customHeight="1" x14ac:dyDescent="0.2">
      <c r="B14" s="3" t="str">
        <f>'Beneficiarios CSI_idade (17)'!B14</f>
        <v>Distrito de Lisboa</v>
      </c>
      <c r="C14" s="92" t="s">
        <v>31</v>
      </c>
      <c r="D14" s="97" t="s">
        <v>31</v>
      </c>
      <c r="E14" s="97" t="s">
        <v>31</v>
      </c>
      <c r="F14" s="97">
        <f>'Beneficiarios CSI_idade (18)'!F14/'Beneficiarios CSI_idade (18)'!J14</f>
        <v>0.21471736896197327</v>
      </c>
      <c r="G14" s="97">
        <f>'Beneficiarios CSI_idade (18)'!G14/'Beneficiarios CSI_idade (18)'!J14</f>
        <v>0.22721479958890031</v>
      </c>
      <c r="H14" s="97">
        <f>'Beneficiarios CSI_idade (18)'!H14/'Beneficiarios CSI_idade (18)'!J14</f>
        <v>0.22182939362795479</v>
      </c>
      <c r="I14" s="93">
        <f>'Beneficiarios CSI_idade (18)'!I14/'Beneficiarios CSI_idade (18)'!J14</f>
        <v>0.25290853031860228</v>
      </c>
      <c r="J14" s="223"/>
      <c r="K14" s="92">
        <f>'Beneficiarios CSI_idade (18)'!L14/'Beneficiarios CSI_idade (18)'!S14</f>
        <v>2.0742668890063854E-3</v>
      </c>
      <c r="L14" s="97">
        <f>'Beneficiarios CSI_idade (18)'!M14/'Beneficiarios CSI_idade (18)'!S14</f>
        <v>8.0123642575344687E-3</v>
      </c>
      <c r="M14" s="97">
        <f>'Beneficiarios CSI_idade (18)'!N14/'Beneficiarios CSI_idade (18)'!S14</f>
        <v>9.2284540610891932E-2</v>
      </c>
      <c r="N14" s="97">
        <f>'Beneficiarios CSI_idade (18)'!O14/'Beneficiarios CSI_idade (18)'!S14</f>
        <v>0.21454427136291537</v>
      </c>
      <c r="O14" s="97">
        <f>'Beneficiarios CSI_idade (18)'!P14/'Beneficiarios CSI_idade (18)'!S14</f>
        <v>0.22373612071419857</v>
      </c>
      <c r="P14" s="97">
        <f>'Beneficiarios CSI_idade (18)'!Q14/'Beneficiarios CSI_idade (18)'!S14</f>
        <v>0.21674055395127506</v>
      </c>
      <c r="Q14" s="93">
        <f>'Beneficiarios CSI_idade (18)'!R14/'Beneficiarios CSI_idade (18)'!S14</f>
        <v>0.24260788221417823</v>
      </c>
      <c r="R14" s="229"/>
      <c r="S14" s="92">
        <f>'Beneficiarios CSI_idade (18)'!U14/'Beneficiarios CSI_idade (18)'!AB14</f>
        <v>2.3713152622756449E-3</v>
      </c>
      <c r="T14" s="97">
        <f>'Beneficiarios CSI_idade (18)'!V14/'Beneficiarios CSI_idade (18)'!AB14</f>
        <v>9.2808373195960581E-3</v>
      </c>
      <c r="U14" s="97">
        <f>'Beneficiarios CSI_idade (18)'!W14/'Beneficiarios CSI_idade (18)'!AB14</f>
        <v>9.8491352876241875E-2</v>
      </c>
      <c r="V14" s="97">
        <f>'Beneficiarios CSI_idade (18)'!X14/'Beneficiarios CSI_idade (18)'!AB14</f>
        <v>0.21538084140807065</v>
      </c>
      <c r="W14" s="97">
        <f>'Beneficiarios CSI_idade (18)'!Y14/'Beneficiarios CSI_idade (18)'!AB14</f>
        <v>0.2235577905883315</v>
      </c>
      <c r="X14" s="97">
        <f>'Beneficiarios CSI_idade (18)'!Z14/'Beneficiarios CSI_idade (18)'!AB14</f>
        <v>0.21517641767856413</v>
      </c>
      <c r="Y14" s="93">
        <f>'Beneficiarios CSI_idade (18)'!AA14/'Beneficiarios CSI_idade (18)'!AB14</f>
        <v>0.23574144486692014</v>
      </c>
      <c r="Z14" s="229"/>
      <c r="AA14" s="92">
        <f>'Beneficiarios CSI_idade (18)'!AD14/'Beneficiarios CSI_idade (18)'!AK14</f>
        <v>2.4372108393919366E-3</v>
      </c>
      <c r="AB14" s="97">
        <f>'Beneficiarios CSI_idade (18)'!AE14/'Beneficiarios CSI_idade (18)'!AK14</f>
        <v>9.6662260409781896E-3</v>
      </c>
      <c r="AC14" s="97">
        <f>'Beneficiarios CSI_idade (18)'!AF14/'Beneficiarios CSI_idade (18)'!AK14</f>
        <v>0.10484137475214805</v>
      </c>
      <c r="AD14" s="97">
        <f>'Beneficiarios CSI_idade (18)'!AG14/'Beneficiarios CSI_idade (18)'!AK14</f>
        <v>0.21653998678122935</v>
      </c>
      <c r="AE14" s="97">
        <f>'Beneficiarios CSI_idade (18)'!AH14/'Beneficiarios CSI_idade (18)'!AK14</f>
        <v>0.22319068076668869</v>
      </c>
      <c r="AF14" s="97">
        <f>'Beneficiarios CSI_idade (18)'!AI14/'Beneficiarios CSI_idade (18)'!AK14</f>
        <v>0.21381361533377397</v>
      </c>
      <c r="AG14" s="93">
        <f>'Beneficiarios CSI_idade (18)'!AJ14/'Beneficiarios CSI_idade (18)'!AK14</f>
        <v>0.22951090548578981</v>
      </c>
      <c r="AH14" s="229"/>
      <c r="AI14" s="92">
        <f>'Beneficiarios CSI_idade (18)'!AM14/'Beneficiarios CSI_idade (18)'!AT14</f>
        <v>2.3118216370831865E-3</v>
      </c>
      <c r="AJ14" s="97">
        <f>'Beneficiarios CSI_idade (18)'!AN14/'Beneficiarios CSI_idade (18)'!AT14</f>
        <v>9.2472865483327459E-3</v>
      </c>
      <c r="AK14" s="97">
        <f>'Beneficiarios CSI_idade (18)'!AO14/'Beneficiarios CSI_idade (18)'!AT14</f>
        <v>0.10101485051526195</v>
      </c>
      <c r="AL14" s="97">
        <f>'Beneficiarios CSI_idade (18)'!AP14/'Beneficiarios CSI_idade (18)'!AT14</f>
        <v>0.21025821872183692</v>
      </c>
      <c r="AM14" s="97">
        <f>'Beneficiarios CSI_idade (18)'!AQ14/'Beneficiarios CSI_idade (18)'!AT14</f>
        <v>0.2194271384350143</v>
      </c>
      <c r="AN14" s="97">
        <f>'Beneficiarios CSI_idade (18)'!AR14/'Beneficiarios CSI_idade (18)'!AT14</f>
        <v>0.21390227655656127</v>
      </c>
      <c r="AO14" s="93">
        <f>'Beneficiarios CSI_idade (18)'!AS14/'Beneficiarios CSI_idade (18)'!AT14</f>
        <v>0.24383840758590963</v>
      </c>
    </row>
    <row r="15" spans="1:41" s="64" customFormat="1" ht="14.25" customHeight="1" x14ac:dyDescent="0.2">
      <c r="B15" s="3" t="str">
        <f>'Beneficiarios CSI_idade (17)'!B15</f>
        <v>Concelho de Lisboa</v>
      </c>
      <c r="C15" s="276" t="s">
        <v>31</v>
      </c>
      <c r="D15" s="277" t="s">
        <v>31</v>
      </c>
      <c r="E15" s="277">
        <f>'Beneficiarios CSI_idade (18)'!E15/'Beneficiarios CSI_idade (18)'!J15</f>
        <v>8.1658490267447384E-2</v>
      </c>
      <c r="F15" s="277">
        <f>'Beneficiarios CSI_idade (18)'!F15/'Beneficiarios CSI_idade (18)'!J15</f>
        <v>0.2071530305428074</v>
      </c>
      <c r="G15" s="277">
        <f>'Beneficiarios CSI_idade (18)'!G15/'Beneficiarios CSI_idade (18)'!J15</f>
        <v>0.21142585852191803</v>
      </c>
      <c r="H15" s="277">
        <f>'Beneficiarios CSI_idade (18)'!H15/'Beneficiarios CSI_idade (18)'!J15</f>
        <v>0.2223453078018674</v>
      </c>
      <c r="I15" s="278">
        <f>'Beneficiarios CSI_idade (18)'!I15/'Beneficiarios CSI_idade (18)'!J15</f>
        <v>0.27725905997784461</v>
      </c>
      <c r="J15" s="230"/>
      <c r="K15" s="276">
        <f>'Beneficiarios CSI_idade (18)'!L15/'Beneficiarios CSI_idade (18)'!S15</f>
        <v>1.7257609036711642E-3</v>
      </c>
      <c r="L15" s="277">
        <f>'Beneficiarios CSI_idade (18)'!M15/'Beneficiarios CSI_idade (18)'!S15</f>
        <v>7.3737056793222464E-3</v>
      </c>
      <c r="M15" s="277">
        <f>'Beneficiarios CSI_idade (18)'!N15/'Beneficiarios CSI_idade (18)'!S15</f>
        <v>9.1308440539692504E-2</v>
      </c>
      <c r="N15" s="277">
        <f>'Beneficiarios CSI_idade (18)'!O15/'Beneficiarios CSI_idade (18)'!S15</f>
        <v>0.20724819579541889</v>
      </c>
      <c r="O15" s="277">
        <f>'Beneficiarios CSI_idade (18)'!P15/'Beneficiarios CSI_idade (18)'!S15</f>
        <v>0.20913084405396926</v>
      </c>
      <c r="P15" s="277">
        <f>'Beneficiarios CSI_idade (18)'!Q15/'Beneficiarios CSI_idade (18)'!S15</f>
        <v>0.2163476623784123</v>
      </c>
      <c r="Q15" s="278">
        <f>'Beneficiarios CSI_idade (18)'!R15/'Beneficiarios CSI_idade (18)'!S15</f>
        <v>0.26686539064951365</v>
      </c>
      <c r="R15" s="279"/>
      <c r="S15" s="276">
        <f>'Beneficiarios CSI_idade (18)'!U15/'Beneficiarios CSI_idade (18)'!AB15</f>
        <v>2.2099447513812156E-3</v>
      </c>
      <c r="T15" s="277">
        <f>'Beneficiarios CSI_idade (18)'!V15/'Beneficiarios CSI_idade (18)'!AB15</f>
        <v>9.4711917916337814E-3</v>
      </c>
      <c r="U15" s="277">
        <f>'Beneficiarios CSI_idade (18)'!W15/'Beneficiarios CSI_idade (18)'!AB15</f>
        <v>9.8973954222573005E-2</v>
      </c>
      <c r="V15" s="277">
        <f>'Beneficiarios CSI_idade (18)'!X15/'Beneficiarios CSI_idade (18)'!AB15</f>
        <v>0.20789265982636149</v>
      </c>
      <c r="W15" s="277">
        <f>'Beneficiarios CSI_idade (18)'!Y15/'Beneficiarios CSI_idade (18)'!AB15</f>
        <v>0.20773480662983426</v>
      </c>
      <c r="X15" s="277">
        <f>'Beneficiarios CSI_idade (18)'!Z15/'Beneficiarios CSI_idade (18)'!AB15</f>
        <v>0.21389108129439621</v>
      </c>
      <c r="Y15" s="278">
        <f>'Beneficiarios CSI_idade (18)'!AA15/'Beneficiarios CSI_idade (18)'!AB15</f>
        <v>0.25982636148382005</v>
      </c>
      <c r="Z15" s="280"/>
      <c r="AA15" s="276">
        <f>'Beneficiarios CSI_idade (18)'!AD15/'Beneficiarios CSI_idade (18)'!AK15</f>
        <v>2.3969319271332696E-3</v>
      </c>
      <c r="AB15" s="277">
        <f>'Beneficiarios CSI_idade (18)'!AE15/'Beneficiarios CSI_idade (18)'!AK15</f>
        <v>1.0067114093959731E-2</v>
      </c>
      <c r="AC15" s="277">
        <f>'Beneficiarios CSI_idade (18)'!AF15/'Beneficiarios CSI_idade (18)'!AK15</f>
        <v>0.10706295941195271</v>
      </c>
      <c r="AD15" s="277">
        <f>'Beneficiarios CSI_idade (18)'!AG15/'Beneficiarios CSI_idade (18)'!AK15</f>
        <v>0.20949185043144775</v>
      </c>
      <c r="AE15" s="277">
        <f>'Beneficiarios CSI_idade (18)'!AH15/'Beneficiarios CSI_idade (18)'!AK15</f>
        <v>0.20597635027165229</v>
      </c>
      <c r="AF15" s="277">
        <f>'Beneficiarios CSI_idade (18)'!AI15/'Beneficiarios CSI_idade (18)'!AK15</f>
        <v>0.21316714605305209</v>
      </c>
      <c r="AG15" s="278">
        <f>'Beneficiarios CSI_idade (18)'!AJ15/'Beneficiarios CSI_idade (18)'!AK15</f>
        <v>0.2518376478108022</v>
      </c>
      <c r="AH15" s="229"/>
      <c r="AI15" s="276">
        <f>'Beneficiarios CSI_idade (18)'!AM15/'Beneficiarios CSI_idade (18)'!AT15</f>
        <v>2.1151231303822328E-3</v>
      </c>
      <c r="AJ15" s="277">
        <f>'Beneficiarios CSI_idade (18)'!AN15/'Beneficiarios CSI_idade (18)'!AT15</f>
        <v>9.6691343103187787E-3</v>
      </c>
      <c r="AK15" s="277">
        <f>'Beneficiarios CSI_idade (18)'!AO15/'Beneficiarios CSI_idade (18)'!AT15</f>
        <v>0.10213023115274211</v>
      </c>
      <c r="AL15" s="277">
        <f>'Beneficiarios CSI_idade (18)'!AP15/'Beneficiarios CSI_idade (18)'!AT15</f>
        <v>0.20274966006949691</v>
      </c>
      <c r="AM15" s="277">
        <f>'Beneficiarios CSI_idade (18)'!AQ15/'Beneficiarios CSI_idade (18)'!AT15</f>
        <v>0.2032029007402931</v>
      </c>
      <c r="AN15" s="277">
        <f>'Beneficiarios CSI_idade (18)'!AR15/'Beneficiarios CSI_idade (18)'!AT15</f>
        <v>0.21362743616860552</v>
      </c>
      <c r="AO15" s="278">
        <f>'Beneficiarios CSI_idade (18)'!AS15/'Beneficiarios CSI_idade (18)'!AT15</f>
        <v>0.26650551442816134</v>
      </c>
    </row>
    <row r="16" spans="1:41" s="64" customFormat="1" ht="14.25" customHeight="1" x14ac:dyDescent="0.2">
      <c r="B16" s="28" t="str">
        <f>'Beneficiarios CSI_idade (17)'!B16</f>
        <v>Ajuda</v>
      </c>
      <c r="C16" s="90" t="s">
        <v>31</v>
      </c>
      <c r="D16" s="96" t="s">
        <v>31</v>
      </c>
      <c r="E16" s="96">
        <f>'Beneficiarios CSI_idade (18)'!E16/'Beneficiarios CSI_idade (18)'!J16</f>
        <v>8.3003952569169967E-2</v>
      </c>
      <c r="F16" s="96">
        <f>'Beneficiarios CSI_idade (18)'!F16/'Beneficiarios CSI_idade (18)'!J16</f>
        <v>0.233201581027668</v>
      </c>
      <c r="G16" s="96">
        <f>'Beneficiarios CSI_idade (18)'!G16/'Beneficiarios CSI_idade (18)'!J16</f>
        <v>0.21739130434782608</v>
      </c>
      <c r="H16" s="96">
        <f>'Beneficiarios CSI_idade (18)'!H16/'Beneficiarios CSI_idade (18)'!J16</f>
        <v>0.24505928853754941</v>
      </c>
      <c r="I16" s="91">
        <f>'Beneficiarios CSI_idade (18)'!I16/'Beneficiarios CSI_idade (18)'!J16</f>
        <v>0.22134387351778656</v>
      </c>
      <c r="J16" s="232"/>
      <c r="K16" s="92">
        <f>'Beneficiarios CSI_idade (18)'!L16/'Beneficiarios CSI_idade (18)'!S16</f>
        <v>0</v>
      </c>
      <c r="L16" s="97">
        <f>'Beneficiarios CSI_idade (18)'!M16/'Beneficiarios CSI_idade (18)'!S16</f>
        <v>1.968503937007874E-2</v>
      </c>
      <c r="M16" s="97">
        <f>'Beneficiarios CSI_idade (18)'!N16/'Beneficiarios CSI_idade (18)'!S16</f>
        <v>9.055118110236221E-2</v>
      </c>
      <c r="N16" s="97">
        <f>'Beneficiarios CSI_idade (18)'!O16/'Beneficiarios CSI_idade (18)'!S16</f>
        <v>0.23228346456692914</v>
      </c>
      <c r="O16" s="97">
        <f>'Beneficiarios CSI_idade (18)'!P16/'Beneficiarios CSI_idade (18)'!S16</f>
        <v>0.21653543307086615</v>
      </c>
      <c r="P16" s="97">
        <f>'Beneficiarios CSI_idade (18)'!Q16/'Beneficiarios CSI_idade (18)'!S16</f>
        <v>0.23622047244094488</v>
      </c>
      <c r="Q16" s="93">
        <f>'Beneficiarios CSI_idade (18)'!R16/'Beneficiarios CSI_idade (18)'!S16</f>
        <v>0.20472440944881889</v>
      </c>
      <c r="R16" s="229"/>
      <c r="S16" s="92" t="s">
        <v>31</v>
      </c>
      <c r="T16" s="97" t="s">
        <v>31</v>
      </c>
      <c r="U16" s="97">
        <f>'Beneficiarios CSI_idade (18)'!W16/'Beneficiarios CSI_idade (18)'!AB16</f>
        <v>9.4861660079051377E-2</v>
      </c>
      <c r="V16" s="97">
        <f>'Beneficiarios CSI_idade (18)'!X16/'Beneficiarios CSI_idade (18)'!AB16</f>
        <v>0.22529644268774704</v>
      </c>
      <c r="W16" s="97">
        <f>'Beneficiarios CSI_idade (18)'!Y16/'Beneficiarios CSI_idade (18)'!AB16</f>
        <v>0.2134387351778656</v>
      </c>
      <c r="X16" s="97">
        <f>'Beneficiarios CSI_idade (18)'!Z16/'Beneficiarios CSI_idade (18)'!AB16</f>
        <v>0.23715415019762845</v>
      </c>
      <c r="Y16" s="93">
        <f>'Beneficiarios CSI_idade (18)'!AA16/'Beneficiarios CSI_idade (18)'!AB16</f>
        <v>0.19367588932806323</v>
      </c>
      <c r="Z16" s="229"/>
      <c r="AA16" s="90" t="s">
        <v>31</v>
      </c>
      <c r="AB16" s="96" t="s">
        <v>31</v>
      </c>
      <c r="AC16" s="96">
        <f>'Beneficiarios CSI_idade (18)'!AF16/'Beneficiarios CSI_idade (18)'!AK16</f>
        <v>0.1141732283464567</v>
      </c>
      <c r="AD16" s="96">
        <f>'Beneficiarios CSI_idade (18)'!AG16/'Beneficiarios CSI_idade (18)'!AK16</f>
        <v>0.22440944881889763</v>
      </c>
      <c r="AE16" s="96">
        <f>'Beneficiarios CSI_idade (18)'!AH16/'Beneficiarios CSI_idade (18)'!AK16</f>
        <v>0.20866141732283464</v>
      </c>
      <c r="AF16" s="96">
        <f>'Beneficiarios CSI_idade (18)'!AI16/'Beneficiarios CSI_idade (18)'!AK16</f>
        <v>0.2283464566929134</v>
      </c>
      <c r="AG16" s="91">
        <f>'Beneficiarios CSI_idade (18)'!AJ16/'Beneficiarios CSI_idade (18)'!AK16</f>
        <v>0.1889763779527559</v>
      </c>
      <c r="AH16" s="229"/>
      <c r="AI16" s="90" t="s">
        <v>31</v>
      </c>
      <c r="AJ16" s="96" t="s">
        <v>31</v>
      </c>
      <c r="AK16" s="96">
        <f>'Beneficiarios CSI_idade (18)'!AO16/'Beneficiarios CSI_idade (18)'!AT16</f>
        <v>0.10989010989010989</v>
      </c>
      <c r="AL16" s="96">
        <f>'Beneficiarios CSI_idade (18)'!AP16/'Beneficiarios CSI_idade (18)'!AT16</f>
        <v>0.21611721611721613</v>
      </c>
      <c r="AM16" s="96">
        <f>'Beneficiarios CSI_idade (18)'!AQ16/'Beneficiarios CSI_idade (18)'!AT16</f>
        <v>0.20146520146520147</v>
      </c>
      <c r="AN16" s="96">
        <f>'Beneficiarios CSI_idade (18)'!AR16/'Beneficiarios CSI_idade (18)'!AT16</f>
        <v>0.23076923076923078</v>
      </c>
      <c r="AO16" s="91">
        <f>'Beneficiarios CSI_idade (18)'!AS16/'Beneficiarios CSI_idade (18)'!AT16</f>
        <v>0.2087912087912088</v>
      </c>
    </row>
    <row r="17" spans="2:41" s="64" customFormat="1" ht="14.25" customHeight="1" x14ac:dyDescent="0.2">
      <c r="B17" s="28" t="str">
        <f>'Beneficiarios CSI_idade (17)'!B17</f>
        <v>Alcântara</v>
      </c>
      <c r="C17" s="92" t="s">
        <v>31</v>
      </c>
      <c r="D17" s="97" t="s">
        <v>31</v>
      </c>
      <c r="E17" s="97">
        <f>'Beneficiarios CSI_idade (18)'!E17/'Beneficiarios CSI_idade (18)'!J17</f>
        <v>0.1032258064516129</v>
      </c>
      <c r="F17" s="97">
        <f>'Beneficiarios CSI_idade (18)'!F17/'Beneficiarios CSI_idade (18)'!J17</f>
        <v>0.22580645161290322</v>
      </c>
      <c r="G17" s="97">
        <f>'Beneficiarios CSI_idade (18)'!G17/'Beneficiarios CSI_idade (18)'!J17</f>
        <v>0.25161290322580643</v>
      </c>
      <c r="H17" s="97">
        <f>'Beneficiarios CSI_idade (18)'!H17/'Beneficiarios CSI_idade (18)'!J17</f>
        <v>0.20645161290322581</v>
      </c>
      <c r="I17" s="93">
        <f>'Beneficiarios CSI_idade (18)'!I17/'Beneficiarios CSI_idade (18)'!J17</f>
        <v>0.2129032258064516</v>
      </c>
      <c r="J17" s="232"/>
      <c r="K17" s="92">
        <f>'Beneficiarios CSI_idade (18)'!L17/'Beneficiarios CSI_idade (18)'!S17</f>
        <v>0</v>
      </c>
      <c r="L17" s="97">
        <f>'Beneficiarios CSI_idade (18)'!M17/'Beneficiarios CSI_idade (18)'!S17</f>
        <v>0</v>
      </c>
      <c r="M17" s="97">
        <f>'Beneficiarios CSI_idade (18)'!N17/'Beneficiarios CSI_idade (18)'!S17</f>
        <v>0.11464968152866242</v>
      </c>
      <c r="N17" s="97">
        <f>'Beneficiarios CSI_idade (18)'!O17/'Beneficiarios CSI_idade (18)'!S17</f>
        <v>0.22292993630573249</v>
      </c>
      <c r="O17" s="97">
        <f>'Beneficiarios CSI_idade (18)'!P17/'Beneficiarios CSI_idade (18)'!S17</f>
        <v>0.24840764331210191</v>
      </c>
      <c r="P17" s="97">
        <f>'Beneficiarios CSI_idade (18)'!Q17/'Beneficiarios CSI_idade (18)'!S17</f>
        <v>0.20382165605095542</v>
      </c>
      <c r="Q17" s="93">
        <f>'Beneficiarios CSI_idade (18)'!R17/'Beneficiarios CSI_idade (18)'!S17</f>
        <v>0.21019108280254778</v>
      </c>
      <c r="R17" s="229"/>
      <c r="S17" s="92">
        <f>'Beneficiarios CSI_idade (18)'!U17/'Beneficiarios CSI_idade (18)'!AB17</f>
        <v>0</v>
      </c>
      <c r="T17" s="97">
        <f>'Beneficiarios CSI_idade (18)'!V17/'Beneficiarios CSI_idade (18)'!AB17</f>
        <v>0</v>
      </c>
      <c r="U17" s="97">
        <f>'Beneficiarios CSI_idade (18)'!W17/'Beneficiarios CSI_idade (18)'!AB17</f>
        <v>0.13750000000000001</v>
      </c>
      <c r="V17" s="97">
        <f>'Beneficiarios CSI_idade (18)'!X17/'Beneficiarios CSI_idade (18)'!AB17</f>
        <v>0.21875</v>
      </c>
      <c r="W17" s="97">
        <f>'Beneficiarios CSI_idade (18)'!Y17/'Beneficiarios CSI_idade (18)'!AB17</f>
        <v>0.24374999999999999</v>
      </c>
      <c r="X17" s="97">
        <f>'Beneficiarios CSI_idade (18)'!Z17/'Beneficiarios CSI_idade (18)'!AB17</f>
        <v>0.2</v>
      </c>
      <c r="Y17" s="93">
        <f>'Beneficiarios CSI_idade (18)'!AA17/'Beneficiarios CSI_idade (18)'!AB17</f>
        <v>0.2</v>
      </c>
      <c r="Z17" s="229"/>
      <c r="AA17" s="92">
        <f>'Beneficiarios CSI_idade (18)'!AD17/'Beneficiarios CSI_idade (18)'!AK17</f>
        <v>0</v>
      </c>
      <c r="AB17" s="97">
        <f>'Beneficiarios CSI_idade (18)'!AE17/'Beneficiarios CSI_idade (18)'!AK17</f>
        <v>0</v>
      </c>
      <c r="AC17" s="97">
        <f>'Beneficiarios CSI_idade (18)'!AF17/'Beneficiarios CSI_idade (18)'!AK17</f>
        <v>0.14465408805031446</v>
      </c>
      <c r="AD17" s="97">
        <f>'Beneficiarios CSI_idade (18)'!AG17/'Beneficiarios CSI_idade (18)'!AK17</f>
        <v>0.21383647798742139</v>
      </c>
      <c r="AE17" s="97">
        <f>'Beneficiarios CSI_idade (18)'!AH17/'Beneficiarios CSI_idade (18)'!AK17</f>
        <v>0.24528301886792453</v>
      </c>
      <c r="AF17" s="97">
        <f>'Beneficiarios CSI_idade (18)'!AI17/'Beneficiarios CSI_idade (18)'!AK17</f>
        <v>0.20125786163522014</v>
      </c>
      <c r="AG17" s="93">
        <f>'Beneficiarios CSI_idade (18)'!AJ17/'Beneficiarios CSI_idade (18)'!AK17</f>
        <v>0.19496855345911951</v>
      </c>
      <c r="AH17" s="229"/>
      <c r="AI17" s="92">
        <f>'Beneficiarios CSI_idade (18)'!AM17/'Beneficiarios CSI_idade (18)'!AT17</f>
        <v>0</v>
      </c>
      <c r="AJ17" s="97">
        <f>'Beneficiarios CSI_idade (18)'!AN17/'Beneficiarios CSI_idade (18)'!AT17</f>
        <v>0</v>
      </c>
      <c r="AK17" s="97">
        <f>'Beneficiarios CSI_idade (18)'!AO17/'Beneficiarios CSI_idade (18)'!AT17</f>
        <v>0.13836477987421383</v>
      </c>
      <c r="AL17" s="97">
        <f>'Beneficiarios CSI_idade (18)'!AP17/'Beneficiarios CSI_idade (18)'!AT17</f>
        <v>0.22012578616352202</v>
      </c>
      <c r="AM17" s="97">
        <f>'Beneficiarios CSI_idade (18)'!AQ17/'Beneficiarios CSI_idade (18)'!AT17</f>
        <v>0.24528301886792453</v>
      </c>
      <c r="AN17" s="97">
        <f>'Beneficiarios CSI_idade (18)'!AR17/'Beneficiarios CSI_idade (18)'!AT17</f>
        <v>0.18867924528301888</v>
      </c>
      <c r="AO17" s="93">
        <f>'Beneficiarios CSI_idade (18)'!AS17/'Beneficiarios CSI_idade (18)'!AT17</f>
        <v>0.20754716981132076</v>
      </c>
    </row>
    <row r="18" spans="2:41" s="64" customFormat="1" ht="14.25" customHeight="1" x14ac:dyDescent="0.2">
      <c r="B18" s="28" t="str">
        <f>'Beneficiarios CSI_idade (17)'!B18</f>
        <v>Alvalade</v>
      </c>
      <c r="C18" s="92" t="s">
        <v>31</v>
      </c>
      <c r="D18" s="97" t="s">
        <v>31</v>
      </c>
      <c r="E18" s="97">
        <f>'Beneficiarios CSI_idade (18)'!E18/'Beneficiarios CSI_idade (18)'!J18</f>
        <v>5.0847457627118647E-2</v>
      </c>
      <c r="F18" s="97">
        <f>'Beneficiarios CSI_idade (18)'!F18/'Beneficiarios CSI_idade (18)'!J18</f>
        <v>0.17627118644067796</v>
      </c>
      <c r="G18" s="97">
        <f>'Beneficiarios CSI_idade (18)'!G18/'Beneficiarios CSI_idade (18)'!J18</f>
        <v>0.1864406779661017</v>
      </c>
      <c r="H18" s="97">
        <f>'Beneficiarios CSI_idade (18)'!H18/'Beneficiarios CSI_idade (18)'!J18</f>
        <v>0.18983050847457628</v>
      </c>
      <c r="I18" s="93">
        <f>'Beneficiarios CSI_idade (18)'!I18/'Beneficiarios CSI_idade (18)'!J18</f>
        <v>0.39661016949152544</v>
      </c>
      <c r="J18" s="232"/>
      <c r="K18" s="92" t="s">
        <v>31</v>
      </c>
      <c r="L18" s="97" t="s">
        <v>31</v>
      </c>
      <c r="M18" s="97" t="s">
        <v>31</v>
      </c>
      <c r="N18" s="97">
        <f>'Beneficiarios CSI_idade (18)'!O18/'Beneficiarios CSI_idade (18)'!S18</f>
        <v>0.17465753424657535</v>
      </c>
      <c r="O18" s="97">
        <f>'Beneficiarios CSI_idade (18)'!P18/'Beneficiarios CSI_idade (18)'!S18</f>
        <v>0.19178082191780821</v>
      </c>
      <c r="P18" s="97">
        <f>'Beneficiarios CSI_idade (18)'!Q18/'Beneficiarios CSI_idade (18)'!S18</f>
        <v>0.19178082191780821</v>
      </c>
      <c r="Q18" s="93">
        <f>'Beneficiarios CSI_idade (18)'!R18/'Beneficiarios CSI_idade (18)'!S18</f>
        <v>0.38013698630136988</v>
      </c>
      <c r="R18" s="229"/>
      <c r="S18" s="92" t="s">
        <v>31</v>
      </c>
      <c r="T18" s="97" t="s">
        <v>31</v>
      </c>
      <c r="U18" s="97" t="s">
        <v>31</v>
      </c>
      <c r="V18" s="97">
        <f>'Beneficiarios CSI_idade (18)'!X18/'Beneficiarios CSI_idade (18)'!AB18</f>
        <v>0.17869415807560138</v>
      </c>
      <c r="W18" s="97">
        <f>'Beneficiarios CSI_idade (18)'!Y18/'Beneficiarios CSI_idade (18)'!AB18</f>
        <v>0.19587628865979381</v>
      </c>
      <c r="X18" s="97">
        <f>'Beneficiarios CSI_idade (18)'!Z18/'Beneficiarios CSI_idade (18)'!AB18</f>
        <v>0.18900343642611683</v>
      </c>
      <c r="Y18" s="93">
        <f>'Beneficiarios CSI_idade (18)'!AA18/'Beneficiarios CSI_idade (18)'!AB18</f>
        <v>0.37113402061855671</v>
      </c>
      <c r="Z18" s="229"/>
      <c r="AA18" s="92" t="s">
        <v>31</v>
      </c>
      <c r="AB18" s="97">
        <f>'Beneficiarios CSI_idade (18)'!AE18/'Beneficiarios CSI_idade (18)'!AK18</f>
        <v>0</v>
      </c>
      <c r="AC18" s="97" t="s">
        <v>31</v>
      </c>
      <c r="AD18" s="97">
        <f>'Beneficiarios CSI_idade (18)'!AG18/'Beneficiarios CSI_idade (18)'!AK18</f>
        <v>0.17832167832167833</v>
      </c>
      <c r="AE18" s="97">
        <f>'Beneficiarios CSI_idade (18)'!AH18/'Beneficiarios CSI_idade (18)'!AK18</f>
        <v>0.19230769230769232</v>
      </c>
      <c r="AF18" s="97">
        <f>'Beneficiarios CSI_idade (18)'!AI18/'Beneficiarios CSI_idade (18)'!AK18</f>
        <v>0.19230769230769232</v>
      </c>
      <c r="AG18" s="93">
        <f>'Beneficiarios CSI_idade (18)'!AJ18/'Beneficiarios CSI_idade (18)'!AK18</f>
        <v>0.36363636363636365</v>
      </c>
      <c r="AH18" s="229"/>
      <c r="AI18" s="92" t="s">
        <v>31</v>
      </c>
      <c r="AJ18" s="97">
        <f>'Beneficiarios CSI_idade (18)'!AN18/'Beneficiarios CSI_idade (18)'!AT18</f>
        <v>0</v>
      </c>
      <c r="AK18" s="97" t="s">
        <v>31</v>
      </c>
      <c r="AL18" s="97">
        <f>'Beneficiarios CSI_idade (18)'!AP18/'Beneficiarios CSI_idade (18)'!AT18</f>
        <v>0.17391304347826086</v>
      </c>
      <c r="AM18" s="97">
        <f>'Beneficiarios CSI_idade (18)'!AQ18/'Beneficiarios CSI_idade (18)'!AT18</f>
        <v>0.18729096989966554</v>
      </c>
      <c r="AN18" s="97">
        <f>'Beneficiarios CSI_idade (18)'!AR18/'Beneficiarios CSI_idade (18)'!AT18</f>
        <v>0.18729096989966554</v>
      </c>
      <c r="AO18" s="93">
        <f>'Beneficiarios CSI_idade (18)'!AS18/'Beneficiarios CSI_idade (18)'!AT18</f>
        <v>0.38795986622073581</v>
      </c>
    </row>
    <row r="19" spans="2:41" s="64" customFormat="1" ht="14.25" customHeight="1" x14ac:dyDescent="0.2">
      <c r="B19" s="28" t="str">
        <f>'Beneficiarios CSI_idade (17)'!B19</f>
        <v>Areeiro</v>
      </c>
      <c r="C19" s="92" t="s">
        <v>31</v>
      </c>
      <c r="D19" s="97" t="s">
        <v>31</v>
      </c>
      <c r="E19" s="97">
        <f>'Beneficiarios CSI_idade (18)'!E19/'Beneficiarios CSI_idade (18)'!J19</f>
        <v>7.4866310160427801E-2</v>
      </c>
      <c r="F19" s="97">
        <f>'Beneficiarios CSI_idade (18)'!F19/'Beneficiarios CSI_idade (18)'!J19</f>
        <v>0.15508021390374332</v>
      </c>
      <c r="G19" s="97">
        <f>'Beneficiarios CSI_idade (18)'!G19/'Beneficiarios CSI_idade (18)'!J19</f>
        <v>0.11764705882352941</v>
      </c>
      <c r="H19" s="97">
        <f>'Beneficiarios CSI_idade (18)'!H19/'Beneficiarios CSI_idade (18)'!J19</f>
        <v>0.24064171122994651</v>
      </c>
      <c r="I19" s="93">
        <f>'Beneficiarios CSI_idade (18)'!I19/'Beneficiarios CSI_idade (18)'!J19</f>
        <v>0.41176470588235292</v>
      </c>
      <c r="J19" s="232"/>
      <c r="K19" s="92" t="s">
        <v>31</v>
      </c>
      <c r="L19" s="97" t="s">
        <v>31</v>
      </c>
      <c r="M19" s="97" t="s">
        <v>31</v>
      </c>
      <c r="N19" s="97">
        <f>'Beneficiarios CSI_idade (18)'!O19/'Beneficiarios CSI_idade (18)'!S19</f>
        <v>0.16402116402116401</v>
      </c>
      <c r="O19" s="97">
        <f>'Beneficiarios CSI_idade (18)'!P19/'Beneficiarios CSI_idade (18)'!S19</f>
        <v>0.1164021164021164</v>
      </c>
      <c r="P19" s="97">
        <f>'Beneficiarios CSI_idade (18)'!Q19/'Beneficiarios CSI_idade (18)'!S19</f>
        <v>0.23280423280423279</v>
      </c>
      <c r="Q19" s="93">
        <f>'Beneficiarios CSI_idade (18)'!R19/'Beneficiarios CSI_idade (18)'!S19</f>
        <v>0.39153439153439151</v>
      </c>
      <c r="R19" s="229"/>
      <c r="S19" s="92" t="s">
        <v>31</v>
      </c>
      <c r="T19" s="97" t="s">
        <v>31</v>
      </c>
      <c r="U19" s="97" t="s">
        <v>31</v>
      </c>
      <c r="V19" s="97">
        <f>'Beneficiarios CSI_idade (18)'!X19/'Beneficiarios CSI_idade (18)'!AB19</f>
        <v>0.17277486910994763</v>
      </c>
      <c r="W19" s="97">
        <f>'Beneficiarios CSI_idade (18)'!Y19/'Beneficiarios CSI_idade (18)'!AB19</f>
        <v>0.11518324607329843</v>
      </c>
      <c r="X19" s="97">
        <f>'Beneficiarios CSI_idade (18)'!Z19/'Beneficiarios CSI_idade (18)'!AB19</f>
        <v>0.23036649214659685</v>
      </c>
      <c r="Y19" s="93">
        <f>'Beneficiarios CSI_idade (18)'!AA19/'Beneficiarios CSI_idade (18)'!AB19</f>
        <v>0.38219895287958117</v>
      </c>
      <c r="Z19" s="229"/>
      <c r="AA19" s="92">
        <f>'Beneficiarios CSI_idade (18)'!AD19/'Beneficiarios CSI_idade (18)'!AK19</f>
        <v>0</v>
      </c>
      <c r="AB19" s="97" t="s">
        <v>31</v>
      </c>
      <c r="AC19" s="97" t="s">
        <v>31</v>
      </c>
      <c r="AD19" s="97">
        <f>'Beneficiarios CSI_idade (18)'!AG19/'Beneficiarios CSI_idade (18)'!AK19</f>
        <v>0.17801047120418848</v>
      </c>
      <c r="AE19" s="97">
        <f>'Beneficiarios CSI_idade (18)'!AH19/'Beneficiarios CSI_idade (18)'!AK19</f>
        <v>0.11518324607329843</v>
      </c>
      <c r="AF19" s="97">
        <f>'Beneficiarios CSI_idade (18)'!AI19/'Beneficiarios CSI_idade (18)'!AK19</f>
        <v>0.23036649214659685</v>
      </c>
      <c r="AG19" s="93">
        <f>'Beneficiarios CSI_idade (18)'!AJ19/'Beneficiarios CSI_idade (18)'!AK19</f>
        <v>0.37696335078534032</v>
      </c>
      <c r="AH19" s="229"/>
      <c r="AI19" s="92">
        <f>'Beneficiarios CSI_idade (18)'!AM19/'Beneficiarios CSI_idade (18)'!AT19</f>
        <v>0</v>
      </c>
      <c r="AJ19" s="97" t="s">
        <v>31</v>
      </c>
      <c r="AK19" s="97" t="s">
        <v>31</v>
      </c>
      <c r="AL19" s="97">
        <f>'Beneficiarios CSI_idade (18)'!AP19/'Beneficiarios CSI_idade (18)'!AT19</f>
        <v>0.17171717171717171</v>
      </c>
      <c r="AM19" s="97">
        <f>'Beneficiarios CSI_idade (18)'!AQ19/'Beneficiarios CSI_idade (18)'!AT19</f>
        <v>0.1111111111111111</v>
      </c>
      <c r="AN19" s="97">
        <f>'Beneficiarios CSI_idade (18)'!AR19/'Beneficiarios CSI_idade (18)'!AT19</f>
        <v>0.22727272727272727</v>
      </c>
      <c r="AO19" s="93">
        <f>'Beneficiarios CSI_idade (18)'!AS19/'Beneficiarios CSI_idade (18)'!AT19</f>
        <v>0.3888888888888889</v>
      </c>
    </row>
    <row r="20" spans="2:41" s="64" customFormat="1" ht="14.25" customHeight="1" x14ac:dyDescent="0.2">
      <c r="B20" s="28" t="str">
        <f>'Beneficiarios CSI_idade (17)'!B20</f>
        <v>Arroios</v>
      </c>
      <c r="C20" s="92" t="s">
        <v>31</v>
      </c>
      <c r="D20" s="97" t="s">
        <v>31</v>
      </c>
      <c r="E20" s="97">
        <f>'Beneficiarios CSI_idade (18)'!E20/'Beneficiarios CSI_idade (18)'!J20</f>
        <v>7.9365079365079361E-2</v>
      </c>
      <c r="F20" s="97">
        <f>'Beneficiarios CSI_idade (18)'!F20/'Beneficiarios CSI_idade (18)'!J20</f>
        <v>0.21626984126984128</v>
      </c>
      <c r="G20" s="97">
        <f>'Beneficiarios CSI_idade (18)'!G20/'Beneficiarios CSI_idade (18)'!J20</f>
        <v>0.20039682539682541</v>
      </c>
      <c r="H20" s="97">
        <f>'Beneficiarios CSI_idade (18)'!H20/'Beneficiarios CSI_idade (18)'!J20</f>
        <v>0.2123015873015873</v>
      </c>
      <c r="I20" s="93">
        <f>'Beneficiarios CSI_idade (18)'!I20/'Beneficiarios CSI_idade (18)'!J20</f>
        <v>0.29166666666666669</v>
      </c>
      <c r="J20" s="232"/>
      <c r="K20" s="92" t="s">
        <v>31</v>
      </c>
      <c r="L20" s="97" t="s">
        <v>31</v>
      </c>
      <c r="M20" s="97" t="s">
        <v>31</v>
      </c>
      <c r="N20" s="97">
        <f>'Beneficiarios CSI_idade (18)'!O20/'Beneficiarios CSI_idade (18)'!S20</f>
        <v>0.22266401590457258</v>
      </c>
      <c r="O20" s="97">
        <f>'Beneficiarios CSI_idade (18)'!P20/'Beneficiarios CSI_idade (18)'!S20</f>
        <v>0.19880715705765409</v>
      </c>
      <c r="P20" s="97">
        <f>'Beneficiarios CSI_idade (18)'!Q20/'Beneficiarios CSI_idade (18)'!S20</f>
        <v>0.20675944333996024</v>
      </c>
      <c r="Q20" s="93">
        <f>'Beneficiarios CSI_idade (18)'!R20/'Beneficiarios CSI_idade (18)'!S20</f>
        <v>0.28429423459244535</v>
      </c>
      <c r="R20" s="229"/>
      <c r="S20" s="92" t="s">
        <v>31</v>
      </c>
      <c r="T20" s="97" t="s">
        <v>31</v>
      </c>
      <c r="U20" s="97" t="s">
        <v>31</v>
      </c>
      <c r="V20" s="97">
        <f>'Beneficiarios CSI_idade (18)'!X20/'Beneficiarios CSI_idade (18)'!AB20</f>
        <v>0.22289156626506024</v>
      </c>
      <c r="W20" s="97">
        <f>'Beneficiarios CSI_idade (18)'!Y20/'Beneficiarios CSI_idade (18)'!AB20</f>
        <v>0.19879518072289157</v>
      </c>
      <c r="X20" s="97">
        <f>'Beneficiarios CSI_idade (18)'!Z20/'Beneficiarios CSI_idade (18)'!AB20</f>
        <v>0.20682730923694778</v>
      </c>
      <c r="Y20" s="93">
        <f>'Beneficiarios CSI_idade (18)'!AA20/'Beneficiarios CSI_idade (18)'!AB20</f>
        <v>0.27710843373493976</v>
      </c>
      <c r="Z20" s="229"/>
      <c r="AA20" s="92">
        <f>'Beneficiarios CSI_idade (18)'!AD20/'Beneficiarios CSI_idade (18)'!AK20</f>
        <v>0</v>
      </c>
      <c r="AB20" s="97" t="s">
        <v>31</v>
      </c>
      <c r="AC20" s="97" t="s">
        <v>31</v>
      </c>
      <c r="AD20" s="97">
        <f>'Beneficiarios CSI_idade (18)'!AG20/'Beneficiarios CSI_idade (18)'!AK20</f>
        <v>0.22357723577235772</v>
      </c>
      <c r="AE20" s="97">
        <f>'Beneficiarios CSI_idade (18)'!AH20/'Beneficiarios CSI_idade (18)'!AK20</f>
        <v>0.19308943089430894</v>
      </c>
      <c r="AF20" s="97">
        <f>'Beneficiarios CSI_idade (18)'!AI20/'Beneficiarios CSI_idade (18)'!AK20</f>
        <v>0.20528455284552846</v>
      </c>
      <c r="AG20" s="93">
        <f>'Beneficiarios CSI_idade (18)'!AJ20/'Beneficiarios CSI_idade (18)'!AK20</f>
        <v>0.26829268292682928</v>
      </c>
      <c r="AH20" s="229"/>
      <c r="AI20" s="92">
        <f>'Beneficiarios CSI_idade (18)'!AM20/'Beneficiarios CSI_idade (18)'!AT20</f>
        <v>0</v>
      </c>
      <c r="AJ20" s="97" t="s">
        <v>31</v>
      </c>
      <c r="AK20" s="97" t="s">
        <v>31</v>
      </c>
      <c r="AL20" s="97">
        <f>'Beneficiarios CSI_idade (18)'!AP20/'Beneficiarios CSI_idade (18)'!AT20</f>
        <v>0.2178030303030303</v>
      </c>
      <c r="AM20" s="97">
        <f>'Beneficiarios CSI_idade (18)'!AQ20/'Beneficiarios CSI_idade (18)'!AT20</f>
        <v>0.19128787878787878</v>
      </c>
      <c r="AN20" s="97">
        <f>'Beneficiarios CSI_idade (18)'!AR20/'Beneficiarios CSI_idade (18)'!AT20</f>
        <v>0.20643939393939395</v>
      </c>
      <c r="AO20" s="93">
        <f>'Beneficiarios CSI_idade (18)'!AS20/'Beneficiarios CSI_idade (18)'!AT20</f>
        <v>0.28219696969696972</v>
      </c>
    </row>
    <row r="21" spans="2:41" s="64" customFormat="1" ht="14.25" customHeight="1" x14ac:dyDescent="0.2">
      <c r="B21" s="28" t="str">
        <f>'Beneficiarios CSI_idade (17)'!B21</f>
        <v>Avenidas Novas</v>
      </c>
      <c r="C21" s="92" t="s">
        <v>31</v>
      </c>
      <c r="D21" s="97" t="s">
        <v>31</v>
      </c>
      <c r="E21" s="97">
        <f>'Beneficiarios CSI_idade (18)'!E21/'Beneficiarios CSI_idade (18)'!J21</f>
        <v>6.0728744939271252E-2</v>
      </c>
      <c r="F21" s="97">
        <f>'Beneficiarios CSI_idade (18)'!F21/'Beneficiarios CSI_idade (18)'!J21</f>
        <v>0.17408906882591094</v>
      </c>
      <c r="G21" s="97">
        <f>'Beneficiarios CSI_idade (18)'!G21/'Beneficiarios CSI_idade (18)'!J21</f>
        <v>0.16194331983805668</v>
      </c>
      <c r="H21" s="97">
        <f>'Beneficiarios CSI_idade (18)'!H21/'Beneficiarios CSI_idade (18)'!J21</f>
        <v>0.21862348178137653</v>
      </c>
      <c r="I21" s="93">
        <f>'Beneficiarios CSI_idade (18)'!I21/'Beneficiarios CSI_idade (18)'!J21</f>
        <v>0.38461538461538464</v>
      </c>
      <c r="J21" s="232"/>
      <c r="K21" s="92" t="s">
        <v>31</v>
      </c>
      <c r="L21" s="97" t="s">
        <v>31</v>
      </c>
      <c r="M21" s="97">
        <f>'Beneficiarios CSI_idade (18)'!N21/'Beneficiarios CSI_idade (18)'!S21</f>
        <v>6.4516129032258063E-2</v>
      </c>
      <c r="N21" s="97">
        <f>'Beneficiarios CSI_idade (18)'!O21/'Beneficiarios CSI_idade (18)'!S21</f>
        <v>0.17338709677419356</v>
      </c>
      <c r="O21" s="97">
        <f>'Beneficiarios CSI_idade (18)'!P21/'Beneficiarios CSI_idade (18)'!S21</f>
        <v>0.16129032258064516</v>
      </c>
      <c r="P21" s="97">
        <f>'Beneficiarios CSI_idade (18)'!Q21/'Beneficiarios CSI_idade (18)'!S21</f>
        <v>0.21370967741935484</v>
      </c>
      <c r="Q21" s="93">
        <f>'Beneficiarios CSI_idade (18)'!R21/'Beneficiarios CSI_idade (18)'!S21</f>
        <v>0.375</v>
      </c>
      <c r="R21" s="229"/>
      <c r="S21" s="92" t="s">
        <v>31</v>
      </c>
      <c r="T21" s="97" t="s">
        <v>31</v>
      </c>
      <c r="U21" s="97" t="s">
        <v>31</v>
      </c>
      <c r="V21" s="97">
        <f>'Beneficiarios CSI_idade (18)'!X21/'Beneficiarios CSI_idade (18)'!AB21</f>
        <v>0.17959183673469387</v>
      </c>
      <c r="W21" s="97">
        <f>'Beneficiarios CSI_idade (18)'!Y21/'Beneficiarios CSI_idade (18)'!AB21</f>
        <v>0.15918367346938775</v>
      </c>
      <c r="X21" s="97">
        <f>'Beneficiarios CSI_idade (18)'!Z21/'Beneficiarios CSI_idade (18)'!AB21</f>
        <v>0.21632653061224491</v>
      </c>
      <c r="Y21" s="93">
        <f>'Beneficiarios CSI_idade (18)'!AA21/'Beneficiarios CSI_idade (18)'!AB21</f>
        <v>0.36326530612244901</v>
      </c>
      <c r="Z21" s="229"/>
      <c r="AA21" s="92" t="s">
        <v>31</v>
      </c>
      <c r="AB21" s="97" t="s">
        <v>31</v>
      </c>
      <c r="AC21" s="97" t="s">
        <v>31</v>
      </c>
      <c r="AD21" s="97">
        <f>'Beneficiarios CSI_idade (18)'!AG21/'Beneficiarios CSI_idade (18)'!AK21</f>
        <v>0.1864406779661017</v>
      </c>
      <c r="AE21" s="97">
        <f>'Beneficiarios CSI_idade (18)'!AH21/'Beneficiarios CSI_idade (18)'!AK21</f>
        <v>0.1652542372881356</v>
      </c>
      <c r="AF21" s="97">
        <f>'Beneficiarios CSI_idade (18)'!AI21/'Beneficiarios CSI_idade (18)'!AK21</f>
        <v>0.21610169491525424</v>
      </c>
      <c r="AG21" s="93">
        <f>'Beneficiarios CSI_idade (18)'!AJ21/'Beneficiarios CSI_idade (18)'!AK21</f>
        <v>0.33898305084745761</v>
      </c>
      <c r="AH21" s="229"/>
      <c r="AI21" s="92" t="s">
        <v>31</v>
      </c>
      <c r="AJ21" s="97" t="s">
        <v>31</v>
      </c>
      <c r="AK21" s="97">
        <f>'Beneficiarios CSI_idade (18)'!AO21/'Beneficiarios CSI_idade (18)'!AT21</f>
        <v>7.421875E-2</v>
      </c>
      <c r="AL21" s="97">
        <f>'Beneficiarios CSI_idade (18)'!AP21/'Beneficiarios CSI_idade (18)'!AT21</f>
        <v>0.171875</v>
      </c>
      <c r="AM21" s="97">
        <f>'Beneficiarios CSI_idade (18)'!AQ21/'Beneficiarios CSI_idade (18)'!AT21</f>
        <v>0.15625</v>
      </c>
      <c r="AN21" s="97">
        <f>'Beneficiarios CSI_idade (18)'!AR21/'Beneficiarios CSI_idade (18)'!AT21</f>
        <v>0.21875</v>
      </c>
      <c r="AO21" s="93">
        <f>'Beneficiarios CSI_idade (18)'!AS21/'Beneficiarios CSI_idade (18)'!AT21</f>
        <v>0.36328125</v>
      </c>
    </row>
    <row r="22" spans="2:41" s="64" customFormat="1" ht="14.25" customHeight="1" x14ac:dyDescent="0.2">
      <c r="B22" s="28" t="str">
        <f>'Beneficiarios CSI_idade (17)'!B22</f>
        <v>Beato</v>
      </c>
      <c r="C22" s="92" t="s">
        <v>31</v>
      </c>
      <c r="D22" s="97" t="s">
        <v>31</v>
      </c>
      <c r="E22" s="97">
        <f>'Beneficiarios CSI_idade (18)'!E22/'Beneficiarios CSI_idade (18)'!J22</f>
        <v>0.12182741116751269</v>
      </c>
      <c r="F22" s="97">
        <f>'Beneficiarios CSI_idade (18)'!F22/'Beneficiarios CSI_idade (18)'!J22</f>
        <v>0.233502538071066</v>
      </c>
      <c r="G22" s="97">
        <f>'Beneficiarios CSI_idade (18)'!G22/'Beneficiarios CSI_idade (18)'!J22</f>
        <v>0.18274111675126903</v>
      </c>
      <c r="H22" s="97">
        <f>'Beneficiarios CSI_idade (18)'!H22/'Beneficiarios CSI_idade (18)'!J22</f>
        <v>0.27918781725888325</v>
      </c>
      <c r="I22" s="93">
        <f>'Beneficiarios CSI_idade (18)'!I22/'Beneficiarios CSI_idade (18)'!J22</f>
        <v>0.18274111675126903</v>
      </c>
      <c r="J22" s="232"/>
      <c r="K22" s="92">
        <f>'Beneficiarios CSI_idade (18)'!L22/'Beneficiarios CSI_idade (18)'!S22</f>
        <v>0</v>
      </c>
      <c r="L22" s="97">
        <f>'Beneficiarios CSI_idade (18)'!M22/'Beneficiarios CSI_idade (18)'!S22</f>
        <v>1.9607843137254902E-2</v>
      </c>
      <c r="M22" s="97">
        <f>'Beneficiarios CSI_idade (18)'!N22/'Beneficiarios CSI_idade (18)'!S22</f>
        <v>0.14215686274509803</v>
      </c>
      <c r="N22" s="97">
        <f>'Beneficiarios CSI_idade (18)'!O22/'Beneficiarios CSI_idade (18)'!S22</f>
        <v>0.22058823529411764</v>
      </c>
      <c r="O22" s="97">
        <f>'Beneficiarios CSI_idade (18)'!P22/'Beneficiarios CSI_idade (18)'!S22</f>
        <v>0.18137254901960784</v>
      </c>
      <c r="P22" s="97">
        <f>'Beneficiarios CSI_idade (18)'!Q22/'Beneficiarios CSI_idade (18)'!S22</f>
        <v>0.26470588235294118</v>
      </c>
      <c r="Q22" s="93">
        <f>'Beneficiarios CSI_idade (18)'!R22/'Beneficiarios CSI_idade (18)'!S22</f>
        <v>0.17156862745098039</v>
      </c>
      <c r="R22" s="229"/>
      <c r="S22" s="92">
        <f>'Beneficiarios CSI_idade (18)'!U22/'Beneficiarios CSI_idade (18)'!AB22</f>
        <v>0</v>
      </c>
      <c r="T22" s="97">
        <f>'Beneficiarios CSI_idade (18)'!V22/'Beneficiarios CSI_idade (18)'!AB22</f>
        <v>1.9230769230769232E-2</v>
      </c>
      <c r="U22" s="97">
        <f>'Beneficiarios CSI_idade (18)'!W22/'Beneficiarios CSI_idade (18)'!AB22</f>
        <v>0.16346153846153846</v>
      </c>
      <c r="V22" s="97">
        <f>'Beneficiarios CSI_idade (18)'!X22/'Beneficiarios CSI_idade (18)'!AB22</f>
        <v>0.21634615384615385</v>
      </c>
      <c r="W22" s="97">
        <f>'Beneficiarios CSI_idade (18)'!Y22/'Beneficiarios CSI_idade (18)'!AB22</f>
        <v>0.17788461538461539</v>
      </c>
      <c r="X22" s="97">
        <f>'Beneficiarios CSI_idade (18)'!Z22/'Beneficiarios CSI_idade (18)'!AB22</f>
        <v>0.25961538461538464</v>
      </c>
      <c r="Y22" s="93">
        <f>'Beneficiarios CSI_idade (18)'!AA22/'Beneficiarios CSI_idade (18)'!AB22</f>
        <v>0.16346153846153846</v>
      </c>
      <c r="Z22" s="229"/>
      <c r="AA22" s="92">
        <f>'Beneficiarios CSI_idade (18)'!AD22/'Beneficiarios CSI_idade (18)'!AK22</f>
        <v>0</v>
      </c>
      <c r="AB22" s="97">
        <f>'Beneficiarios CSI_idade (18)'!AE22/'Beneficiarios CSI_idade (18)'!AK22</f>
        <v>2.3809523809523808E-2</v>
      </c>
      <c r="AC22" s="97">
        <f>'Beneficiarios CSI_idade (18)'!AF22/'Beneficiarios CSI_idade (18)'!AK22</f>
        <v>0.17142857142857143</v>
      </c>
      <c r="AD22" s="97">
        <f>'Beneficiarios CSI_idade (18)'!AG22/'Beneficiarios CSI_idade (18)'!AK22</f>
        <v>0.21428571428571427</v>
      </c>
      <c r="AE22" s="97">
        <f>'Beneficiarios CSI_idade (18)'!AH22/'Beneficiarios CSI_idade (18)'!AK22</f>
        <v>0.17142857142857143</v>
      </c>
      <c r="AF22" s="97">
        <f>'Beneficiarios CSI_idade (18)'!AI22/'Beneficiarios CSI_idade (18)'!AK22</f>
        <v>0.25714285714285712</v>
      </c>
      <c r="AG22" s="93">
        <f>'Beneficiarios CSI_idade (18)'!AJ22/'Beneficiarios CSI_idade (18)'!AK22</f>
        <v>0.16190476190476191</v>
      </c>
      <c r="AH22" s="229"/>
      <c r="AI22" s="92">
        <f>'Beneficiarios CSI_idade (18)'!AM22/'Beneficiarios CSI_idade (18)'!AT22</f>
        <v>0</v>
      </c>
      <c r="AJ22" s="97">
        <f>'Beneficiarios CSI_idade (18)'!AN22/'Beneficiarios CSI_idade (18)'!AT22</f>
        <v>2.3255813953488372E-2</v>
      </c>
      <c r="AK22" s="97">
        <f>'Beneficiarios CSI_idade (18)'!AO22/'Beneficiarios CSI_idade (18)'!AT22</f>
        <v>0.16744186046511628</v>
      </c>
      <c r="AL22" s="97">
        <f>'Beneficiarios CSI_idade (18)'!AP22/'Beneficiarios CSI_idade (18)'!AT22</f>
        <v>0.21395348837209302</v>
      </c>
      <c r="AM22" s="97">
        <f>'Beneficiarios CSI_idade (18)'!AQ22/'Beneficiarios CSI_idade (18)'!AT22</f>
        <v>0.17209302325581396</v>
      </c>
      <c r="AN22" s="97">
        <f>'Beneficiarios CSI_idade (18)'!AR22/'Beneficiarios CSI_idade (18)'!AT22</f>
        <v>0.2558139534883721</v>
      </c>
      <c r="AO22" s="93">
        <f>'Beneficiarios CSI_idade (18)'!AS22/'Beneficiarios CSI_idade (18)'!AT22</f>
        <v>0.16744186046511628</v>
      </c>
    </row>
    <row r="23" spans="2:41" s="64" customFormat="1" ht="14.25" customHeight="1" x14ac:dyDescent="0.2">
      <c r="B23" s="28" t="str">
        <f>'Beneficiarios CSI_idade (17)'!B23</f>
        <v>Belém</v>
      </c>
      <c r="C23" s="92" t="s">
        <v>31</v>
      </c>
      <c r="D23" s="97" t="s">
        <v>31</v>
      </c>
      <c r="E23" s="97">
        <f>'Beneficiarios CSI_idade (18)'!E23/'Beneficiarios CSI_idade (18)'!J23</f>
        <v>6.4285714285714279E-2</v>
      </c>
      <c r="F23" s="97">
        <f>'Beneficiarios CSI_idade (18)'!F23/'Beneficiarios CSI_idade (18)'!J23</f>
        <v>0.11428571428571428</v>
      </c>
      <c r="G23" s="97">
        <f>'Beneficiarios CSI_idade (18)'!G23/'Beneficiarios CSI_idade (18)'!J23</f>
        <v>0.17857142857142858</v>
      </c>
      <c r="H23" s="97">
        <f>'Beneficiarios CSI_idade (18)'!H23/'Beneficiarios CSI_idade (18)'!J23</f>
        <v>0.29285714285714287</v>
      </c>
      <c r="I23" s="93">
        <f>'Beneficiarios CSI_idade (18)'!I23/'Beneficiarios CSI_idade (18)'!J23</f>
        <v>0.35</v>
      </c>
      <c r="J23" s="232"/>
      <c r="K23" s="92" t="s">
        <v>31</v>
      </c>
      <c r="L23" s="97" t="s">
        <v>31</v>
      </c>
      <c r="M23" s="97" t="s">
        <v>31</v>
      </c>
      <c r="N23" s="97">
        <f>'Beneficiarios CSI_idade (18)'!O23/'Beneficiarios CSI_idade (18)'!S23</f>
        <v>0.11594202898550725</v>
      </c>
      <c r="O23" s="97">
        <f>'Beneficiarios CSI_idade (18)'!P23/'Beneficiarios CSI_idade (18)'!S23</f>
        <v>0.18115942028985507</v>
      </c>
      <c r="P23" s="97">
        <f>'Beneficiarios CSI_idade (18)'!Q23/'Beneficiarios CSI_idade (18)'!S23</f>
        <v>0.27536231884057971</v>
      </c>
      <c r="Q23" s="93">
        <f>'Beneficiarios CSI_idade (18)'!R23/'Beneficiarios CSI_idade (18)'!S23</f>
        <v>0.34782608695652173</v>
      </c>
      <c r="R23" s="229"/>
      <c r="S23" s="92" t="s">
        <v>31</v>
      </c>
      <c r="T23" s="97" t="s">
        <v>31</v>
      </c>
      <c r="U23" s="97" t="s">
        <v>31</v>
      </c>
      <c r="V23" s="97">
        <f>'Beneficiarios CSI_idade (18)'!X23/'Beneficiarios CSI_idade (18)'!AB23</f>
        <v>0.11764705882352941</v>
      </c>
      <c r="W23" s="97">
        <f>'Beneficiarios CSI_idade (18)'!Y23/'Beneficiarios CSI_idade (18)'!AB23</f>
        <v>0.18382352941176472</v>
      </c>
      <c r="X23" s="97">
        <f>'Beneficiarios CSI_idade (18)'!Z23/'Beneficiarios CSI_idade (18)'!AB23</f>
        <v>0.27205882352941174</v>
      </c>
      <c r="Y23" s="93">
        <f>'Beneficiarios CSI_idade (18)'!AA23/'Beneficiarios CSI_idade (18)'!AB23</f>
        <v>0.34558823529411764</v>
      </c>
      <c r="Z23" s="229"/>
      <c r="AA23" s="92">
        <f>'Beneficiarios CSI_idade (18)'!AD23/'Beneficiarios CSI_idade (18)'!AK23</f>
        <v>0</v>
      </c>
      <c r="AB23" s="97" t="s">
        <v>31</v>
      </c>
      <c r="AC23" s="97" t="s">
        <v>31</v>
      </c>
      <c r="AD23" s="97">
        <f>'Beneficiarios CSI_idade (18)'!AG23/'Beneficiarios CSI_idade (18)'!AK23</f>
        <v>0.12213740458015267</v>
      </c>
      <c r="AE23" s="97">
        <f>'Beneficiarios CSI_idade (18)'!AH23/'Beneficiarios CSI_idade (18)'!AK23</f>
        <v>0.18320610687022901</v>
      </c>
      <c r="AF23" s="97">
        <f>'Beneficiarios CSI_idade (18)'!AI23/'Beneficiarios CSI_idade (18)'!AK23</f>
        <v>0.26717557251908397</v>
      </c>
      <c r="AG23" s="93">
        <f>'Beneficiarios CSI_idade (18)'!AJ23/'Beneficiarios CSI_idade (18)'!AK23</f>
        <v>0.34351145038167941</v>
      </c>
      <c r="AH23" s="229"/>
      <c r="AI23" s="92">
        <f>'Beneficiarios CSI_idade (18)'!AM23/'Beneficiarios CSI_idade (18)'!AT23</f>
        <v>0</v>
      </c>
      <c r="AJ23" s="97" t="s">
        <v>31</v>
      </c>
      <c r="AK23" s="97" t="s">
        <v>31</v>
      </c>
      <c r="AL23" s="97">
        <f>'Beneficiarios CSI_idade (18)'!AP23/'Beneficiarios CSI_idade (18)'!AT23</f>
        <v>0.11267605633802817</v>
      </c>
      <c r="AM23" s="97">
        <f>'Beneficiarios CSI_idade (18)'!AQ23/'Beneficiarios CSI_idade (18)'!AT23</f>
        <v>0.176056338028169</v>
      </c>
      <c r="AN23" s="97">
        <f>'Beneficiarios CSI_idade (18)'!AR23/'Beneficiarios CSI_idade (18)'!AT23</f>
        <v>0.28873239436619719</v>
      </c>
      <c r="AO23" s="93">
        <f>'Beneficiarios CSI_idade (18)'!AS23/'Beneficiarios CSI_idade (18)'!AT23</f>
        <v>0.34507042253521125</v>
      </c>
    </row>
    <row r="24" spans="2:41" s="64" customFormat="1" ht="14.25" customHeight="1" x14ac:dyDescent="0.2">
      <c r="B24" s="28" t="str">
        <f>'Beneficiarios CSI_idade (17)'!B24</f>
        <v>Benfica</v>
      </c>
      <c r="C24" s="92" t="s">
        <v>31</v>
      </c>
      <c r="D24" s="97" t="s">
        <v>31</v>
      </c>
      <c r="E24" s="97">
        <f>'Beneficiarios CSI_idade (18)'!E24/'Beneficiarios CSI_idade (18)'!J24</f>
        <v>6.1810154525386317E-2</v>
      </c>
      <c r="F24" s="97">
        <f>'Beneficiarios CSI_idade (18)'!F24/'Beneficiarios CSI_idade (18)'!J24</f>
        <v>0.20309050772626933</v>
      </c>
      <c r="G24" s="97">
        <f>'Beneficiarios CSI_idade (18)'!G24/'Beneficiarios CSI_idade (18)'!J24</f>
        <v>0.26048565121412803</v>
      </c>
      <c r="H24" s="97">
        <f>'Beneficiarios CSI_idade (18)'!H24/'Beneficiarios CSI_idade (18)'!J24</f>
        <v>0.2251655629139073</v>
      </c>
      <c r="I24" s="93">
        <f>'Beneficiarios CSI_idade (18)'!I24/'Beneficiarios CSI_idade (18)'!J24</f>
        <v>0.24944812362030905</v>
      </c>
      <c r="J24" s="232"/>
      <c r="K24" s="92" t="s">
        <v>31</v>
      </c>
      <c r="L24" s="97" t="s">
        <v>31</v>
      </c>
      <c r="M24" s="97" t="s">
        <v>31</v>
      </c>
      <c r="N24" s="97">
        <f>'Beneficiarios CSI_idade (18)'!O24/'Beneficiarios CSI_idade (18)'!S24</f>
        <v>0.20444444444444446</v>
      </c>
      <c r="O24" s="97">
        <f>'Beneficiarios CSI_idade (18)'!P24/'Beneficiarios CSI_idade (18)'!S24</f>
        <v>0.26222222222222225</v>
      </c>
      <c r="P24" s="97">
        <f>'Beneficiarios CSI_idade (18)'!Q24/'Beneficiarios CSI_idade (18)'!S24</f>
        <v>0.22</v>
      </c>
      <c r="Q24" s="93">
        <f>'Beneficiarios CSI_idade (18)'!R24/'Beneficiarios CSI_idade (18)'!S24</f>
        <v>0.24</v>
      </c>
      <c r="R24" s="229"/>
      <c r="S24" s="92">
        <f>'Beneficiarios CSI_idade (18)'!U24/'Beneficiarios CSI_idade (18)'!AB24</f>
        <v>0</v>
      </c>
      <c r="T24" s="97">
        <f>'Beneficiarios CSI_idade (18)'!V24/'Beneficiarios CSI_idade (18)'!AB24</f>
        <v>6.8027210884353739E-3</v>
      </c>
      <c r="U24" s="97">
        <f>'Beneficiarios CSI_idade (18)'!W24/'Beneficiarios CSI_idade (18)'!AB24</f>
        <v>7.4829931972789115E-2</v>
      </c>
      <c r="V24" s="97">
        <f>'Beneficiarios CSI_idade (18)'!X24/'Beneficiarios CSI_idade (18)'!AB24</f>
        <v>0.20861678004535147</v>
      </c>
      <c r="W24" s="97">
        <f>'Beneficiarios CSI_idade (18)'!Y24/'Beneficiarios CSI_idade (18)'!AB24</f>
        <v>0.25850340136054423</v>
      </c>
      <c r="X24" s="97">
        <f>'Beneficiarios CSI_idade (18)'!Z24/'Beneficiarios CSI_idade (18)'!AB24</f>
        <v>0.2199546485260771</v>
      </c>
      <c r="Y24" s="93">
        <f>'Beneficiarios CSI_idade (18)'!AA24/'Beneficiarios CSI_idade (18)'!AB24</f>
        <v>0.23129251700680273</v>
      </c>
      <c r="Z24" s="229"/>
      <c r="AA24" s="92">
        <f>'Beneficiarios CSI_idade (18)'!AD24/'Beneficiarios CSI_idade (18)'!AK24</f>
        <v>0</v>
      </c>
      <c r="AB24" s="97">
        <f>'Beneficiarios CSI_idade (18)'!AE24/'Beneficiarios CSI_idade (18)'!AK24</f>
        <v>6.8181818181818179E-3</v>
      </c>
      <c r="AC24" s="97">
        <f>'Beneficiarios CSI_idade (18)'!AF24/'Beneficiarios CSI_idade (18)'!AK24</f>
        <v>8.1818181818181818E-2</v>
      </c>
      <c r="AD24" s="97">
        <f>'Beneficiarios CSI_idade (18)'!AG24/'Beneficiarios CSI_idade (18)'!AK24</f>
        <v>0.21363636363636362</v>
      </c>
      <c r="AE24" s="97">
        <f>'Beneficiarios CSI_idade (18)'!AH24/'Beneficiarios CSI_idade (18)'!AK24</f>
        <v>0.25681818181818183</v>
      </c>
      <c r="AF24" s="97">
        <f>'Beneficiarios CSI_idade (18)'!AI24/'Beneficiarios CSI_idade (18)'!AK24</f>
        <v>0.21590909090909091</v>
      </c>
      <c r="AG24" s="93">
        <f>'Beneficiarios CSI_idade (18)'!AJ24/'Beneficiarios CSI_idade (18)'!AK24</f>
        <v>0.22500000000000001</v>
      </c>
      <c r="AH24" s="229"/>
      <c r="AI24" s="92">
        <f>'Beneficiarios CSI_idade (18)'!AM24/'Beneficiarios CSI_idade (18)'!AT24</f>
        <v>0</v>
      </c>
      <c r="AJ24" s="97">
        <f>'Beneficiarios CSI_idade (18)'!AN24/'Beneficiarios CSI_idade (18)'!AT24</f>
        <v>6.3559322033898309E-3</v>
      </c>
      <c r="AK24" s="97">
        <f>'Beneficiarios CSI_idade (18)'!AO24/'Beneficiarios CSI_idade (18)'!AT24</f>
        <v>7.8389830508474576E-2</v>
      </c>
      <c r="AL24" s="97">
        <f>'Beneficiarios CSI_idade (18)'!AP24/'Beneficiarios CSI_idade (18)'!AT24</f>
        <v>0.20338983050847459</v>
      </c>
      <c r="AM24" s="97">
        <f>'Beneficiarios CSI_idade (18)'!AQ24/'Beneficiarios CSI_idade (18)'!AT24</f>
        <v>0.25</v>
      </c>
      <c r="AN24" s="97">
        <f>'Beneficiarios CSI_idade (18)'!AR24/'Beneficiarios CSI_idade (18)'!AT24</f>
        <v>0.21610169491525424</v>
      </c>
      <c r="AO24" s="93">
        <f>'Beneficiarios CSI_idade (18)'!AS24/'Beneficiarios CSI_idade (18)'!AT24</f>
        <v>0.24576271186440679</v>
      </c>
    </row>
    <row r="25" spans="2:41" s="64" customFormat="1" ht="14.25" customHeight="1" x14ac:dyDescent="0.2">
      <c r="B25" s="28" t="str">
        <f>'Beneficiarios CSI_idade (17)'!B25</f>
        <v>Campo de Ourique</v>
      </c>
      <c r="C25" s="92" t="s">
        <v>31</v>
      </c>
      <c r="D25" s="97" t="s">
        <v>31</v>
      </c>
      <c r="E25" s="97">
        <f>'Beneficiarios CSI_idade (18)'!E25/'Beneficiarios CSI_idade (18)'!J25</f>
        <v>7.407407407407407E-2</v>
      </c>
      <c r="F25" s="97">
        <f>'Beneficiarios CSI_idade (18)'!F25/'Beneficiarios CSI_idade (18)'!J25</f>
        <v>0.19341563786008231</v>
      </c>
      <c r="G25" s="97">
        <f>'Beneficiarios CSI_idade (18)'!G25/'Beneficiarios CSI_idade (18)'!J25</f>
        <v>0.20164609053497942</v>
      </c>
      <c r="H25" s="97">
        <f>'Beneficiarios CSI_idade (18)'!H25/'Beneficiarios CSI_idade (18)'!J25</f>
        <v>0.18518518518518517</v>
      </c>
      <c r="I25" s="93">
        <f>'Beneficiarios CSI_idade (18)'!I25/'Beneficiarios CSI_idade (18)'!J25</f>
        <v>0.34567901234567899</v>
      </c>
      <c r="J25" s="232"/>
      <c r="K25" s="92" t="s">
        <v>31</v>
      </c>
      <c r="L25" s="97" t="s">
        <v>31</v>
      </c>
      <c r="M25" s="97" t="s">
        <v>31</v>
      </c>
      <c r="N25" s="97">
        <f>'Beneficiarios CSI_idade (18)'!O25/'Beneficiarios CSI_idade (18)'!S25</f>
        <v>0.19838056680161945</v>
      </c>
      <c r="O25" s="97">
        <f>'Beneficiarios CSI_idade (18)'!P25/'Beneficiarios CSI_idade (18)'!S25</f>
        <v>0.19433198380566802</v>
      </c>
      <c r="P25" s="97">
        <f>'Beneficiarios CSI_idade (18)'!Q25/'Beneficiarios CSI_idade (18)'!S25</f>
        <v>0.18218623481781376</v>
      </c>
      <c r="Q25" s="93">
        <f>'Beneficiarios CSI_idade (18)'!R25/'Beneficiarios CSI_idade (18)'!S25</f>
        <v>0.32793522267206476</v>
      </c>
      <c r="R25" s="229"/>
      <c r="S25" s="92" t="s">
        <v>31</v>
      </c>
      <c r="T25" s="97" t="s">
        <v>31</v>
      </c>
      <c r="U25" s="97" t="s">
        <v>31</v>
      </c>
      <c r="V25" s="97">
        <f>'Beneficiarios CSI_idade (18)'!X25/'Beneficiarios CSI_idade (18)'!AB25</f>
        <v>0.19838056680161945</v>
      </c>
      <c r="W25" s="97">
        <f>'Beneficiarios CSI_idade (18)'!Y25/'Beneficiarios CSI_idade (18)'!AB25</f>
        <v>0.19433198380566802</v>
      </c>
      <c r="X25" s="97">
        <f>'Beneficiarios CSI_idade (18)'!Z25/'Beneficiarios CSI_idade (18)'!AB25</f>
        <v>0.17408906882591094</v>
      </c>
      <c r="Y25" s="93">
        <f>'Beneficiarios CSI_idade (18)'!AA25/'Beneficiarios CSI_idade (18)'!AB25</f>
        <v>0.32388663967611336</v>
      </c>
      <c r="Z25" s="229"/>
      <c r="AA25" s="92">
        <f>'Beneficiarios CSI_idade (18)'!AD25/'Beneficiarios CSI_idade (18)'!AK25</f>
        <v>0</v>
      </c>
      <c r="AB25" s="97" t="s">
        <v>31</v>
      </c>
      <c r="AC25" s="97" t="s">
        <v>31</v>
      </c>
      <c r="AD25" s="97">
        <f>'Beneficiarios CSI_idade (18)'!AG25/'Beneficiarios CSI_idade (18)'!AK25</f>
        <v>0.2</v>
      </c>
      <c r="AE25" s="97">
        <f>'Beneficiarios CSI_idade (18)'!AH25/'Beneficiarios CSI_idade (18)'!AK25</f>
        <v>0.19183673469387755</v>
      </c>
      <c r="AF25" s="97">
        <f>'Beneficiarios CSI_idade (18)'!AI25/'Beneficiarios CSI_idade (18)'!AK25</f>
        <v>0.17551020408163265</v>
      </c>
      <c r="AG25" s="93">
        <f>'Beneficiarios CSI_idade (18)'!AJ25/'Beneficiarios CSI_idade (18)'!AK25</f>
        <v>0.3183673469387755</v>
      </c>
      <c r="AH25" s="229"/>
      <c r="AI25" s="92">
        <f>'Beneficiarios CSI_idade (18)'!AM25/'Beneficiarios CSI_idade (18)'!AT25</f>
        <v>0</v>
      </c>
      <c r="AJ25" s="97" t="s">
        <v>31</v>
      </c>
      <c r="AK25" s="97" t="s">
        <v>31</v>
      </c>
      <c r="AL25" s="97">
        <f>'Beneficiarios CSI_idade (18)'!AP25/'Beneficiarios CSI_idade (18)'!AT25</f>
        <v>0.18532818532818532</v>
      </c>
      <c r="AM25" s="97">
        <f>'Beneficiarios CSI_idade (18)'!AQ25/'Beneficiarios CSI_idade (18)'!AT25</f>
        <v>0.1891891891891892</v>
      </c>
      <c r="AN25" s="97">
        <f>'Beneficiarios CSI_idade (18)'!AR25/'Beneficiarios CSI_idade (18)'!AT25</f>
        <v>0.18146718146718147</v>
      </c>
      <c r="AO25" s="93">
        <f>'Beneficiarios CSI_idade (18)'!AS25/'Beneficiarios CSI_idade (18)'!AT25</f>
        <v>0.33204633204633205</v>
      </c>
    </row>
    <row r="26" spans="2:41" s="64" customFormat="1" ht="14.25" customHeight="1" x14ac:dyDescent="0.2">
      <c r="B26" s="28" t="str">
        <f>'Beneficiarios CSI_idade (17)'!B26</f>
        <v>Campolide</v>
      </c>
      <c r="C26" s="92" t="s">
        <v>31</v>
      </c>
      <c r="D26" s="97" t="s">
        <v>31</v>
      </c>
      <c r="E26" s="97">
        <f>'Beneficiarios CSI_idade (18)'!E26/'Beneficiarios CSI_idade (18)'!J26</f>
        <v>7.7380952380952384E-2</v>
      </c>
      <c r="F26" s="97">
        <f>'Beneficiarios CSI_idade (18)'!F26/'Beneficiarios CSI_idade (18)'!J26</f>
        <v>0.18452380952380953</v>
      </c>
      <c r="G26" s="97">
        <f>'Beneficiarios CSI_idade (18)'!G26/'Beneficiarios CSI_idade (18)'!J26</f>
        <v>0.20238095238095238</v>
      </c>
      <c r="H26" s="97">
        <f>'Beneficiarios CSI_idade (18)'!H26/'Beneficiarios CSI_idade (18)'!J26</f>
        <v>0.22619047619047619</v>
      </c>
      <c r="I26" s="93">
        <f>'Beneficiarios CSI_idade (18)'!I26/'Beneficiarios CSI_idade (18)'!J26</f>
        <v>0.30952380952380953</v>
      </c>
      <c r="J26" s="232"/>
      <c r="K26" s="92">
        <f>'Beneficiarios CSI_idade (18)'!L26/'Beneficiarios CSI_idade (18)'!S26</f>
        <v>0</v>
      </c>
      <c r="L26" s="97">
        <f>'Beneficiarios CSI_idade (18)'!M26/'Beneficiarios CSI_idade (18)'!S26</f>
        <v>3.0120481927710843E-2</v>
      </c>
      <c r="M26" s="97">
        <f>'Beneficiarios CSI_idade (18)'!N26/'Beneficiarios CSI_idade (18)'!S26</f>
        <v>9.036144578313253E-2</v>
      </c>
      <c r="N26" s="97">
        <f>'Beneficiarios CSI_idade (18)'!O26/'Beneficiarios CSI_idade (18)'!S26</f>
        <v>0.18674698795180722</v>
      </c>
      <c r="O26" s="97">
        <f>'Beneficiarios CSI_idade (18)'!P26/'Beneficiarios CSI_idade (18)'!S26</f>
        <v>0.19277108433734941</v>
      </c>
      <c r="P26" s="97">
        <f>'Beneficiarios CSI_idade (18)'!Q26/'Beneficiarios CSI_idade (18)'!S26</f>
        <v>0.21084337349397592</v>
      </c>
      <c r="Q26" s="93">
        <f>'Beneficiarios CSI_idade (18)'!R26/'Beneficiarios CSI_idade (18)'!S26</f>
        <v>0.28915662650602408</v>
      </c>
      <c r="R26" s="229"/>
      <c r="S26" s="92">
        <f>'Beneficiarios CSI_idade (18)'!U26/'Beneficiarios CSI_idade (18)'!AB26</f>
        <v>0</v>
      </c>
      <c r="T26" s="97">
        <f>'Beneficiarios CSI_idade (18)'!V26/'Beneficiarios CSI_idade (18)'!AB26</f>
        <v>3.6809815950920248E-2</v>
      </c>
      <c r="U26" s="97">
        <f>'Beneficiarios CSI_idade (18)'!W26/'Beneficiarios CSI_idade (18)'!AB26</f>
        <v>9.815950920245399E-2</v>
      </c>
      <c r="V26" s="97">
        <f>'Beneficiarios CSI_idade (18)'!X26/'Beneficiarios CSI_idade (18)'!AB26</f>
        <v>0.19631901840490798</v>
      </c>
      <c r="W26" s="97">
        <f>'Beneficiarios CSI_idade (18)'!Y26/'Beneficiarios CSI_idade (18)'!AB26</f>
        <v>0.19018404907975461</v>
      </c>
      <c r="X26" s="97">
        <f>'Beneficiarios CSI_idade (18)'!Z26/'Beneficiarios CSI_idade (18)'!AB26</f>
        <v>0.21472392638036811</v>
      </c>
      <c r="Y26" s="93">
        <f>'Beneficiarios CSI_idade (18)'!AA26/'Beneficiarios CSI_idade (18)'!AB26</f>
        <v>0.26380368098159507</v>
      </c>
      <c r="Z26" s="229"/>
      <c r="AA26" s="92">
        <f>'Beneficiarios CSI_idade (18)'!AD26/'Beneficiarios CSI_idade (18)'!AK26</f>
        <v>0</v>
      </c>
      <c r="AB26" s="97">
        <f>'Beneficiarios CSI_idade (18)'!AE26/'Beneficiarios CSI_idade (18)'!AK26</f>
        <v>3.7735849056603772E-2</v>
      </c>
      <c r="AC26" s="97">
        <f>'Beneficiarios CSI_idade (18)'!AF26/'Beneficiarios CSI_idade (18)'!AK26</f>
        <v>0.1069182389937107</v>
      </c>
      <c r="AD26" s="97">
        <f>'Beneficiarios CSI_idade (18)'!AG26/'Beneficiarios CSI_idade (18)'!AK26</f>
        <v>0.19496855345911951</v>
      </c>
      <c r="AE26" s="97">
        <f>'Beneficiarios CSI_idade (18)'!AH26/'Beneficiarios CSI_idade (18)'!AK26</f>
        <v>0.19496855345911951</v>
      </c>
      <c r="AF26" s="97">
        <f>'Beneficiarios CSI_idade (18)'!AI26/'Beneficiarios CSI_idade (18)'!AK26</f>
        <v>0.22012578616352202</v>
      </c>
      <c r="AG26" s="93">
        <f>'Beneficiarios CSI_idade (18)'!AJ26/'Beneficiarios CSI_idade (18)'!AK26</f>
        <v>0.24528301886792453</v>
      </c>
      <c r="AH26" s="229"/>
      <c r="AI26" s="92">
        <f>'Beneficiarios CSI_idade (18)'!AM26/'Beneficiarios CSI_idade (18)'!AT26</f>
        <v>0</v>
      </c>
      <c r="AJ26" s="97">
        <f>'Beneficiarios CSI_idade (18)'!AN26/'Beneficiarios CSI_idade (18)'!AT26</f>
        <v>3.3333333333333333E-2</v>
      </c>
      <c r="AK26" s="97">
        <f>'Beneficiarios CSI_idade (18)'!AO26/'Beneficiarios CSI_idade (18)'!AT26</f>
        <v>9.4444444444444442E-2</v>
      </c>
      <c r="AL26" s="97">
        <f>'Beneficiarios CSI_idade (18)'!AP26/'Beneficiarios CSI_idade (18)'!AT26</f>
        <v>0.17777777777777778</v>
      </c>
      <c r="AM26" s="97">
        <f>'Beneficiarios CSI_idade (18)'!AQ26/'Beneficiarios CSI_idade (18)'!AT26</f>
        <v>0.18888888888888888</v>
      </c>
      <c r="AN26" s="97">
        <f>'Beneficiarios CSI_idade (18)'!AR26/'Beneficiarios CSI_idade (18)'!AT26</f>
        <v>0.21111111111111111</v>
      </c>
      <c r="AO26" s="93">
        <f>'Beneficiarios CSI_idade (18)'!AS26/'Beneficiarios CSI_idade (18)'!AT26</f>
        <v>0.29444444444444445</v>
      </c>
    </row>
    <row r="27" spans="2:41" s="64" customFormat="1" ht="14.25" customHeight="1" x14ac:dyDescent="0.2">
      <c r="B27" s="28" t="str">
        <f>'Beneficiarios CSI_idade (17)'!B27</f>
        <v>Carnide</v>
      </c>
      <c r="C27" s="92" t="s">
        <v>31</v>
      </c>
      <c r="D27" s="97" t="s">
        <v>31</v>
      </c>
      <c r="E27" s="97">
        <f>'Beneficiarios CSI_idade (18)'!E27/'Beneficiarios CSI_idade (18)'!J27</f>
        <v>6.3953488372093026E-2</v>
      </c>
      <c r="F27" s="97">
        <f>'Beneficiarios CSI_idade (18)'!F27/'Beneficiarios CSI_idade (18)'!J27</f>
        <v>0.19767441860465115</v>
      </c>
      <c r="G27" s="97">
        <f>'Beneficiarios CSI_idade (18)'!G27/'Beneficiarios CSI_idade (18)'!J27</f>
        <v>0.25</v>
      </c>
      <c r="H27" s="97">
        <f>'Beneficiarios CSI_idade (18)'!H27/'Beneficiarios CSI_idade (18)'!J27</f>
        <v>0.25</v>
      </c>
      <c r="I27" s="93">
        <f>'Beneficiarios CSI_idade (18)'!I27/'Beneficiarios CSI_idade (18)'!J27</f>
        <v>0.23837209302325582</v>
      </c>
      <c r="J27" s="232"/>
      <c r="K27" s="92" t="s">
        <v>31</v>
      </c>
      <c r="L27" s="97" t="s">
        <v>31</v>
      </c>
      <c r="M27" s="97" t="s">
        <v>31</v>
      </c>
      <c r="N27" s="97">
        <f>'Beneficiarios CSI_idade (18)'!O27/'Beneficiarios CSI_idade (18)'!S27</f>
        <v>0.19318181818181818</v>
      </c>
      <c r="O27" s="97">
        <f>'Beneficiarios CSI_idade (18)'!P27/'Beneficiarios CSI_idade (18)'!S27</f>
        <v>0.23863636363636365</v>
      </c>
      <c r="P27" s="97">
        <f>'Beneficiarios CSI_idade (18)'!Q27/'Beneficiarios CSI_idade (18)'!S27</f>
        <v>0.23863636363636365</v>
      </c>
      <c r="Q27" s="93">
        <f>'Beneficiarios CSI_idade (18)'!R27/'Beneficiarios CSI_idade (18)'!S27</f>
        <v>0.23863636363636365</v>
      </c>
      <c r="R27" s="229"/>
      <c r="S27" s="92" t="s">
        <v>31</v>
      </c>
      <c r="T27" s="97" t="s">
        <v>31</v>
      </c>
      <c r="U27" s="97" t="s">
        <v>31</v>
      </c>
      <c r="V27" s="97">
        <f>'Beneficiarios CSI_idade (18)'!X27/'Beneficiarios CSI_idade (18)'!AB27</f>
        <v>0.19428571428571428</v>
      </c>
      <c r="W27" s="97">
        <f>'Beneficiarios CSI_idade (18)'!Y27/'Beneficiarios CSI_idade (18)'!AB27</f>
        <v>0.24</v>
      </c>
      <c r="X27" s="97">
        <f>'Beneficiarios CSI_idade (18)'!Z27/'Beneficiarios CSI_idade (18)'!AB27</f>
        <v>0.22857142857142856</v>
      </c>
      <c r="Y27" s="93">
        <f>'Beneficiarios CSI_idade (18)'!AA27/'Beneficiarios CSI_idade (18)'!AB27</f>
        <v>0.22857142857142856</v>
      </c>
      <c r="Z27" s="229"/>
      <c r="AA27" s="92">
        <f>'Beneficiarios CSI_idade (18)'!AD27/'Beneficiarios CSI_idade (18)'!AK27</f>
        <v>0</v>
      </c>
      <c r="AB27" s="97" t="s">
        <v>31</v>
      </c>
      <c r="AC27" s="97" t="s">
        <v>31</v>
      </c>
      <c r="AD27" s="97">
        <f>'Beneficiarios CSI_idade (18)'!AG27/'Beneficiarios CSI_idade (18)'!AK27</f>
        <v>0.19318181818181818</v>
      </c>
      <c r="AE27" s="97">
        <f>'Beneficiarios CSI_idade (18)'!AH27/'Beneficiarios CSI_idade (18)'!AK27</f>
        <v>0.23863636363636365</v>
      </c>
      <c r="AF27" s="97">
        <f>'Beneficiarios CSI_idade (18)'!AI27/'Beneficiarios CSI_idade (18)'!AK27</f>
        <v>0.22159090909090909</v>
      </c>
      <c r="AG27" s="93">
        <f>'Beneficiarios CSI_idade (18)'!AJ27/'Beneficiarios CSI_idade (18)'!AK27</f>
        <v>0.22159090909090909</v>
      </c>
      <c r="AH27" s="229"/>
      <c r="AI27" s="92">
        <f>'Beneficiarios CSI_idade (18)'!AM27/'Beneficiarios CSI_idade (18)'!AT27</f>
        <v>0</v>
      </c>
      <c r="AJ27" s="97" t="s">
        <v>31</v>
      </c>
      <c r="AK27" s="97" t="s">
        <v>31</v>
      </c>
      <c r="AL27" s="97">
        <f>'Beneficiarios CSI_idade (18)'!AP27/'Beneficiarios CSI_idade (18)'!AT27</f>
        <v>0.18817204301075269</v>
      </c>
      <c r="AM27" s="97">
        <f>'Beneficiarios CSI_idade (18)'!AQ27/'Beneficiarios CSI_idade (18)'!AT27</f>
        <v>0.23655913978494625</v>
      </c>
      <c r="AN27" s="97">
        <f>'Beneficiarios CSI_idade (18)'!AR27/'Beneficiarios CSI_idade (18)'!AT27</f>
        <v>0.23118279569892472</v>
      </c>
      <c r="AO27" s="93">
        <f>'Beneficiarios CSI_idade (18)'!AS27/'Beneficiarios CSI_idade (18)'!AT27</f>
        <v>0.22043010752688172</v>
      </c>
    </row>
    <row r="28" spans="2:41" s="64" customFormat="1" ht="14.25" customHeight="1" x14ac:dyDescent="0.2">
      <c r="B28" s="28" t="str">
        <f>'Beneficiarios CSI_idade (17)'!B28</f>
        <v>Estrela</v>
      </c>
      <c r="C28" s="92" t="s">
        <v>31</v>
      </c>
      <c r="D28" s="97" t="s">
        <v>31</v>
      </c>
      <c r="E28" s="97">
        <f>'Beneficiarios CSI_idade (18)'!E28/'Beneficiarios CSI_idade (18)'!J28</f>
        <v>8.1730769230769232E-2</v>
      </c>
      <c r="F28" s="97">
        <f>'Beneficiarios CSI_idade (18)'!F28/'Beneficiarios CSI_idade (18)'!J28</f>
        <v>0.16346153846153846</v>
      </c>
      <c r="G28" s="97">
        <f>'Beneficiarios CSI_idade (18)'!G28/'Beneficiarios CSI_idade (18)'!J28</f>
        <v>0.19711538461538461</v>
      </c>
      <c r="H28" s="97">
        <f>'Beneficiarios CSI_idade (18)'!H28/'Beneficiarios CSI_idade (18)'!J28</f>
        <v>0.21634615384615385</v>
      </c>
      <c r="I28" s="93">
        <f>'Beneficiarios CSI_idade (18)'!I28/'Beneficiarios CSI_idade (18)'!J28</f>
        <v>0.34134615384615385</v>
      </c>
      <c r="J28" s="232"/>
      <c r="K28" s="92" t="s">
        <v>31</v>
      </c>
      <c r="L28" s="97" t="s">
        <v>31</v>
      </c>
      <c r="M28" s="97" t="s">
        <v>31</v>
      </c>
      <c r="N28" s="97">
        <f>'Beneficiarios CSI_idade (18)'!O28/'Beneficiarios CSI_idade (18)'!S28</f>
        <v>0.16908212560386474</v>
      </c>
      <c r="O28" s="97">
        <f>'Beneficiarios CSI_idade (18)'!P28/'Beneficiarios CSI_idade (18)'!S28</f>
        <v>0.19806763285024154</v>
      </c>
      <c r="P28" s="97">
        <f>'Beneficiarios CSI_idade (18)'!Q28/'Beneficiarios CSI_idade (18)'!S28</f>
        <v>0.20772946859903382</v>
      </c>
      <c r="Q28" s="93">
        <f>'Beneficiarios CSI_idade (18)'!R28/'Beneficiarios CSI_idade (18)'!S28</f>
        <v>0.33333333333333331</v>
      </c>
      <c r="R28" s="229"/>
      <c r="S28" s="92" t="s">
        <v>31</v>
      </c>
      <c r="T28" s="97" t="s">
        <v>31</v>
      </c>
      <c r="U28" s="97" t="s">
        <v>31</v>
      </c>
      <c r="V28" s="97">
        <f>'Beneficiarios CSI_idade (18)'!X28/'Beneficiarios CSI_idade (18)'!AB28</f>
        <v>0.17560975609756097</v>
      </c>
      <c r="W28" s="97">
        <f>'Beneficiarios CSI_idade (18)'!Y28/'Beneficiarios CSI_idade (18)'!AB28</f>
        <v>0.2</v>
      </c>
      <c r="X28" s="97">
        <f>'Beneficiarios CSI_idade (18)'!Z28/'Beneficiarios CSI_idade (18)'!AB28</f>
        <v>0.20487804878048779</v>
      </c>
      <c r="Y28" s="93">
        <f>'Beneficiarios CSI_idade (18)'!AA28/'Beneficiarios CSI_idade (18)'!AB28</f>
        <v>0.32195121951219513</v>
      </c>
      <c r="Z28" s="229"/>
      <c r="AA28" s="92" t="s">
        <v>31</v>
      </c>
      <c r="AB28" s="97">
        <f>'Beneficiarios CSI_idade (18)'!AE28/'Beneficiarios CSI_idade (18)'!AK28</f>
        <v>0</v>
      </c>
      <c r="AC28" s="97" t="s">
        <v>31</v>
      </c>
      <c r="AD28" s="97">
        <f>'Beneficiarios CSI_idade (18)'!AG28/'Beneficiarios CSI_idade (18)'!AK28</f>
        <v>0.17821782178217821</v>
      </c>
      <c r="AE28" s="97">
        <f>'Beneficiarios CSI_idade (18)'!AH28/'Beneficiarios CSI_idade (18)'!AK28</f>
        <v>0.19306930693069307</v>
      </c>
      <c r="AF28" s="97">
        <f>'Beneficiarios CSI_idade (18)'!AI28/'Beneficiarios CSI_idade (18)'!AK28</f>
        <v>0.20792079207920791</v>
      </c>
      <c r="AG28" s="93">
        <f>'Beneficiarios CSI_idade (18)'!AJ28/'Beneficiarios CSI_idade (18)'!AK28</f>
        <v>0.32178217821782179</v>
      </c>
      <c r="AH28" s="229"/>
      <c r="AI28" s="92" t="s">
        <v>31</v>
      </c>
      <c r="AJ28" s="97">
        <f>'Beneficiarios CSI_idade (18)'!AN28/'Beneficiarios CSI_idade (18)'!AT28</f>
        <v>0</v>
      </c>
      <c r="AK28" s="97" t="s">
        <v>31</v>
      </c>
      <c r="AL28" s="97">
        <f>'Beneficiarios CSI_idade (18)'!AP28/'Beneficiarios CSI_idade (18)'!AT28</f>
        <v>0.16355140186915887</v>
      </c>
      <c r="AM28" s="97">
        <f>'Beneficiarios CSI_idade (18)'!AQ28/'Beneficiarios CSI_idade (18)'!AT28</f>
        <v>0.20093457943925233</v>
      </c>
      <c r="AN28" s="97">
        <f>'Beneficiarios CSI_idade (18)'!AR28/'Beneficiarios CSI_idade (18)'!AT28</f>
        <v>0.20560747663551401</v>
      </c>
      <c r="AO28" s="93">
        <f>'Beneficiarios CSI_idade (18)'!AS28/'Beneficiarios CSI_idade (18)'!AT28</f>
        <v>0.3364485981308411</v>
      </c>
    </row>
    <row r="29" spans="2:41" s="64" customFormat="1" ht="14.25" customHeight="1" x14ac:dyDescent="0.2">
      <c r="B29" s="28" t="str">
        <f>'Beneficiarios CSI_idade (17)'!B29</f>
        <v>Lumiar</v>
      </c>
      <c r="C29" s="92" t="s">
        <v>31</v>
      </c>
      <c r="D29" s="97" t="s">
        <v>31</v>
      </c>
      <c r="E29" s="97">
        <f>'Beneficiarios CSI_idade (18)'!E29/'Beneficiarios CSI_idade (18)'!J29</f>
        <v>5.1094890510948905E-2</v>
      </c>
      <c r="F29" s="97">
        <f>'Beneficiarios CSI_idade (18)'!F29/'Beneficiarios CSI_idade (18)'!J29</f>
        <v>0.21897810218978103</v>
      </c>
      <c r="G29" s="97">
        <f>'Beneficiarios CSI_idade (18)'!G29/'Beneficiarios CSI_idade (18)'!J29</f>
        <v>0.19708029197080293</v>
      </c>
      <c r="H29" s="97">
        <f>'Beneficiarios CSI_idade (18)'!H29/'Beneficiarios CSI_idade (18)'!J29</f>
        <v>0.25912408759124089</v>
      </c>
      <c r="I29" s="93">
        <f>'Beneficiarios CSI_idade (18)'!I29/'Beneficiarios CSI_idade (18)'!J29</f>
        <v>0.27372262773722628</v>
      </c>
      <c r="J29" s="232"/>
      <c r="K29" s="92" t="s">
        <v>31</v>
      </c>
      <c r="L29" s="97" t="s">
        <v>31</v>
      </c>
      <c r="M29" s="97" t="s">
        <v>31</v>
      </c>
      <c r="N29" s="97">
        <f>'Beneficiarios CSI_idade (18)'!O29/'Beneficiarios CSI_idade (18)'!S29</f>
        <v>0.21739130434782608</v>
      </c>
      <c r="O29" s="97">
        <f>'Beneficiarios CSI_idade (18)'!P29/'Beneficiarios CSI_idade (18)'!S29</f>
        <v>0.19927536231884058</v>
      </c>
      <c r="P29" s="97">
        <f>'Beneficiarios CSI_idade (18)'!Q29/'Beneficiarios CSI_idade (18)'!S29</f>
        <v>0.25724637681159418</v>
      </c>
      <c r="Q29" s="93">
        <f>'Beneficiarios CSI_idade (18)'!R29/'Beneficiarios CSI_idade (18)'!S29</f>
        <v>0.26449275362318841</v>
      </c>
      <c r="R29" s="229"/>
      <c r="S29" s="92" t="s">
        <v>31</v>
      </c>
      <c r="T29" s="97" t="s">
        <v>31</v>
      </c>
      <c r="U29" s="97" t="s">
        <v>31</v>
      </c>
      <c r="V29" s="97">
        <f>'Beneficiarios CSI_idade (18)'!X29/'Beneficiarios CSI_idade (18)'!AB29</f>
        <v>0.21978021978021978</v>
      </c>
      <c r="W29" s="97">
        <f>'Beneficiarios CSI_idade (18)'!Y29/'Beneficiarios CSI_idade (18)'!AB29</f>
        <v>0.19780219780219779</v>
      </c>
      <c r="X29" s="97">
        <f>'Beneficiarios CSI_idade (18)'!Z29/'Beneficiarios CSI_idade (18)'!AB29</f>
        <v>0.24908424908424909</v>
      </c>
      <c r="Y29" s="93">
        <f>'Beneficiarios CSI_idade (18)'!AA29/'Beneficiarios CSI_idade (18)'!AB29</f>
        <v>0.26373626373626374</v>
      </c>
      <c r="Z29" s="229"/>
      <c r="AA29" s="92">
        <f>'Beneficiarios CSI_idade (18)'!AD29/'Beneficiarios CSI_idade (18)'!AK29</f>
        <v>0</v>
      </c>
      <c r="AB29" s="97" t="s">
        <v>31</v>
      </c>
      <c r="AC29" s="97" t="s">
        <v>31</v>
      </c>
      <c r="AD29" s="97">
        <f>'Beneficiarios CSI_idade (18)'!AG29/'Beneficiarios CSI_idade (18)'!AK29</f>
        <v>0.22014925373134328</v>
      </c>
      <c r="AE29" s="97">
        <f>'Beneficiarios CSI_idade (18)'!AH29/'Beneficiarios CSI_idade (18)'!AK29</f>
        <v>0.19776119402985073</v>
      </c>
      <c r="AF29" s="97">
        <f>'Beneficiarios CSI_idade (18)'!AI29/'Beneficiarios CSI_idade (18)'!AK29</f>
        <v>0.2462686567164179</v>
      </c>
      <c r="AG29" s="93">
        <f>'Beneficiarios CSI_idade (18)'!AJ29/'Beneficiarios CSI_idade (18)'!AK29</f>
        <v>0.26119402985074625</v>
      </c>
      <c r="AH29" s="229"/>
      <c r="AI29" s="92">
        <f>'Beneficiarios CSI_idade (18)'!AM29/'Beneficiarios CSI_idade (18)'!AT29</f>
        <v>0</v>
      </c>
      <c r="AJ29" s="97" t="s">
        <v>31</v>
      </c>
      <c r="AK29" s="97" t="s">
        <v>31</v>
      </c>
      <c r="AL29" s="97">
        <f>'Beneficiarios CSI_idade (18)'!AP29/'Beneficiarios CSI_idade (18)'!AT29</f>
        <v>0.21708185053380782</v>
      </c>
      <c r="AM29" s="97">
        <f>'Beneficiarios CSI_idade (18)'!AQ29/'Beneficiarios CSI_idade (18)'!AT29</f>
        <v>0.19217081850533807</v>
      </c>
      <c r="AN29" s="97">
        <f>'Beneficiarios CSI_idade (18)'!AR29/'Beneficiarios CSI_idade (18)'!AT29</f>
        <v>0.25266903914590749</v>
      </c>
      <c r="AO29" s="93">
        <f>'Beneficiarios CSI_idade (18)'!AS29/'Beneficiarios CSI_idade (18)'!AT29</f>
        <v>0.2669039145907473</v>
      </c>
    </row>
    <row r="30" spans="2:41" s="64" customFormat="1" ht="14.25" customHeight="1" x14ac:dyDescent="0.2">
      <c r="B30" s="28" t="str">
        <f>'Beneficiarios CSI_idade (17)'!B30</f>
        <v>Marvila</v>
      </c>
      <c r="C30" s="92" t="s">
        <v>31</v>
      </c>
      <c r="D30" s="97" t="s">
        <v>31</v>
      </c>
      <c r="E30" s="97">
        <f>'Beneficiarios CSI_idade (18)'!E30/'Beneficiarios CSI_idade (18)'!J30</f>
        <v>0.12695924764890282</v>
      </c>
      <c r="F30" s="97">
        <f>'Beneficiarios CSI_idade (18)'!F30/'Beneficiarios CSI_idade (18)'!J30</f>
        <v>0.21003134796238246</v>
      </c>
      <c r="G30" s="97">
        <f>'Beneficiarios CSI_idade (18)'!G30/'Beneficiarios CSI_idade (18)'!J30</f>
        <v>0.2445141065830721</v>
      </c>
      <c r="H30" s="97">
        <f>'Beneficiarios CSI_idade (18)'!H30/'Beneficiarios CSI_idade (18)'!J30</f>
        <v>0.20689655172413793</v>
      </c>
      <c r="I30" s="93">
        <f>'Beneficiarios CSI_idade (18)'!I30/'Beneficiarios CSI_idade (18)'!J30</f>
        <v>0.2115987460815047</v>
      </c>
      <c r="J30" s="232"/>
      <c r="K30" s="92" t="s">
        <v>31</v>
      </c>
      <c r="L30" s="97" t="s">
        <v>31</v>
      </c>
      <c r="M30" s="97">
        <f>'Beneficiarios CSI_idade (18)'!N30/'Beneficiarios CSI_idade (18)'!S30</f>
        <v>0.14003044140030441</v>
      </c>
      <c r="N30" s="97">
        <f>'Beneficiarios CSI_idade (18)'!O30/'Beneficiarios CSI_idade (18)'!S30</f>
        <v>0.21156773211567731</v>
      </c>
      <c r="O30" s="97">
        <f>'Beneficiarios CSI_idade (18)'!P30/'Beneficiarios CSI_idade (18)'!S30</f>
        <v>0.23439878234398781</v>
      </c>
      <c r="P30" s="97">
        <f>'Beneficiarios CSI_idade (18)'!Q30/'Beneficiarios CSI_idade (18)'!S30</f>
        <v>0.19786910197869101</v>
      </c>
      <c r="Q30" s="93">
        <f>'Beneficiarios CSI_idade (18)'!R30/'Beneficiarios CSI_idade (18)'!S30</f>
        <v>0.20243531202435311</v>
      </c>
      <c r="R30" s="229"/>
      <c r="S30" s="92">
        <f>'Beneficiarios CSI_idade (18)'!U30/'Beneficiarios CSI_idade (18)'!AB30</f>
        <v>4.5871559633027525E-3</v>
      </c>
      <c r="T30" s="97">
        <f>'Beneficiarios CSI_idade (18)'!V30/'Beneficiarios CSI_idade (18)'!AB30</f>
        <v>1.0703363914373088E-2</v>
      </c>
      <c r="U30" s="97">
        <f>'Beneficiarios CSI_idade (18)'!W30/'Beneficiarios CSI_idade (18)'!AB30</f>
        <v>0.14831804281345565</v>
      </c>
      <c r="V30" s="97">
        <f>'Beneficiarios CSI_idade (18)'!X30/'Beneficiarios CSI_idade (18)'!AB30</f>
        <v>0.20795107033639143</v>
      </c>
      <c r="W30" s="97">
        <f>'Beneficiarios CSI_idade (18)'!Y30/'Beneficiarios CSI_idade (18)'!AB30</f>
        <v>0.23241590214067279</v>
      </c>
      <c r="X30" s="97">
        <f>'Beneficiarios CSI_idade (18)'!Z30/'Beneficiarios CSI_idade (18)'!AB30</f>
        <v>0.19877675840978593</v>
      </c>
      <c r="Y30" s="93">
        <f>'Beneficiarios CSI_idade (18)'!AA30/'Beneficiarios CSI_idade (18)'!AB30</f>
        <v>0.19724770642201836</v>
      </c>
      <c r="Z30" s="229"/>
      <c r="AA30" s="92">
        <f>'Beneficiarios CSI_idade (18)'!AD30/'Beneficiarios CSI_idade (18)'!AK30</f>
        <v>4.608294930875576E-3</v>
      </c>
      <c r="AB30" s="97">
        <f>'Beneficiarios CSI_idade (18)'!AE30/'Beneficiarios CSI_idade (18)'!AK30</f>
        <v>1.0752688172043012E-2</v>
      </c>
      <c r="AC30" s="97">
        <f>'Beneficiarios CSI_idade (18)'!AF30/'Beneficiarios CSI_idade (18)'!AK30</f>
        <v>0.15668202764976957</v>
      </c>
      <c r="AD30" s="97">
        <f>'Beneficiarios CSI_idade (18)'!AG30/'Beneficiarios CSI_idade (18)'!AK30</f>
        <v>0.21044546850998463</v>
      </c>
      <c r="AE30" s="97">
        <f>'Beneficiarios CSI_idade (18)'!AH30/'Beneficiarios CSI_idade (18)'!AK30</f>
        <v>0.2304147465437788</v>
      </c>
      <c r="AF30" s="97">
        <f>'Beneficiarios CSI_idade (18)'!AI30/'Beneficiarios CSI_idade (18)'!AK30</f>
        <v>0.19662058371735791</v>
      </c>
      <c r="AG30" s="93">
        <f>'Beneficiarios CSI_idade (18)'!AJ30/'Beneficiarios CSI_idade (18)'!AK30</f>
        <v>0.19047619047619047</v>
      </c>
      <c r="AH30" s="229"/>
      <c r="AI30" s="92">
        <f>'Beneficiarios CSI_idade (18)'!AM30/'Beneficiarios CSI_idade (18)'!AT30</f>
        <v>4.4247787610619468E-3</v>
      </c>
      <c r="AJ30" s="97">
        <f>'Beneficiarios CSI_idade (18)'!AN30/'Beneficiarios CSI_idade (18)'!AT30</f>
        <v>1.0324483775811209E-2</v>
      </c>
      <c r="AK30" s="97">
        <f>'Beneficiarios CSI_idade (18)'!AO30/'Beneficiarios CSI_idade (18)'!AT30</f>
        <v>0.15044247787610621</v>
      </c>
      <c r="AL30" s="97">
        <f>'Beneficiarios CSI_idade (18)'!AP30/'Beneficiarios CSI_idade (18)'!AT30</f>
        <v>0.20648967551622419</v>
      </c>
      <c r="AM30" s="97">
        <f>'Beneficiarios CSI_idade (18)'!AQ30/'Beneficiarios CSI_idade (18)'!AT30</f>
        <v>0.23008849557522124</v>
      </c>
      <c r="AN30" s="97">
        <f>'Beneficiarios CSI_idade (18)'!AR30/'Beneficiarios CSI_idade (18)'!AT30</f>
        <v>0.19616519174041297</v>
      </c>
      <c r="AO30" s="93">
        <f>'Beneficiarios CSI_idade (18)'!AS30/'Beneficiarios CSI_idade (18)'!AT30</f>
        <v>0.20206489675516223</v>
      </c>
    </row>
    <row r="31" spans="2:41" s="64" customFormat="1" ht="14.25" customHeight="1" x14ac:dyDescent="0.2">
      <c r="B31" s="28" t="str">
        <f>'Beneficiarios CSI_idade (17)'!B31</f>
        <v>Misericórdia</v>
      </c>
      <c r="C31" s="92" t="s">
        <v>31</v>
      </c>
      <c r="D31" s="97" t="s">
        <v>31</v>
      </c>
      <c r="E31" s="97">
        <f>'Beneficiarios CSI_idade (18)'!E31/'Beneficiarios CSI_idade (18)'!J31</f>
        <v>9.5477386934673364E-2</v>
      </c>
      <c r="F31" s="97">
        <f>'Beneficiarios CSI_idade (18)'!F31/'Beneficiarios CSI_idade (18)'!J31</f>
        <v>0.16582914572864321</v>
      </c>
      <c r="G31" s="97">
        <f>'Beneficiarios CSI_idade (18)'!G31/'Beneficiarios CSI_idade (18)'!J31</f>
        <v>0.26633165829145727</v>
      </c>
      <c r="H31" s="97">
        <f>'Beneficiarios CSI_idade (18)'!H31/'Beneficiarios CSI_idade (18)'!J31</f>
        <v>0.18592964824120603</v>
      </c>
      <c r="I31" s="93">
        <f>'Beneficiarios CSI_idade (18)'!I31/'Beneficiarios CSI_idade (18)'!J31</f>
        <v>0.28643216080402012</v>
      </c>
      <c r="J31" s="232"/>
      <c r="K31" s="92" t="s">
        <v>31</v>
      </c>
      <c r="L31" s="97" t="s">
        <v>31</v>
      </c>
      <c r="M31" s="97" t="s">
        <v>31</v>
      </c>
      <c r="N31" s="97">
        <f>'Beneficiarios CSI_idade (18)'!O31/'Beneficiarios CSI_idade (18)'!S31</f>
        <v>0.16417910447761194</v>
      </c>
      <c r="O31" s="97">
        <f>'Beneficiarios CSI_idade (18)'!P31/'Beneficiarios CSI_idade (18)'!S31</f>
        <v>0.26865671641791045</v>
      </c>
      <c r="P31" s="97">
        <f>'Beneficiarios CSI_idade (18)'!Q31/'Beneficiarios CSI_idade (18)'!S31</f>
        <v>0.17910447761194029</v>
      </c>
      <c r="Q31" s="93">
        <f>'Beneficiarios CSI_idade (18)'!R31/'Beneficiarios CSI_idade (18)'!S31</f>
        <v>0.27860696517412936</v>
      </c>
      <c r="R31" s="229"/>
      <c r="S31" s="92" t="s">
        <v>31</v>
      </c>
      <c r="T31" s="97" t="s">
        <v>31</v>
      </c>
      <c r="U31" s="97" t="s">
        <v>31</v>
      </c>
      <c r="V31" s="97">
        <f>'Beneficiarios CSI_idade (18)'!X31/'Beneficiarios CSI_idade (18)'!AB31</f>
        <v>0.17010309278350516</v>
      </c>
      <c r="W31" s="97">
        <f>'Beneficiarios CSI_idade (18)'!Y31/'Beneficiarios CSI_idade (18)'!AB31</f>
        <v>0.27319587628865977</v>
      </c>
      <c r="X31" s="97">
        <f>'Beneficiarios CSI_idade (18)'!Z31/'Beneficiarios CSI_idade (18)'!AB31</f>
        <v>0.17010309278350516</v>
      </c>
      <c r="Y31" s="93">
        <f>'Beneficiarios CSI_idade (18)'!AA31/'Beneficiarios CSI_idade (18)'!AB31</f>
        <v>0.27319587628865977</v>
      </c>
      <c r="Z31" s="229"/>
      <c r="AA31" s="92">
        <f>'Beneficiarios CSI_idade (18)'!AD31/'Beneficiarios CSI_idade (18)'!AK31</f>
        <v>0</v>
      </c>
      <c r="AB31" s="97" t="s">
        <v>31</v>
      </c>
      <c r="AC31" s="97" t="s">
        <v>31</v>
      </c>
      <c r="AD31" s="97">
        <f>'Beneficiarios CSI_idade (18)'!AG31/'Beneficiarios CSI_idade (18)'!AK31</f>
        <v>0.1736842105263158</v>
      </c>
      <c r="AE31" s="97">
        <f>'Beneficiarios CSI_idade (18)'!AH31/'Beneficiarios CSI_idade (18)'!AK31</f>
        <v>0.27894736842105261</v>
      </c>
      <c r="AF31" s="97">
        <f>'Beneficiarios CSI_idade (18)'!AI31/'Beneficiarios CSI_idade (18)'!AK31</f>
        <v>0.1736842105263158</v>
      </c>
      <c r="AG31" s="93">
        <f>'Beneficiarios CSI_idade (18)'!AJ31/'Beneficiarios CSI_idade (18)'!AK31</f>
        <v>0.26315789473684209</v>
      </c>
      <c r="AH31" s="229"/>
      <c r="AI31" s="92">
        <f>'Beneficiarios CSI_idade (18)'!AM31/'Beneficiarios CSI_idade (18)'!AT31</f>
        <v>0</v>
      </c>
      <c r="AJ31" s="97" t="s">
        <v>31</v>
      </c>
      <c r="AK31" s="97" t="s">
        <v>31</v>
      </c>
      <c r="AL31" s="97">
        <f>'Beneficiarios CSI_idade (18)'!AP31/'Beneficiarios CSI_idade (18)'!AT31</f>
        <v>0.16831683168316833</v>
      </c>
      <c r="AM31" s="97">
        <f>'Beneficiarios CSI_idade (18)'!AQ31/'Beneficiarios CSI_idade (18)'!AT31</f>
        <v>0.26237623762376239</v>
      </c>
      <c r="AN31" s="97">
        <f>'Beneficiarios CSI_idade (18)'!AR31/'Beneficiarios CSI_idade (18)'!AT31</f>
        <v>0.18316831683168316</v>
      </c>
      <c r="AO31" s="93">
        <f>'Beneficiarios CSI_idade (18)'!AS31/'Beneficiarios CSI_idade (18)'!AT31</f>
        <v>0.27722772277227725</v>
      </c>
    </row>
    <row r="32" spans="2:41" s="64" customFormat="1" ht="14.25" customHeight="1" x14ac:dyDescent="0.2">
      <c r="B32" s="28" t="str">
        <f>'Beneficiarios CSI_idade (17)'!B32</f>
        <v>Olivais</v>
      </c>
      <c r="C32" s="92" t="s">
        <v>31</v>
      </c>
      <c r="D32" s="97" t="s">
        <v>31</v>
      </c>
      <c r="E32" s="97">
        <f>'Beneficiarios CSI_idade (18)'!E32/'Beneficiarios CSI_idade (18)'!J32</f>
        <v>8.4548104956268216E-2</v>
      </c>
      <c r="F32" s="97">
        <f>'Beneficiarios CSI_idade (18)'!F32/'Beneficiarios CSI_idade (18)'!J32</f>
        <v>0.16909620991253643</v>
      </c>
      <c r="G32" s="97">
        <f>'Beneficiarios CSI_idade (18)'!G32/'Beneficiarios CSI_idade (18)'!J32</f>
        <v>0.21282798833819241</v>
      </c>
      <c r="H32" s="97">
        <f>'Beneficiarios CSI_idade (18)'!H32/'Beneficiarios CSI_idade (18)'!J32</f>
        <v>0.24198250728862974</v>
      </c>
      <c r="I32" s="93">
        <f>'Beneficiarios CSI_idade (18)'!I32/'Beneficiarios CSI_idade (18)'!J32</f>
        <v>0.29154518950437319</v>
      </c>
      <c r="J32" s="232"/>
      <c r="K32" s="92" t="s">
        <v>31</v>
      </c>
      <c r="L32" s="97" t="s">
        <v>31</v>
      </c>
      <c r="M32" s="97">
        <f>'Beneficiarios CSI_idade (18)'!N32/'Beneficiarios CSI_idade (18)'!S32</f>
        <v>8.9080459770114945E-2</v>
      </c>
      <c r="N32" s="97">
        <f>'Beneficiarios CSI_idade (18)'!O32/'Beneficiarios CSI_idade (18)'!S32</f>
        <v>0.16666666666666666</v>
      </c>
      <c r="O32" s="97">
        <f>'Beneficiarios CSI_idade (18)'!P32/'Beneficiarios CSI_idade (18)'!S32</f>
        <v>0.20977011494252873</v>
      </c>
      <c r="P32" s="97">
        <f>'Beneficiarios CSI_idade (18)'!Q32/'Beneficiarios CSI_idade (18)'!S32</f>
        <v>0.23563218390804597</v>
      </c>
      <c r="Q32" s="93">
        <f>'Beneficiarios CSI_idade (18)'!R32/'Beneficiarios CSI_idade (18)'!S32</f>
        <v>0.27873563218390807</v>
      </c>
      <c r="R32" s="229"/>
      <c r="S32" s="92" t="s">
        <v>31</v>
      </c>
      <c r="T32" s="97" t="s">
        <v>31</v>
      </c>
      <c r="U32" s="97">
        <f>'Beneficiarios CSI_idade (18)'!W32/'Beneficiarios CSI_idade (18)'!AB32</f>
        <v>9.7142857142857142E-2</v>
      </c>
      <c r="V32" s="97">
        <f>'Beneficiarios CSI_idade (18)'!X32/'Beneficiarios CSI_idade (18)'!AB32</f>
        <v>0.16285714285714287</v>
      </c>
      <c r="W32" s="97">
        <f>'Beneficiarios CSI_idade (18)'!Y32/'Beneficiarios CSI_idade (18)'!AB32</f>
        <v>0.20857142857142857</v>
      </c>
      <c r="X32" s="97">
        <f>'Beneficiarios CSI_idade (18)'!Z32/'Beneficiarios CSI_idade (18)'!AB32</f>
        <v>0.23142857142857143</v>
      </c>
      <c r="Y32" s="93">
        <f>'Beneficiarios CSI_idade (18)'!AA32/'Beneficiarios CSI_idade (18)'!AB32</f>
        <v>0.28000000000000003</v>
      </c>
      <c r="Z32" s="229"/>
      <c r="AA32" s="92" t="s">
        <v>31</v>
      </c>
      <c r="AB32" s="97" t="s">
        <v>31</v>
      </c>
      <c r="AC32" s="97">
        <f>'Beneficiarios CSI_idade (18)'!AF32/'Beneficiarios CSI_idade (18)'!AK32</f>
        <v>0.10914454277286136</v>
      </c>
      <c r="AD32" s="97">
        <f>'Beneficiarios CSI_idade (18)'!AG32/'Beneficiarios CSI_idade (18)'!AK32</f>
        <v>0.16814159292035399</v>
      </c>
      <c r="AE32" s="97">
        <f>'Beneficiarios CSI_idade (18)'!AH32/'Beneficiarios CSI_idade (18)'!AK32</f>
        <v>0.20648967551622419</v>
      </c>
      <c r="AF32" s="97">
        <f>'Beneficiarios CSI_idade (18)'!AI32/'Beneficiarios CSI_idade (18)'!AK32</f>
        <v>0.23008849557522124</v>
      </c>
      <c r="AG32" s="93">
        <f>'Beneficiarios CSI_idade (18)'!AJ32/'Beneficiarios CSI_idade (18)'!AK32</f>
        <v>0.26548672566371684</v>
      </c>
      <c r="AH32" s="229"/>
      <c r="AI32" s="92" t="s">
        <v>31</v>
      </c>
      <c r="AJ32" s="97" t="s">
        <v>31</v>
      </c>
      <c r="AK32" s="97">
        <f>'Beneficiarios CSI_idade (18)'!AO32/'Beneficiarios CSI_idade (18)'!AT32</f>
        <v>0.10526315789473684</v>
      </c>
      <c r="AL32" s="97">
        <f>'Beneficiarios CSI_idade (18)'!AP32/'Beneficiarios CSI_idade (18)'!AT32</f>
        <v>0.16066481994459833</v>
      </c>
      <c r="AM32" s="97">
        <f>'Beneficiarios CSI_idade (18)'!AQ32/'Beneficiarios CSI_idade (18)'!AT32</f>
        <v>0.20498614958448755</v>
      </c>
      <c r="AN32" s="97">
        <f>'Beneficiarios CSI_idade (18)'!AR32/'Beneficiarios CSI_idade (18)'!AT32</f>
        <v>0.22991689750692521</v>
      </c>
      <c r="AO32" s="93">
        <f>'Beneficiarios CSI_idade (18)'!AS32/'Beneficiarios CSI_idade (18)'!AT32</f>
        <v>0.27977839335180055</v>
      </c>
    </row>
    <row r="33" spans="2:41" s="64" customFormat="1" ht="14.25" customHeight="1" x14ac:dyDescent="0.2">
      <c r="B33" s="28" t="str">
        <f>'Beneficiarios CSI_idade (17)'!B33</f>
        <v>Parque das Nações</v>
      </c>
      <c r="C33" s="92" t="s">
        <v>31</v>
      </c>
      <c r="D33" s="97" t="s">
        <v>31</v>
      </c>
      <c r="E33" s="97">
        <f>'Beneficiarios CSI_idade (18)'!E33/'Beneficiarios CSI_idade (18)'!J33</f>
        <v>0.1125</v>
      </c>
      <c r="F33" s="97">
        <f>'Beneficiarios CSI_idade (18)'!F33/'Beneficiarios CSI_idade (18)'!J33</f>
        <v>0.3</v>
      </c>
      <c r="G33" s="97">
        <f>'Beneficiarios CSI_idade (18)'!G33/'Beneficiarios CSI_idade (18)'!J33</f>
        <v>0.21249999999999999</v>
      </c>
      <c r="H33" s="97">
        <f>'Beneficiarios CSI_idade (18)'!H33/'Beneficiarios CSI_idade (18)'!J33</f>
        <v>0.16250000000000001</v>
      </c>
      <c r="I33" s="93">
        <f>'Beneficiarios CSI_idade (18)'!I33/'Beneficiarios CSI_idade (18)'!J33</f>
        <v>0.21249999999999999</v>
      </c>
      <c r="J33" s="232"/>
      <c r="K33" s="92" t="s">
        <v>31</v>
      </c>
      <c r="L33" s="97" t="s">
        <v>31</v>
      </c>
      <c r="M33" s="97" t="s">
        <v>31</v>
      </c>
      <c r="N33" s="97">
        <f>'Beneficiarios CSI_idade (18)'!O33/'Beneficiarios CSI_idade (18)'!S33</f>
        <v>0.2857142857142857</v>
      </c>
      <c r="O33" s="97">
        <f>'Beneficiarios CSI_idade (18)'!P33/'Beneficiarios CSI_idade (18)'!S33</f>
        <v>0.20238095238095238</v>
      </c>
      <c r="P33" s="97">
        <f>'Beneficiarios CSI_idade (18)'!Q33/'Beneficiarios CSI_idade (18)'!S33</f>
        <v>0.16666666666666666</v>
      </c>
      <c r="Q33" s="93">
        <f>'Beneficiarios CSI_idade (18)'!R33/'Beneficiarios CSI_idade (18)'!S33</f>
        <v>0.17857142857142858</v>
      </c>
      <c r="R33" s="229"/>
      <c r="S33" s="92" t="s">
        <v>31</v>
      </c>
      <c r="T33" s="97" t="s">
        <v>31</v>
      </c>
      <c r="U33" s="97" t="s">
        <v>31</v>
      </c>
      <c r="V33" s="97">
        <f>'Beneficiarios CSI_idade (18)'!X33/'Beneficiarios CSI_idade (18)'!AB33</f>
        <v>0.28409090909090912</v>
      </c>
      <c r="W33" s="97">
        <f>'Beneficiarios CSI_idade (18)'!Y33/'Beneficiarios CSI_idade (18)'!AB33</f>
        <v>0.19318181818181818</v>
      </c>
      <c r="X33" s="97">
        <f>'Beneficiarios CSI_idade (18)'!Z33/'Beneficiarios CSI_idade (18)'!AB33</f>
        <v>0.15909090909090909</v>
      </c>
      <c r="Y33" s="93">
        <f>'Beneficiarios CSI_idade (18)'!AA33/'Beneficiarios CSI_idade (18)'!AB33</f>
        <v>0.17045454545454544</v>
      </c>
      <c r="Z33" s="229"/>
      <c r="AA33" s="92" t="s">
        <v>31</v>
      </c>
      <c r="AB33" s="97" t="s">
        <v>31</v>
      </c>
      <c r="AC33" s="97" t="s">
        <v>31</v>
      </c>
      <c r="AD33" s="97">
        <f>'Beneficiarios CSI_idade (18)'!AG33/'Beneficiarios CSI_idade (18)'!AK33</f>
        <v>0.29411764705882354</v>
      </c>
      <c r="AE33" s="97">
        <f>'Beneficiarios CSI_idade (18)'!AH33/'Beneficiarios CSI_idade (18)'!AK33</f>
        <v>0.18823529411764706</v>
      </c>
      <c r="AF33" s="97">
        <f>'Beneficiarios CSI_idade (18)'!AI33/'Beneficiarios CSI_idade (18)'!AK33</f>
        <v>0.16470588235294117</v>
      </c>
      <c r="AG33" s="93">
        <f>'Beneficiarios CSI_idade (18)'!AJ33/'Beneficiarios CSI_idade (18)'!AK33</f>
        <v>0.15294117647058825</v>
      </c>
      <c r="AH33" s="229"/>
      <c r="AI33" s="92" t="s">
        <v>31</v>
      </c>
      <c r="AJ33" s="97" t="s">
        <v>31</v>
      </c>
      <c r="AK33" s="97" t="s">
        <v>31</v>
      </c>
      <c r="AL33" s="97">
        <f>'Beneficiarios CSI_idade (18)'!AP33/'Beneficiarios CSI_idade (18)'!AT33</f>
        <v>0.2696629213483146</v>
      </c>
      <c r="AM33" s="97">
        <f>'Beneficiarios CSI_idade (18)'!AQ33/'Beneficiarios CSI_idade (18)'!AT33</f>
        <v>0.19101123595505617</v>
      </c>
      <c r="AN33" s="97">
        <f>'Beneficiarios CSI_idade (18)'!AR33/'Beneficiarios CSI_idade (18)'!AT33</f>
        <v>0.15730337078651685</v>
      </c>
      <c r="AO33" s="93">
        <f>'Beneficiarios CSI_idade (18)'!AS33/'Beneficiarios CSI_idade (18)'!AT33</f>
        <v>0.19101123595505617</v>
      </c>
    </row>
    <row r="34" spans="2:41" s="64" customFormat="1" ht="14.25" customHeight="1" x14ac:dyDescent="0.2">
      <c r="B34" s="28" t="str">
        <f>'Beneficiarios CSI_idade (17)'!B34</f>
        <v>Penha de França</v>
      </c>
      <c r="C34" s="92" t="s">
        <v>31</v>
      </c>
      <c r="D34" s="97" t="s">
        <v>31</v>
      </c>
      <c r="E34" s="97">
        <f>'Beneficiarios CSI_idade (18)'!E34/'Beneficiarios CSI_idade (18)'!J34</f>
        <v>7.2368421052631582E-2</v>
      </c>
      <c r="F34" s="97">
        <f>'Beneficiarios CSI_idade (18)'!F34/'Beneficiarios CSI_idade (18)'!J34</f>
        <v>0.25657894736842107</v>
      </c>
      <c r="G34" s="97">
        <f>'Beneficiarios CSI_idade (18)'!G34/'Beneficiarios CSI_idade (18)'!J34</f>
        <v>0.19956140350877194</v>
      </c>
      <c r="H34" s="97">
        <f>'Beneficiarios CSI_idade (18)'!H34/'Beneficiarios CSI_idade (18)'!J34</f>
        <v>0.21929824561403508</v>
      </c>
      <c r="I34" s="93">
        <f>'Beneficiarios CSI_idade (18)'!I34/'Beneficiarios CSI_idade (18)'!J34</f>
        <v>0.25219298245614036</v>
      </c>
      <c r="J34" s="232"/>
      <c r="K34" s="92">
        <f>'Beneficiarios CSI_idade (18)'!L34/'Beneficiarios CSI_idade (18)'!S34</f>
        <v>0</v>
      </c>
      <c r="L34" s="97">
        <f>'Beneficiarios CSI_idade (18)'!M34/'Beneficiarios CSI_idade (18)'!S34</f>
        <v>0</v>
      </c>
      <c r="M34" s="97">
        <f>'Beneficiarios CSI_idade (18)'!N34/'Beneficiarios CSI_idade (18)'!S34</f>
        <v>8.4967320261437912E-2</v>
      </c>
      <c r="N34" s="97">
        <f>'Beneficiarios CSI_idade (18)'!O34/'Beneficiarios CSI_idade (18)'!S34</f>
        <v>0.25490196078431371</v>
      </c>
      <c r="O34" s="97">
        <f>'Beneficiarios CSI_idade (18)'!P34/'Beneficiarios CSI_idade (18)'!S34</f>
        <v>0.19607843137254902</v>
      </c>
      <c r="P34" s="97">
        <f>'Beneficiarios CSI_idade (18)'!Q34/'Beneficiarios CSI_idade (18)'!S34</f>
        <v>0.22004357298474944</v>
      </c>
      <c r="Q34" s="93">
        <f>'Beneficiarios CSI_idade (18)'!R34/'Beneficiarios CSI_idade (18)'!S34</f>
        <v>0.24400871459694989</v>
      </c>
      <c r="R34" s="229"/>
      <c r="S34" s="92">
        <f>'Beneficiarios CSI_idade (18)'!U34/'Beneficiarios CSI_idade (18)'!AB34</f>
        <v>0</v>
      </c>
      <c r="T34" s="97">
        <f>'Beneficiarios CSI_idade (18)'!V34/'Beneficiarios CSI_idade (18)'!AB34</f>
        <v>6.5934065934065934E-3</v>
      </c>
      <c r="U34" s="97">
        <f>'Beneficiarios CSI_idade (18)'!W34/'Beneficiarios CSI_idade (18)'!AB34</f>
        <v>9.2307692307692313E-2</v>
      </c>
      <c r="V34" s="97">
        <f>'Beneficiarios CSI_idade (18)'!X34/'Beneficiarios CSI_idade (18)'!AB34</f>
        <v>0.25274725274725274</v>
      </c>
      <c r="W34" s="97">
        <f>'Beneficiarios CSI_idade (18)'!Y34/'Beneficiarios CSI_idade (18)'!AB34</f>
        <v>0.1956043956043956</v>
      </c>
      <c r="X34" s="97">
        <f>'Beneficiarios CSI_idade (18)'!Z34/'Beneficiarios CSI_idade (18)'!AB34</f>
        <v>0.21758241758241759</v>
      </c>
      <c r="Y34" s="93">
        <f>'Beneficiarios CSI_idade (18)'!AA34/'Beneficiarios CSI_idade (18)'!AB34</f>
        <v>0.23516483516483516</v>
      </c>
      <c r="Z34" s="229"/>
      <c r="AA34" s="92">
        <f>'Beneficiarios CSI_idade (18)'!AD34/'Beneficiarios CSI_idade (18)'!AK34</f>
        <v>0</v>
      </c>
      <c r="AB34" s="97">
        <f>'Beneficiarios CSI_idade (18)'!AE34/'Beneficiarios CSI_idade (18)'!AK34</f>
        <v>6.6666666666666671E-3</v>
      </c>
      <c r="AC34" s="97">
        <f>'Beneficiarios CSI_idade (18)'!AF34/'Beneficiarios CSI_idade (18)'!AK34</f>
        <v>9.7777777777777783E-2</v>
      </c>
      <c r="AD34" s="97">
        <f>'Beneficiarios CSI_idade (18)'!AG34/'Beneficiarios CSI_idade (18)'!AK34</f>
        <v>0.25111111111111112</v>
      </c>
      <c r="AE34" s="97">
        <f>'Beneficiarios CSI_idade (18)'!AH34/'Beneficiarios CSI_idade (18)'!AK34</f>
        <v>0.19111111111111112</v>
      </c>
      <c r="AF34" s="97">
        <f>'Beneficiarios CSI_idade (18)'!AI34/'Beneficiarios CSI_idade (18)'!AK34</f>
        <v>0.21777777777777776</v>
      </c>
      <c r="AG34" s="93">
        <f>'Beneficiarios CSI_idade (18)'!AJ34/'Beneficiarios CSI_idade (18)'!AK34</f>
        <v>0.23555555555555555</v>
      </c>
      <c r="AH34" s="229"/>
      <c r="AI34" s="92">
        <f>'Beneficiarios CSI_idade (18)'!AM34/'Beneficiarios CSI_idade (18)'!AT34</f>
        <v>0</v>
      </c>
      <c r="AJ34" s="97">
        <f>'Beneficiarios CSI_idade (18)'!AN34/'Beneficiarios CSI_idade (18)'!AT34</f>
        <v>6.3157894736842104E-3</v>
      </c>
      <c r="AK34" s="97">
        <f>'Beneficiarios CSI_idade (18)'!AO34/'Beneficiarios CSI_idade (18)'!AT34</f>
        <v>9.2631578947368426E-2</v>
      </c>
      <c r="AL34" s="97">
        <f>'Beneficiarios CSI_idade (18)'!AP34/'Beneficiarios CSI_idade (18)'!AT34</f>
        <v>0.24842105263157896</v>
      </c>
      <c r="AM34" s="97">
        <f>'Beneficiarios CSI_idade (18)'!AQ34/'Beneficiarios CSI_idade (18)'!AT34</f>
        <v>0.19157894736842104</v>
      </c>
      <c r="AN34" s="97">
        <f>'Beneficiarios CSI_idade (18)'!AR34/'Beneficiarios CSI_idade (18)'!AT34</f>
        <v>0.21684210526315789</v>
      </c>
      <c r="AO34" s="93">
        <f>'Beneficiarios CSI_idade (18)'!AS34/'Beneficiarios CSI_idade (18)'!AT34</f>
        <v>0.24421052631578946</v>
      </c>
    </row>
    <row r="35" spans="2:41" s="64" customFormat="1" ht="14.25" customHeight="1" x14ac:dyDescent="0.2">
      <c r="B35" s="28" t="str">
        <f>'Beneficiarios CSI_idade (17)'!B35</f>
        <v>Santa Clara</v>
      </c>
      <c r="C35" s="92" t="s">
        <v>31</v>
      </c>
      <c r="D35" s="97" t="s">
        <v>31</v>
      </c>
      <c r="E35" s="97">
        <f>'Beneficiarios CSI_idade (18)'!E35/'Beneficiarios CSI_idade (18)'!J35</f>
        <v>0.10227272727272728</v>
      </c>
      <c r="F35" s="97">
        <f>'Beneficiarios CSI_idade (18)'!F35/'Beneficiarios CSI_idade (18)'!J35</f>
        <v>0.26136363636363635</v>
      </c>
      <c r="G35" s="97">
        <f>'Beneficiarios CSI_idade (18)'!G35/'Beneficiarios CSI_idade (18)'!J35</f>
        <v>0.22727272727272727</v>
      </c>
      <c r="H35" s="97">
        <f>'Beneficiarios CSI_idade (18)'!H35/'Beneficiarios CSI_idade (18)'!J35</f>
        <v>0.20170454545454544</v>
      </c>
      <c r="I35" s="93">
        <f>'Beneficiarios CSI_idade (18)'!I35/'Beneficiarios CSI_idade (18)'!J35</f>
        <v>0.20738636363636365</v>
      </c>
      <c r="J35" s="232"/>
      <c r="K35" s="92" t="s">
        <v>31</v>
      </c>
      <c r="L35" s="97" t="s">
        <v>31</v>
      </c>
      <c r="M35" s="97">
        <f>'Beneficiarios CSI_idade (18)'!N35/'Beneficiarios CSI_idade (18)'!S35</f>
        <v>0.11452513966480447</v>
      </c>
      <c r="N35" s="97">
        <f>'Beneficiarios CSI_idade (18)'!O35/'Beneficiarios CSI_idade (18)'!S35</f>
        <v>0.25418994413407819</v>
      </c>
      <c r="O35" s="97">
        <f>'Beneficiarios CSI_idade (18)'!P35/'Beneficiarios CSI_idade (18)'!S35</f>
        <v>0.22346368715083798</v>
      </c>
      <c r="P35" s="97">
        <f>'Beneficiarios CSI_idade (18)'!Q35/'Beneficiarios CSI_idade (18)'!S35</f>
        <v>0.18994413407821228</v>
      </c>
      <c r="Q35" s="93">
        <f>'Beneficiarios CSI_idade (18)'!R35/'Beneficiarios CSI_idade (18)'!S35</f>
        <v>0.2011173184357542</v>
      </c>
      <c r="R35" s="229"/>
      <c r="S35" s="92" t="s">
        <v>31</v>
      </c>
      <c r="T35" s="97" t="s">
        <v>31</v>
      </c>
      <c r="U35" s="97">
        <f>'Beneficiarios CSI_idade (18)'!W35/'Beneficiarios CSI_idade (18)'!AB35</f>
        <v>0.11864406779661017</v>
      </c>
      <c r="V35" s="97">
        <f>'Beneficiarios CSI_idade (18)'!X35/'Beneficiarios CSI_idade (18)'!AB35</f>
        <v>0.25423728813559321</v>
      </c>
      <c r="W35" s="97">
        <f>'Beneficiarios CSI_idade (18)'!Y35/'Beneficiarios CSI_idade (18)'!AB35</f>
        <v>0.2175141242937853</v>
      </c>
      <c r="X35" s="97">
        <f>'Beneficiarios CSI_idade (18)'!Z35/'Beneficiarios CSI_idade (18)'!AB35</f>
        <v>0.18926553672316385</v>
      </c>
      <c r="Y35" s="93">
        <f>'Beneficiarios CSI_idade (18)'!AA35/'Beneficiarios CSI_idade (18)'!AB35</f>
        <v>0.19774011299435029</v>
      </c>
      <c r="Z35" s="229"/>
      <c r="AA35" s="92" t="s">
        <v>31</v>
      </c>
      <c r="AB35" s="97" t="s">
        <v>31</v>
      </c>
      <c r="AC35" s="97">
        <f>'Beneficiarios CSI_idade (18)'!AF35/'Beneficiarios CSI_idade (18)'!AK35</f>
        <v>0.12784090909090909</v>
      </c>
      <c r="AD35" s="97">
        <f>'Beneficiarios CSI_idade (18)'!AG35/'Beneficiarios CSI_idade (18)'!AK35</f>
        <v>0.25284090909090912</v>
      </c>
      <c r="AE35" s="97">
        <f>'Beneficiarios CSI_idade (18)'!AH35/'Beneficiarios CSI_idade (18)'!AK35</f>
        <v>0.21875</v>
      </c>
      <c r="AF35" s="97">
        <f>'Beneficiarios CSI_idade (18)'!AI35/'Beneficiarios CSI_idade (18)'!AK35</f>
        <v>0.19034090909090909</v>
      </c>
      <c r="AG35" s="93">
        <f>'Beneficiarios CSI_idade (18)'!AJ35/'Beneficiarios CSI_idade (18)'!AK35</f>
        <v>0.1875</v>
      </c>
      <c r="AH35" s="229"/>
      <c r="AI35" s="92" t="s">
        <v>31</v>
      </c>
      <c r="AJ35" s="97" t="s">
        <v>31</v>
      </c>
      <c r="AK35" s="97">
        <f>'Beneficiarios CSI_idade (18)'!AO35/'Beneficiarios CSI_idade (18)'!AT35</f>
        <v>0.12266666666666666</v>
      </c>
      <c r="AL35" s="97">
        <f>'Beneficiarios CSI_idade (18)'!AP35/'Beneficiarios CSI_idade (18)'!AT35</f>
        <v>0.248</v>
      </c>
      <c r="AM35" s="97">
        <f>'Beneficiarios CSI_idade (18)'!AQ35/'Beneficiarios CSI_idade (18)'!AT35</f>
        <v>0.21866666666666668</v>
      </c>
      <c r="AN35" s="97">
        <f>'Beneficiarios CSI_idade (18)'!AR35/'Beneficiarios CSI_idade (18)'!AT35</f>
        <v>0.18933333333333333</v>
      </c>
      <c r="AO35" s="93">
        <f>'Beneficiarios CSI_idade (18)'!AS35/'Beneficiarios CSI_idade (18)'!AT35</f>
        <v>0.2</v>
      </c>
    </row>
    <row r="36" spans="2:41" s="64" customFormat="1" ht="14.25" customHeight="1" x14ac:dyDescent="0.2">
      <c r="B36" s="28" t="str">
        <f>'Beneficiarios CSI_idade (17)'!B36</f>
        <v>Santa Maria Maior</v>
      </c>
      <c r="C36" s="92" t="s">
        <v>31</v>
      </c>
      <c r="D36" s="97" t="s">
        <v>31</v>
      </c>
      <c r="E36" s="97">
        <f>'Beneficiarios CSI_idade (18)'!E36/'Beneficiarios CSI_idade (18)'!J36</f>
        <v>5.7777777777777775E-2</v>
      </c>
      <c r="F36" s="97">
        <f>'Beneficiarios CSI_idade (18)'!F36/'Beneficiarios CSI_idade (18)'!J36</f>
        <v>0.2311111111111111</v>
      </c>
      <c r="G36" s="97">
        <f>'Beneficiarios CSI_idade (18)'!G36/'Beneficiarios CSI_idade (18)'!J36</f>
        <v>0.24</v>
      </c>
      <c r="H36" s="97">
        <f>'Beneficiarios CSI_idade (18)'!H36/'Beneficiarios CSI_idade (18)'!J36</f>
        <v>0.24</v>
      </c>
      <c r="I36" s="93">
        <f>'Beneficiarios CSI_idade (18)'!I36/'Beneficiarios CSI_idade (18)'!J36</f>
        <v>0.2311111111111111</v>
      </c>
      <c r="J36" s="232"/>
      <c r="K36" s="92" t="s">
        <v>31</v>
      </c>
      <c r="L36" s="97" t="s">
        <v>31</v>
      </c>
      <c r="M36" s="97" t="s">
        <v>31</v>
      </c>
      <c r="N36" s="97">
        <f>'Beneficiarios CSI_idade (18)'!O36/'Beneficiarios CSI_idade (18)'!S36</f>
        <v>0.2311111111111111</v>
      </c>
      <c r="O36" s="97">
        <f>'Beneficiarios CSI_idade (18)'!P36/'Beneficiarios CSI_idade (18)'!S36</f>
        <v>0.24</v>
      </c>
      <c r="P36" s="97">
        <f>'Beneficiarios CSI_idade (18)'!Q36/'Beneficiarios CSI_idade (18)'!S36</f>
        <v>0.23555555555555555</v>
      </c>
      <c r="Q36" s="93">
        <f>'Beneficiarios CSI_idade (18)'!R36/'Beneficiarios CSI_idade (18)'!S36</f>
        <v>0.22666666666666666</v>
      </c>
      <c r="R36" s="229"/>
      <c r="S36" s="92" t="s">
        <v>31</v>
      </c>
      <c r="T36" s="97" t="s">
        <v>31</v>
      </c>
      <c r="U36" s="97" t="s">
        <v>31</v>
      </c>
      <c r="V36" s="97">
        <f>'Beneficiarios CSI_idade (18)'!X36/'Beneficiarios CSI_idade (18)'!AB36</f>
        <v>0.23451327433628319</v>
      </c>
      <c r="W36" s="97">
        <f>'Beneficiarios CSI_idade (18)'!Y36/'Beneficiarios CSI_idade (18)'!AB36</f>
        <v>0.23893805309734514</v>
      </c>
      <c r="X36" s="97">
        <f>'Beneficiarios CSI_idade (18)'!Z36/'Beneficiarios CSI_idade (18)'!AB36</f>
        <v>0.23451327433628319</v>
      </c>
      <c r="Y36" s="93">
        <f>'Beneficiarios CSI_idade (18)'!AA36/'Beneficiarios CSI_idade (18)'!AB36</f>
        <v>0.2168141592920354</v>
      </c>
      <c r="Z36" s="229"/>
      <c r="AA36" s="92" t="s">
        <v>31</v>
      </c>
      <c r="AB36" s="97" t="s">
        <v>31</v>
      </c>
      <c r="AC36" s="97" t="s">
        <v>31</v>
      </c>
      <c r="AD36" s="97">
        <f>'Beneficiarios CSI_idade (18)'!AG36/'Beneficiarios CSI_idade (18)'!AK36</f>
        <v>0.23008849557522124</v>
      </c>
      <c r="AE36" s="97">
        <f>'Beneficiarios CSI_idade (18)'!AH36/'Beneficiarios CSI_idade (18)'!AK36</f>
        <v>0.23893805309734514</v>
      </c>
      <c r="AF36" s="97">
        <f>'Beneficiarios CSI_idade (18)'!AI36/'Beneficiarios CSI_idade (18)'!AK36</f>
        <v>0.23451327433628319</v>
      </c>
      <c r="AG36" s="93">
        <f>'Beneficiarios CSI_idade (18)'!AJ36/'Beneficiarios CSI_idade (18)'!AK36</f>
        <v>0.20353982300884957</v>
      </c>
      <c r="AH36" s="229"/>
      <c r="AI36" s="92" t="s">
        <v>31</v>
      </c>
      <c r="AJ36" s="97" t="s">
        <v>31</v>
      </c>
      <c r="AK36" s="97">
        <f>'Beneficiarios CSI_idade (18)'!AO36/'Beneficiarios CSI_idade (18)'!AT36</f>
        <v>7.6923076923076927E-2</v>
      </c>
      <c r="AL36" s="97">
        <f>'Beneficiarios CSI_idade (18)'!AP36/'Beneficiarios CSI_idade (18)'!AT36</f>
        <v>0.2264957264957265</v>
      </c>
      <c r="AM36" s="97">
        <f>'Beneficiarios CSI_idade (18)'!AQ36/'Beneficiarios CSI_idade (18)'!AT36</f>
        <v>0.23076923076923078</v>
      </c>
      <c r="AN36" s="97">
        <f>'Beneficiarios CSI_idade (18)'!AR36/'Beneficiarios CSI_idade (18)'!AT36</f>
        <v>0.23076923076923078</v>
      </c>
      <c r="AO36" s="93">
        <f>'Beneficiarios CSI_idade (18)'!AS36/'Beneficiarios CSI_idade (18)'!AT36</f>
        <v>0.22222222222222221</v>
      </c>
    </row>
    <row r="37" spans="2:41" s="64" customFormat="1" ht="14.25" customHeight="1" x14ac:dyDescent="0.2">
      <c r="B37" s="28" t="str">
        <f>'Beneficiarios CSI_idade (17)'!B37</f>
        <v>Santo António</v>
      </c>
      <c r="C37" s="92" t="s">
        <v>31</v>
      </c>
      <c r="D37" s="97" t="s">
        <v>31</v>
      </c>
      <c r="E37" s="97">
        <f>'Beneficiarios CSI_idade (18)'!E37/'Beneficiarios CSI_idade (18)'!J37</f>
        <v>0.05</v>
      </c>
      <c r="F37" s="97">
        <f>'Beneficiarios CSI_idade (18)'!F37/'Beneficiarios CSI_idade (18)'!J37</f>
        <v>0.20714285714285716</v>
      </c>
      <c r="G37" s="97">
        <f>'Beneficiarios CSI_idade (18)'!G37/'Beneficiarios CSI_idade (18)'!J37</f>
        <v>0.17857142857142858</v>
      </c>
      <c r="H37" s="97">
        <f>'Beneficiarios CSI_idade (18)'!H37/'Beneficiarios CSI_idade (18)'!J37</f>
        <v>0.22857142857142856</v>
      </c>
      <c r="I37" s="93">
        <f>'Beneficiarios CSI_idade (18)'!I37/'Beneficiarios CSI_idade (18)'!J37</f>
        <v>0.33571428571428569</v>
      </c>
      <c r="J37" s="232"/>
      <c r="K37" s="92">
        <f>'Beneficiarios CSI_idade (18)'!L37/'Beneficiarios CSI_idade (18)'!S37</f>
        <v>0</v>
      </c>
      <c r="L37" s="97">
        <f>'Beneficiarios CSI_idade (18)'!M37/'Beneficiarios CSI_idade (18)'!S37</f>
        <v>0</v>
      </c>
      <c r="M37" s="97">
        <f>'Beneficiarios CSI_idade (18)'!N37/'Beneficiarios CSI_idade (18)'!S37</f>
        <v>0.05</v>
      </c>
      <c r="N37" s="97">
        <f>'Beneficiarios CSI_idade (18)'!O37/'Beneficiarios CSI_idade (18)'!S37</f>
        <v>0.20714285714285716</v>
      </c>
      <c r="O37" s="97">
        <f>'Beneficiarios CSI_idade (18)'!P37/'Beneficiarios CSI_idade (18)'!S37</f>
        <v>0.17857142857142858</v>
      </c>
      <c r="P37" s="97">
        <f>'Beneficiarios CSI_idade (18)'!Q37/'Beneficiarios CSI_idade (18)'!S37</f>
        <v>0.22857142857142856</v>
      </c>
      <c r="Q37" s="93">
        <f>'Beneficiarios CSI_idade (18)'!R37/'Beneficiarios CSI_idade (18)'!S37</f>
        <v>0.33571428571428569</v>
      </c>
      <c r="R37" s="229"/>
      <c r="S37" s="92">
        <f>'Beneficiarios CSI_idade (18)'!U37/'Beneficiarios CSI_idade (18)'!AB37</f>
        <v>0</v>
      </c>
      <c r="T37" s="97">
        <f>'Beneficiarios CSI_idade (18)'!V37/'Beneficiarios CSI_idade (18)'!AB37</f>
        <v>0</v>
      </c>
      <c r="U37" s="97">
        <f>'Beneficiarios CSI_idade (18)'!W37/'Beneficiarios CSI_idade (18)'!AB37</f>
        <v>5.7971014492753624E-2</v>
      </c>
      <c r="V37" s="97">
        <f>'Beneficiarios CSI_idade (18)'!X37/'Beneficiarios CSI_idade (18)'!AB37</f>
        <v>0.21014492753623187</v>
      </c>
      <c r="W37" s="97">
        <f>'Beneficiarios CSI_idade (18)'!Y37/'Beneficiarios CSI_idade (18)'!AB37</f>
        <v>0.18115942028985507</v>
      </c>
      <c r="X37" s="97">
        <f>'Beneficiarios CSI_idade (18)'!Z37/'Beneficiarios CSI_idade (18)'!AB37</f>
        <v>0.21739130434782608</v>
      </c>
      <c r="Y37" s="93">
        <f>'Beneficiarios CSI_idade (18)'!AA37/'Beneficiarios CSI_idade (18)'!AB37</f>
        <v>0.33333333333333331</v>
      </c>
      <c r="Z37" s="229"/>
      <c r="AA37" s="92">
        <f>'Beneficiarios CSI_idade (18)'!AD37/'Beneficiarios CSI_idade (18)'!AK37</f>
        <v>0</v>
      </c>
      <c r="AB37" s="97" t="s">
        <v>31</v>
      </c>
      <c r="AC37" s="97" t="s">
        <v>31</v>
      </c>
      <c r="AD37" s="97">
        <f>'Beneficiarios CSI_idade (18)'!AG37/'Beneficiarios CSI_idade (18)'!AK37</f>
        <v>0.21641791044776118</v>
      </c>
      <c r="AE37" s="97">
        <f>'Beneficiarios CSI_idade (18)'!AH37/'Beneficiarios CSI_idade (18)'!AK37</f>
        <v>0.17164179104477612</v>
      </c>
      <c r="AF37" s="97">
        <f>'Beneficiarios CSI_idade (18)'!AI37/'Beneficiarios CSI_idade (18)'!AK37</f>
        <v>0.21641791044776118</v>
      </c>
      <c r="AG37" s="93">
        <f>'Beneficiarios CSI_idade (18)'!AJ37/'Beneficiarios CSI_idade (18)'!AK37</f>
        <v>0.32835820895522388</v>
      </c>
      <c r="AH37" s="229"/>
      <c r="AI37" s="92">
        <f>'Beneficiarios CSI_idade (18)'!AM37/'Beneficiarios CSI_idade (18)'!AT37</f>
        <v>0</v>
      </c>
      <c r="AJ37" s="97" t="s">
        <v>31</v>
      </c>
      <c r="AK37" s="97" t="s">
        <v>31</v>
      </c>
      <c r="AL37" s="97">
        <f>'Beneficiarios CSI_idade (18)'!AP37/'Beneficiarios CSI_idade (18)'!AT37</f>
        <v>0.20567375886524822</v>
      </c>
      <c r="AM37" s="97">
        <f>'Beneficiarios CSI_idade (18)'!AQ37/'Beneficiarios CSI_idade (18)'!AT37</f>
        <v>0.1773049645390071</v>
      </c>
      <c r="AN37" s="97">
        <f>'Beneficiarios CSI_idade (18)'!AR37/'Beneficiarios CSI_idade (18)'!AT37</f>
        <v>0.22695035460992907</v>
      </c>
      <c r="AO37" s="93">
        <f>'Beneficiarios CSI_idade (18)'!AS37/'Beneficiarios CSI_idade (18)'!AT37</f>
        <v>0.32624113475177308</v>
      </c>
    </row>
    <row r="38" spans="2:41" s="64" customFormat="1" ht="14.25" customHeight="1" x14ac:dyDescent="0.2">
      <c r="B38" s="28" t="str">
        <f>'Beneficiarios CSI_idade (17)'!B38</f>
        <v>São Domingos de Benfica</v>
      </c>
      <c r="C38" s="92" t="s">
        <v>31</v>
      </c>
      <c r="D38" s="97" t="s">
        <v>31</v>
      </c>
      <c r="E38" s="97">
        <f>'Beneficiarios CSI_idade (18)'!E38/'Beneficiarios CSI_idade (18)'!J38</f>
        <v>8.247422680412371E-2</v>
      </c>
      <c r="F38" s="97">
        <f>'Beneficiarios CSI_idade (18)'!F38/'Beneficiarios CSI_idade (18)'!J38</f>
        <v>0.23195876288659795</v>
      </c>
      <c r="G38" s="97">
        <f>'Beneficiarios CSI_idade (18)'!G38/'Beneficiarios CSI_idade (18)'!J38</f>
        <v>0.20103092783505155</v>
      </c>
      <c r="H38" s="97">
        <f>'Beneficiarios CSI_idade (18)'!H38/'Beneficiarios CSI_idade (18)'!J38</f>
        <v>0.18041237113402062</v>
      </c>
      <c r="I38" s="93">
        <f>'Beneficiarios CSI_idade (18)'!I38/'Beneficiarios CSI_idade (18)'!J38</f>
        <v>0.29896907216494845</v>
      </c>
      <c r="J38" s="232"/>
      <c r="K38" s="92" t="s">
        <v>31</v>
      </c>
      <c r="L38" s="97" t="s">
        <v>31</v>
      </c>
      <c r="M38" s="97">
        <f>'Beneficiarios CSI_idade (18)'!N38/'Beneficiarios CSI_idade (18)'!S38</f>
        <v>8.5427135678391955E-2</v>
      </c>
      <c r="N38" s="97">
        <f>'Beneficiarios CSI_idade (18)'!O38/'Beneficiarios CSI_idade (18)'!S38</f>
        <v>0.23115577889447236</v>
      </c>
      <c r="O38" s="97">
        <f>'Beneficiarios CSI_idade (18)'!P38/'Beneficiarios CSI_idade (18)'!S38</f>
        <v>0.20100502512562815</v>
      </c>
      <c r="P38" s="97">
        <f>'Beneficiarios CSI_idade (18)'!Q38/'Beneficiarios CSI_idade (18)'!S38</f>
        <v>0.17587939698492464</v>
      </c>
      <c r="Q38" s="93">
        <f>'Beneficiarios CSI_idade (18)'!R38/'Beneficiarios CSI_idade (18)'!S38</f>
        <v>0.29145728643216079</v>
      </c>
      <c r="R38" s="229"/>
      <c r="S38" s="92" t="s">
        <v>31</v>
      </c>
      <c r="T38" s="97" t="s">
        <v>31</v>
      </c>
      <c r="U38" s="97">
        <f>'Beneficiarios CSI_idade (18)'!W38/'Beneficiarios CSI_idade (18)'!AB38</f>
        <v>9.6446700507614211E-2</v>
      </c>
      <c r="V38" s="97">
        <f>'Beneficiarios CSI_idade (18)'!X38/'Beneficiarios CSI_idade (18)'!AB38</f>
        <v>0.2233502538071066</v>
      </c>
      <c r="W38" s="97">
        <f>'Beneficiarios CSI_idade (18)'!Y38/'Beneficiarios CSI_idade (18)'!AB38</f>
        <v>0.19796954314720813</v>
      </c>
      <c r="X38" s="97">
        <f>'Beneficiarios CSI_idade (18)'!Z38/'Beneficiarios CSI_idade (18)'!AB38</f>
        <v>0.17766497461928935</v>
      </c>
      <c r="Y38" s="93">
        <f>'Beneficiarios CSI_idade (18)'!AA38/'Beneficiarios CSI_idade (18)'!AB38</f>
        <v>0.28934010152284262</v>
      </c>
      <c r="Z38" s="229"/>
      <c r="AA38" s="92" t="s">
        <v>31</v>
      </c>
      <c r="AB38" s="97" t="s">
        <v>31</v>
      </c>
      <c r="AC38" s="97">
        <f>'Beneficiarios CSI_idade (18)'!AF38/'Beneficiarios CSI_idade (18)'!AK38</f>
        <v>0.10256410256410256</v>
      </c>
      <c r="AD38" s="97">
        <f>'Beneficiarios CSI_idade (18)'!AG38/'Beneficiarios CSI_idade (18)'!AK38</f>
        <v>0.22564102564102564</v>
      </c>
      <c r="AE38" s="97">
        <f>'Beneficiarios CSI_idade (18)'!AH38/'Beneficiarios CSI_idade (18)'!AK38</f>
        <v>0.19487179487179487</v>
      </c>
      <c r="AF38" s="97">
        <f>'Beneficiarios CSI_idade (18)'!AI38/'Beneficiarios CSI_idade (18)'!AK38</f>
        <v>0.17948717948717949</v>
      </c>
      <c r="AG38" s="93">
        <f>'Beneficiarios CSI_idade (18)'!AJ38/'Beneficiarios CSI_idade (18)'!AK38</f>
        <v>0.28205128205128205</v>
      </c>
      <c r="AH38" s="229"/>
      <c r="AI38" s="92" t="s">
        <v>31</v>
      </c>
      <c r="AJ38" s="97" t="s">
        <v>31</v>
      </c>
      <c r="AK38" s="97">
        <f>'Beneficiarios CSI_idade (18)'!AO38/'Beneficiarios CSI_idade (18)'!AT38</f>
        <v>9.8039215686274508E-2</v>
      </c>
      <c r="AL38" s="97">
        <f>'Beneficiarios CSI_idade (18)'!AP38/'Beneficiarios CSI_idade (18)'!AT38</f>
        <v>0.22549019607843138</v>
      </c>
      <c r="AM38" s="97">
        <f>'Beneficiarios CSI_idade (18)'!AQ38/'Beneficiarios CSI_idade (18)'!AT38</f>
        <v>0.20098039215686275</v>
      </c>
      <c r="AN38" s="97">
        <f>'Beneficiarios CSI_idade (18)'!AR38/'Beneficiarios CSI_idade (18)'!AT38</f>
        <v>0.17156862745098039</v>
      </c>
      <c r="AO38" s="93">
        <f>'Beneficiarios CSI_idade (18)'!AS38/'Beneficiarios CSI_idade (18)'!AT38</f>
        <v>0.28921568627450983</v>
      </c>
    </row>
    <row r="39" spans="2:41" s="64" customFormat="1" ht="14.25" customHeight="1" x14ac:dyDescent="0.2">
      <c r="B39" s="28" t="str">
        <f>'Beneficiarios CSI_idade (17)'!B39</f>
        <v>São Vicente</v>
      </c>
      <c r="C39" s="94" t="s">
        <v>31</v>
      </c>
      <c r="D39" s="98" t="s">
        <v>31</v>
      </c>
      <c r="E39" s="98">
        <f>'Beneficiarios CSI_idade (18)'!E39/'Beneficiarios CSI_idade (18)'!J39</f>
        <v>9.1836734693877556E-2</v>
      </c>
      <c r="F39" s="98">
        <f>'Beneficiarios CSI_idade (18)'!F39/'Beneficiarios CSI_idade (18)'!J39</f>
        <v>0.19387755102040816</v>
      </c>
      <c r="G39" s="98">
        <f>'Beneficiarios CSI_idade (18)'!G39/'Beneficiarios CSI_idade (18)'!J39</f>
        <v>0.18367346938775511</v>
      </c>
      <c r="H39" s="98">
        <f>'Beneficiarios CSI_idade (18)'!H39/'Beneficiarios CSI_idade (18)'!J39</f>
        <v>0.26530612244897961</v>
      </c>
      <c r="I39" s="95">
        <f>'Beneficiarios CSI_idade (18)'!I39/'Beneficiarios CSI_idade (18)'!J39</f>
        <v>0.26530612244897961</v>
      </c>
      <c r="J39" s="232"/>
      <c r="K39" s="94" t="s">
        <v>31</v>
      </c>
      <c r="L39" s="98" t="s">
        <v>31</v>
      </c>
      <c r="M39" s="98" t="s">
        <v>31</v>
      </c>
      <c r="N39" s="98">
        <f>'Beneficiarios CSI_idade (18)'!O39/'Beneficiarios CSI_idade (18)'!S39</f>
        <v>0.19897959183673469</v>
      </c>
      <c r="O39" s="98">
        <f>'Beneficiarios CSI_idade (18)'!P39/'Beneficiarios CSI_idade (18)'!S39</f>
        <v>0.18367346938775511</v>
      </c>
      <c r="P39" s="98">
        <f>'Beneficiarios CSI_idade (18)'!Q39/'Beneficiarios CSI_idade (18)'!S39</f>
        <v>0.26530612244897961</v>
      </c>
      <c r="Q39" s="95">
        <f>'Beneficiarios CSI_idade (18)'!R39/'Beneficiarios CSI_idade (18)'!S39</f>
        <v>0.25510204081632654</v>
      </c>
      <c r="R39" s="229"/>
      <c r="S39" s="94" t="s">
        <v>31</v>
      </c>
      <c r="T39" s="98" t="s">
        <v>31</v>
      </c>
      <c r="U39" s="98" t="s">
        <v>31</v>
      </c>
      <c r="V39" s="98">
        <f>'Beneficiarios CSI_idade (18)'!X39/'Beneficiarios CSI_idade (18)'!AB39</f>
        <v>0.20207253886010362</v>
      </c>
      <c r="W39" s="98">
        <f>'Beneficiarios CSI_idade (18)'!Y39/'Beneficiarios CSI_idade (18)'!AB39</f>
        <v>0.18134715025906736</v>
      </c>
      <c r="X39" s="98">
        <f>'Beneficiarios CSI_idade (18)'!Z39/'Beneficiarios CSI_idade (18)'!AB39</f>
        <v>0.25906735751295334</v>
      </c>
      <c r="Y39" s="95">
        <f>'Beneficiarios CSI_idade (18)'!AA39/'Beneficiarios CSI_idade (18)'!AB39</f>
        <v>0.25388601036269431</v>
      </c>
      <c r="Z39" s="229"/>
      <c r="AA39" s="94" t="s">
        <v>31</v>
      </c>
      <c r="AB39" s="98" t="s">
        <v>31</v>
      </c>
      <c r="AC39" s="98" t="s">
        <v>31</v>
      </c>
      <c r="AD39" s="98">
        <f>'Beneficiarios CSI_idade (18)'!AG39/'Beneficiarios CSI_idade (18)'!AK39</f>
        <v>0.20320855614973263</v>
      </c>
      <c r="AE39" s="98">
        <f>'Beneficiarios CSI_idade (18)'!AH39/'Beneficiarios CSI_idade (18)'!AK39</f>
        <v>0.18181818181818182</v>
      </c>
      <c r="AF39" s="98">
        <f>'Beneficiarios CSI_idade (18)'!AI39/'Beneficiarios CSI_idade (18)'!AK39</f>
        <v>0.26203208556149732</v>
      </c>
      <c r="AG39" s="95">
        <f>'Beneficiarios CSI_idade (18)'!AJ39/'Beneficiarios CSI_idade (18)'!AK39</f>
        <v>0.24598930481283424</v>
      </c>
      <c r="AH39" s="229"/>
      <c r="AI39" s="94">
        <f>'Beneficiarios CSI_idade (18)'!AM39/'Beneficiarios CSI_idade (18)'!AT39</f>
        <v>0</v>
      </c>
      <c r="AJ39" s="98" t="s">
        <v>31</v>
      </c>
      <c r="AK39" s="98" t="s">
        <v>31</v>
      </c>
      <c r="AL39" s="98">
        <f>'Beneficiarios CSI_idade (18)'!AP39/'Beneficiarios CSI_idade (18)'!AT39</f>
        <v>0.19696969696969696</v>
      </c>
      <c r="AM39" s="98">
        <f>'Beneficiarios CSI_idade (18)'!AQ39/'Beneficiarios CSI_idade (18)'!AT39</f>
        <v>0.17676767676767677</v>
      </c>
      <c r="AN39" s="98">
        <f>'Beneficiarios CSI_idade (18)'!AR39/'Beneficiarios CSI_idade (18)'!AT39</f>
        <v>0.26262626262626265</v>
      </c>
      <c r="AO39" s="95">
        <f>'Beneficiarios CSI_idade (18)'!AS39/'Beneficiarios CSI_idade (18)'!AT39</f>
        <v>0.26262626262626265</v>
      </c>
    </row>
    <row r="40" spans="2:41" s="1" customFormat="1" ht="15" x14ac:dyDescent="0.25">
      <c r="B40" s="31"/>
      <c r="C40" s="31"/>
      <c r="D40" s="31"/>
      <c r="E40" s="76"/>
      <c r="F40" s="141"/>
      <c r="G40" s="141"/>
      <c r="H40" s="141"/>
      <c r="I40" s="158"/>
      <c r="J40" s="141"/>
      <c r="K40" s="141"/>
      <c r="L40" s="141"/>
      <c r="M40" s="141"/>
      <c r="N40" s="141"/>
      <c r="O40" s="141"/>
      <c r="P40" s="141"/>
      <c r="Q40" s="158"/>
      <c r="Y40" s="161"/>
      <c r="AG40" s="161"/>
    </row>
    <row r="41" spans="2:41" x14ac:dyDescent="0.2">
      <c r="B41" s="31"/>
      <c r="C41" s="31"/>
      <c r="D41" s="31"/>
      <c r="E41" s="76"/>
      <c r="F41" s="68"/>
      <c r="G41" s="68"/>
      <c r="H41" s="68"/>
      <c r="J41" s="68"/>
      <c r="K41" s="68"/>
      <c r="L41" s="68"/>
      <c r="M41" s="68"/>
      <c r="N41" s="68"/>
      <c r="O41" s="68"/>
      <c r="P41" s="68"/>
      <c r="Q41" s="159"/>
    </row>
    <row r="42" spans="2:41" x14ac:dyDescent="0.2">
      <c r="F42" s="68"/>
      <c r="G42" s="68"/>
      <c r="H42" s="68"/>
      <c r="J42" s="68"/>
      <c r="K42" s="68"/>
      <c r="L42" s="68"/>
      <c r="M42" s="68"/>
      <c r="N42" s="68"/>
      <c r="O42" s="68"/>
      <c r="P42" s="68"/>
      <c r="Q42" s="159"/>
    </row>
    <row r="43" spans="2:41" x14ac:dyDescent="0.2">
      <c r="F43" s="68"/>
      <c r="G43" s="68"/>
      <c r="H43" s="68"/>
      <c r="J43" s="68"/>
      <c r="K43" s="68"/>
      <c r="L43" s="68"/>
      <c r="M43" s="68"/>
      <c r="N43" s="68"/>
      <c r="O43" s="68"/>
      <c r="P43" s="68"/>
      <c r="Q43" s="159"/>
    </row>
    <row r="44" spans="2:41" x14ac:dyDescent="0.2">
      <c r="F44" s="68"/>
      <c r="G44" s="68"/>
      <c r="H44" s="68"/>
      <c r="J44" s="68"/>
      <c r="K44" s="68"/>
      <c r="L44" s="68"/>
      <c r="M44" s="68"/>
      <c r="N44" s="68"/>
      <c r="O44" s="68"/>
      <c r="P44" s="68"/>
      <c r="Q44" s="159"/>
    </row>
    <row r="45" spans="2:41" x14ac:dyDescent="0.2">
      <c r="F45" s="68"/>
      <c r="G45" s="68"/>
      <c r="H45" s="68"/>
      <c r="J45" s="68"/>
      <c r="K45" s="68"/>
      <c r="L45" s="68"/>
      <c r="M45" s="68"/>
      <c r="N45" s="68"/>
      <c r="O45" s="68"/>
      <c r="P45" s="68"/>
      <c r="Q45" s="159"/>
    </row>
    <row r="46" spans="2:41" x14ac:dyDescent="0.2">
      <c r="F46" s="68"/>
      <c r="G46" s="68"/>
      <c r="H46" s="68"/>
      <c r="J46" s="68"/>
      <c r="K46" s="68"/>
      <c r="L46" s="68"/>
      <c r="M46" s="68"/>
      <c r="N46" s="68"/>
      <c r="O46" s="68"/>
      <c r="P46" s="68"/>
      <c r="Q46" s="159"/>
    </row>
    <row r="47" spans="2:41" x14ac:dyDescent="0.2">
      <c r="F47" s="68"/>
      <c r="G47" s="68"/>
      <c r="H47" s="68"/>
      <c r="J47" s="68"/>
      <c r="K47" s="68"/>
      <c r="L47" s="68"/>
      <c r="M47" s="68"/>
      <c r="N47" s="68"/>
      <c r="O47" s="68"/>
      <c r="P47" s="68"/>
      <c r="Q47" s="159"/>
    </row>
    <row r="48" spans="2:41" x14ac:dyDescent="0.2">
      <c r="F48" s="68"/>
      <c r="G48" s="68"/>
      <c r="H48" s="68"/>
      <c r="J48" s="68"/>
      <c r="K48" s="68"/>
      <c r="L48" s="68"/>
      <c r="M48" s="68"/>
      <c r="N48" s="68"/>
      <c r="O48" s="68"/>
      <c r="P48" s="68"/>
      <c r="Q48" s="159"/>
    </row>
    <row r="49" spans="6:17" x14ac:dyDescent="0.2">
      <c r="F49" s="68"/>
      <c r="G49" s="68"/>
      <c r="H49" s="68"/>
      <c r="J49" s="68"/>
      <c r="K49" s="68"/>
      <c r="L49" s="68"/>
      <c r="M49" s="68"/>
      <c r="N49" s="68"/>
      <c r="O49" s="68"/>
      <c r="P49" s="68"/>
      <c r="Q49" s="159"/>
    </row>
    <row r="50" spans="6:17" x14ac:dyDescent="0.2">
      <c r="F50" s="68"/>
      <c r="G50" s="68"/>
      <c r="H50" s="68"/>
      <c r="J50" s="68"/>
      <c r="K50" s="68"/>
      <c r="L50" s="68"/>
      <c r="M50" s="68"/>
      <c r="N50" s="68"/>
      <c r="O50" s="68"/>
      <c r="P50" s="68"/>
      <c r="Q50" s="159"/>
    </row>
    <row r="51" spans="6:17" x14ac:dyDescent="0.2">
      <c r="F51" s="68"/>
      <c r="G51" s="68"/>
      <c r="H51" s="68"/>
      <c r="J51" s="68"/>
      <c r="K51" s="68"/>
      <c r="L51" s="68"/>
      <c r="M51" s="68"/>
      <c r="N51" s="68"/>
      <c r="O51" s="68"/>
      <c r="P51" s="68"/>
      <c r="Q51" s="159"/>
    </row>
    <row r="52" spans="6:17" x14ac:dyDescent="0.2">
      <c r="F52" s="68"/>
      <c r="G52" s="68"/>
      <c r="H52" s="68"/>
      <c r="J52" s="68"/>
      <c r="K52" s="68"/>
      <c r="L52" s="68"/>
      <c r="M52" s="68"/>
      <c r="N52" s="68"/>
      <c r="O52" s="68"/>
      <c r="P52" s="68"/>
      <c r="Q52" s="159"/>
    </row>
    <row r="53" spans="6:17" x14ac:dyDescent="0.2">
      <c r="F53" s="68"/>
      <c r="G53" s="68"/>
      <c r="H53" s="68"/>
      <c r="J53" s="68"/>
      <c r="K53" s="68"/>
      <c r="L53" s="68"/>
      <c r="M53" s="68"/>
      <c r="N53" s="68"/>
      <c r="O53" s="68"/>
      <c r="P53" s="68"/>
      <c r="Q53" s="159"/>
    </row>
    <row r="54" spans="6:17" x14ac:dyDescent="0.2">
      <c r="F54" s="68"/>
      <c r="G54" s="68"/>
      <c r="H54" s="68"/>
      <c r="J54" s="68"/>
      <c r="K54" s="68"/>
      <c r="L54" s="68"/>
      <c r="M54" s="68"/>
      <c r="N54" s="68"/>
      <c r="O54" s="68"/>
      <c r="P54" s="68"/>
      <c r="Q54" s="159"/>
    </row>
    <row r="55" spans="6:17" x14ac:dyDescent="0.2">
      <c r="F55" s="68"/>
      <c r="G55" s="68"/>
      <c r="H55" s="68"/>
      <c r="J55" s="68"/>
      <c r="K55" s="68"/>
      <c r="L55" s="68"/>
      <c r="M55" s="68"/>
      <c r="N55" s="68"/>
      <c r="O55" s="68"/>
      <c r="P55" s="68"/>
      <c r="Q55" s="159"/>
    </row>
    <row r="56" spans="6:17" x14ac:dyDescent="0.2">
      <c r="F56" s="68"/>
      <c r="G56" s="68"/>
      <c r="H56" s="68"/>
      <c r="J56" s="68"/>
      <c r="K56" s="68"/>
      <c r="L56" s="68"/>
      <c r="M56" s="68"/>
      <c r="N56" s="68"/>
      <c r="O56" s="68"/>
      <c r="P56" s="68"/>
      <c r="Q56" s="159"/>
    </row>
    <row r="57" spans="6:17" x14ac:dyDescent="0.2">
      <c r="F57" s="68"/>
      <c r="G57" s="68"/>
      <c r="H57" s="68"/>
      <c r="J57" s="68"/>
      <c r="K57" s="68"/>
      <c r="L57" s="68"/>
      <c r="M57" s="68"/>
      <c r="N57" s="68"/>
      <c r="O57" s="68"/>
      <c r="P57" s="68"/>
      <c r="Q57" s="159"/>
    </row>
    <row r="58" spans="6:17" x14ac:dyDescent="0.2">
      <c r="F58" s="68"/>
      <c r="G58" s="68"/>
      <c r="H58" s="68"/>
      <c r="J58" s="68"/>
      <c r="K58" s="68"/>
      <c r="L58" s="68"/>
      <c r="M58" s="68"/>
      <c r="N58" s="68"/>
      <c r="O58" s="68"/>
      <c r="P58" s="68"/>
      <c r="Q58" s="159"/>
    </row>
    <row r="59" spans="6:17" x14ac:dyDescent="0.2">
      <c r="F59" s="68"/>
      <c r="G59" s="68"/>
      <c r="H59" s="68"/>
      <c r="J59" s="68"/>
      <c r="K59" s="68"/>
      <c r="L59" s="68"/>
      <c r="M59" s="68"/>
      <c r="N59" s="68"/>
      <c r="O59" s="68"/>
      <c r="P59" s="68"/>
      <c r="Q59" s="159"/>
    </row>
    <row r="60" spans="6:17" x14ac:dyDescent="0.2">
      <c r="F60" s="68"/>
      <c r="G60" s="68"/>
      <c r="H60" s="68"/>
      <c r="J60" s="68"/>
      <c r="K60" s="68"/>
      <c r="L60" s="68"/>
      <c r="M60" s="68"/>
      <c r="N60" s="68"/>
      <c r="O60" s="68"/>
      <c r="P60" s="68"/>
      <c r="Q60" s="159"/>
    </row>
    <row r="61" spans="6:17" x14ac:dyDescent="0.2">
      <c r="F61" s="68"/>
      <c r="G61" s="68"/>
      <c r="H61" s="68"/>
      <c r="J61" s="68"/>
      <c r="K61" s="68"/>
      <c r="L61" s="68"/>
      <c r="M61" s="68"/>
      <c r="N61" s="68"/>
      <c r="O61" s="68"/>
      <c r="P61" s="68"/>
      <c r="Q61" s="159"/>
    </row>
    <row r="62" spans="6:17" x14ac:dyDescent="0.2">
      <c r="F62" s="68"/>
      <c r="G62" s="68"/>
      <c r="H62" s="68"/>
      <c r="J62" s="68"/>
      <c r="K62" s="68"/>
      <c r="L62" s="68"/>
      <c r="M62" s="68"/>
      <c r="N62" s="68"/>
      <c r="O62" s="68"/>
      <c r="P62" s="68"/>
      <c r="Q62" s="159"/>
    </row>
    <row r="63" spans="6:17" x14ac:dyDescent="0.2">
      <c r="F63" s="68"/>
      <c r="G63" s="68"/>
      <c r="H63" s="68"/>
      <c r="J63" s="68"/>
      <c r="K63" s="68"/>
      <c r="L63" s="68"/>
      <c r="M63" s="68"/>
      <c r="N63" s="68"/>
      <c r="O63" s="68"/>
      <c r="P63" s="68"/>
      <c r="Q63" s="159"/>
    </row>
    <row r="64" spans="6:17" x14ac:dyDescent="0.2">
      <c r="F64" s="68"/>
      <c r="G64" s="68"/>
      <c r="H64" s="68"/>
      <c r="J64" s="68"/>
      <c r="K64" s="68"/>
      <c r="L64" s="68"/>
      <c r="M64" s="68"/>
      <c r="N64" s="68"/>
      <c r="O64" s="68"/>
      <c r="P64" s="68"/>
      <c r="Q64" s="159"/>
    </row>
    <row r="65" spans="6:17" x14ac:dyDescent="0.2">
      <c r="F65" s="68"/>
      <c r="G65" s="68"/>
      <c r="H65" s="68"/>
      <c r="J65" s="68"/>
      <c r="K65" s="68"/>
      <c r="L65" s="68"/>
      <c r="M65" s="68"/>
      <c r="N65" s="68"/>
      <c r="O65" s="68"/>
      <c r="P65" s="68"/>
      <c r="Q65" s="159"/>
    </row>
    <row r="66" spans="6:17" x14ac:dyDescent="0.2">
      <c r="F66" s="68"/>
      <c r="G66" s="68"/>
      <c r="H66" s="68"/>
      <c r="J66" s="68"/>
      <c r="K66" s="68"/>
      <c r="L66" s="68"/>
      <c r="M66" s="68"/>
      <c r="N66" s="68"/>
      <c r="O66" s="68"/>
      <c r="P66" s="68"/>
      <c r="Q66" s="159"/>
    </row>
    <row r="67" spans="6:17" x14ac:dyDescent="0.2">
      <c r="F67" s="68"/>
      <c r="G67" s="68"/>
      <c r="H67" s="68"/>
      <c r="J67" s="68"/>
      <c r="K67" s="68"/>
      <c r="L67" s="68"/>
      <c r="M67" s="68"/>
      <c r="N67" s="68"/>
      <c r="O67" s="68"/>
      <c r="P67" s="68"/>
      <c r="Q67" s="159"/>
    </row>
    <row r="68" spans="6:17" x14ac:dyDescent="0.2">
      <c r="F68" s="68"/>
      <c r="G68" s="68"/>
      <c r="H68" s="68"/>
      <c r="J68" s="68"/>
      <c r="K68" s="68"/>
      <c r="L68" s="68"/>
      <c r="M68" s="68"/>
      <c r="N68" s="68"/>
      <c r="O68" s="68"/>
      <c r="P68" s="68"/>
      <c r="Q68" s="159"/>
    </row>
    <row r="69" spans="6:17" x14ac:dyDescent="0.2">
      <c r="F69" s="68"/>
      <c r="G69" s="68"/>
      <c r="H69" s="68"/>
      <c r="J69" s="68"/>
      <c r="K69" s="68"/>
      <c r="L69" s="68"/>
      <c r="M69" s="68"/>
      <c r="N69" s="68"/>
      <c r="O69" s="68"/>
      <c r="P69" s="68"/>
      <c r="Q69" s="159"/>
    </row>
    <row r="70" spans="6:17" x14ac:dyDescent="0.2">
      <c r="F70" s="68"/>
      <c r="G70" s="68"/>
      <c r="H70" s="68"/>
      <c r="J70" s="68"/>
      <c r="K70" s="68"/>
      <c r="L70" s="68"/>
      <c r="M70" s="68"/>
      <c r="N70" s="68"/>
      <c r="O70" s="68"/>
      <c r="P70" s="68"/>
      <c r="Q70" s="159"/>
    </row>
    <row r="71" spans="6:17" x14ac:dyDescent="0.2">
      <c r="F71" s="68"/>
      <c r="G71" s="68"/>
      <c r="H71" s="68"/>
      <c r="J71" s="68"/>
      <c r="K71" s="68"/>
      <c r="L71" s="68"/>
      <c r="M71" s="68"/>
      <c r="N71" s="68"/>
      <c r="O71" s="68"/>
      <c r="P71" s="68"/>
      <c r="Q71" s="159"/>
    </row>
    <row r="72" spans="6:17" x14ac:dyDescent="0.2">
      <c r="F72" s="68"/>
      <c r="G72" s="68"/>
      <c r="H72" s="68"/>
      <c r="J72" s="68"/>
      <c r="K72" s="68"/>
      <c r="L72" s="68"/>
      <c r="M72" s="68"/>
      <c r="N72" s="68"/>
      <c r="O72" s="68"/>
      <c r="P72" s="68"/>
      <c r="Q72" s="159"/>
    </row>
    <row r="73" spans="6:17" x14ac:dyDescent="0.2">
      <c r="F73" s="68"/>
      <c r="G73" s="68"/>
      <c r="H73" s="68"/>
      <c r="J73" s="68"/>
      <c r="K73" s="68"/>
      <c r="L73" s="68"/>
      <c r="M73" s="68"/>
      <c r="N73" s="68"/>
      <c r="O73" s="68"/>
      <c r="P73" s="68"/>
      <c r="Q73" s="159"/>
    </row>
    <row r="74" spans="6:17" x14ac:dyDescent="0.2">
      <c r="F74" s="68"/>
      <c r="G74" s="68"/>
      <c r="H74" s="68"/>
      <c r="J74" s="68"/>
      <c r="K74" s="68"/>
      <c r="L74" s="68"/>
      <c r="M74" s="68"/>
      <c r="N74" s="68"/>
      <c r="O74" s="68"/>
      <c r="P74" s="68"/>
      <c r="Q74" s="159"/>
    </row>
    <row r="75" spans="6:17" x14ac:dyDescent="0.2">
      <c r="F75" s="68"/>
      <c r="G75" s="68"/>
      <c r="H75" s="68"/>
      <c r="J75" s="68"/>
      <c r="K75" s="68"/>
      <c r="L75" s="68"/>
      <c r="M75" s="68"/>
      <c r="N75" s="68"/>
      <c r="O75" s="68"/>
      <c r="P75" s="68"/>
      <c r="Q75" s="159"/>
    </row>
    <row r="76" spans="6:17" x14ac:dyDescent="0.2">
      <c r="F76" s="68"/>
      <c r="G76" s="68"/>
      <c r="H76" s="68"/>
      <c r="J76" s="68"/>
      <c r="K76" s="68"/>
      <c r="L76" s="68"/>
      <c r="M76" s="68"/>
      <c r="N76" s="68"/>
      <c r="O76" s="68"/>
      <c r="P76" s="68"/>
      <c r="Q76" s="159"/>
    </row>
    <row r="77" spans="6:17" x14ac:dyDescent="0.2">
      <c r="F77" s="68"/>
      <c r="G77" s="68"/>
      <c r="H77" s="68"/>
      <c r="J77" s="68"/>
      <c r="K77" s="68"/>
      <c r="L77" s="68"/>
      <c r="M77" s="68"/>
      <c r="N77" s="68"/>
      <c r="O77" s="68"/>
      <c r="P77" s="68"/>
      <c r="Q77" s="159"/>
    </row>
    <row r="78" spans="6:17" x14ac:dyDescent="0.2">
      <c r="F78" s="68"/>
      <c r="G78" s="68"/>
      <c r="H78" s="68"/>
      <c r="J78" s="68"/>
      <c r="K78" s="68"/>
      <c r="L78" s="68"/>
      <c r="M78" s="68"/>
      <c r="N78" s="68"/>
      <c r="O78" s="68"/>
      <c r="P78" s="68"/>
      <c r="Q78" s="159"/>
    </row>
    <row r="79" spans="6:17" x14ac:dyDescent="0.2">
      <c r="F79" s="68"/>
      <c r="G79" s="68"/>
      <c r="H79" s="68"/>
      <c r="J79" s="68"/>
      <c r="K79" s="68"/>
      <c r="L79" s="68"/>
      <c r="M79" s="68"/>
      <c r="N79" s="68"/>
      <c r="O79" s="68"/>
      <c r="P79" s="68"/>
      <c r="Q79" s="159"/>
    </row>
    <row r="80" spans="6:17" x14ac:dyDescent="0.2">
      <c r="F80" s="68"/>
      <c r="G80" s="68"/>
      <c r="H80" s="68"/>
      <c r="J80" s="68"/>
      <c r="K80" s="68"/>
      <c r="L80" s="68"/>
      <c r="M80" s="68"/>
      <c r="N80" s="68"/>
      <c r="O80" s="68"/>
      <c r="P80" s="68"/>
      <c r="Q80" s="159"/>
    </row>
    <row r="81" spans="6:17" x14ac:dyDescent="0.2">
      <c r="F81" s="68"/>
      <c r="G81" s="68"/>
      <c r="H81" s="68"/>
      <c r="J81" s="68"/>
      <c r="K81" s="68"/>
      <c r="L81" s="68"/>
      <c r="M81" s="68"/>
      <c r="N81" s="68"/>
      <c r="O81" s="68"/>
      <c r="P81" s="68"/>
      <c r="Q81" s="159"/>
    </row>
    <row r="82" spans="6:17" x14ac:dyDescent="0.2">
      <c r="F82" s="68"/>
      <c r="G82" s="68"/>
      <c r="H82" s="68"/>
      <c r="J82" s="68"/>
      <c r="K82" s="68"/>
      <c r="L82" s="68"/>
      <c r="M82" s="68"/>
      <c r="N82" s="68"/>
      <c r="O82" s="68"/>
      <c r="P82" s="68"/>
      <c r="Q82" s="159"/>
    </row>
    <row r="83" spans="6:17" x14ac:dyDescent="0.2">
      <c r="F83" s="68"/>
      <c r="G83" s="68"/>
      <c r="H83" s="68"/>
      <c r="J83" s="68"/>
      <c r="K83" s="68"/>
      <c r="L83" s="68"/>
      <c r="M83" s="68"/>
      <c r="N83" s="68"/>
      <c r="O83" s="68"/>
      <c r="P83" s="68"/>
      <c r="Q83" s="159"/>
    </row>
    <row r="84" spans="6:17" x14ac:dyDescent="0.2">
      <c r="F84" s="68"/>
      <c r="G84" s="68"/>
      <c r="H84" s="68"/>
      <c r="J84" s="68"/>
      <c r="K84" s="68"/>
      <c r="L84" s="68"/>
      <c r="M84" s="68"/>
      <c r="N84" s="68"/>
      <c r="O84" s="68"/>
      <c r="P84" s="68"/>
      <c r="Q84" s="159"/>
    </row>
    <row r="85" spans="6:17" x14ac:dyDescent="0.2">
      <c r="F85" s="68"/>
      <c r="G85" s="68"/>
      <c r="H85" s="68"/>
      <c r="J85" s="68"/>
      <c r="K85" s="68"/>
      <c r="L85" s="68"/>
      <c r="M85" s="68"/>
      <c r="N85" s="68"/>
      <c r="O85" s="68"/>
      <c r="P85" s="68"/>
      <c r="Q85" s="159"/>
    </row>
    <row r="86" spans="6:17" x14ac:dyDescent="0.2">
      <c r="F86" s="68"/>
      <c r="G86" s="68"/>
      <c r="H86" s="68"/>
      <c r="J86" s="68"/>
      <c r="K86" s="68"/>
      <c r="L86" s="68"/>
      <c r="M86" s="68"/>
      <c r="N86" s="68"/>
      <c r="O86" s="68"/>
      <c r="P86" s="68"/>
      <c r="Q86" s="159"/>
    </row>
    <row r="87" spans="6:17" x14ac:dyDescent="0.2">
      <c r="F87" s="68"/>
      <c r="G87" s="68"/>
      <c r="H87" s="68"/>
      <c r="J87" s="68"/>
      <c r="K87" s="68"/>
      <c r="L87" s="68"/>
      <c r="M87" s="68"/>
      <c r="N87" s="68"/>
      <c r="O87" s="68"/>
      <c r="P87" s="68"/>
      <c r="Q87" s="159"/>
    </row>
    <row r="88" spans="6:17" x14ac:dyDescent="0.2">
      <c r="F88" s="68"/>
      <c r="G88" s="68"/>
      <c r="H88" s="68"/>
      <c r="J88" s="68"/>
      <c r="K88" s="68"/>
      <c r="L88" s="68"/>
      <c r="M88" s="68"/>
      <c r="N88" s="68"/>
      <c r="O88" s="68"/>
      <c r="P88" s="68"/>
      <c r="Q88" s="159"/>
    </row>
    <row r="89" spans="6:17" x14ac:dyDescent="0.2">
      <c r="F89" s="68"/>
      <c r="G89" s="68"/>
      <c r="H89" s="68"/>
      <c r="J89" s="68"/>
      <c r="K89" s="68"/>
      <c r="L89" s="68"/>
      <c r="M89" s="68"/>
      <c r="N89" s="68"/>
      <c r="O89" s="68"/>
      <c r="P89" s="68"/>
      <c r="Q89" s="159"/>
    </row>
    <row r="90" spans="6:17" x14ac:dyDescent="0.2">
      <c r="F90" s="68"/>
      <c r="G90" s="68"/>
      <c r="H90" s="68"/>
      <c r="J90" s="68"/>
      <c r="K90" s="68"/>
      <c r="L90" s="68"/>
      <c r="M90" s="68"/>
      <c r="N90" s="68"/>
      <c r="O90" s="68"/>
      <c r="P90" s="68"/>
      <c r="Q90" s="159"/>
    </row>
    <row r="91" spans="6:17" x14ac:dyDescent="0.2">
      <c r="F91" s="68"/>
      <c r="G91" s="68"/>
      <c r="H91" s="68"/>
      <c r="J91" s="68"/>
      <c r="K91" s="68"/>
      <c r="L91" s="68"/>
      <c r="M91" s="68"/>
      <c r="N91" s="68"/>
      <c r="O91" s="68"/>
      <c r="P91" s="68"/>
      <c r="Q91" s="159"/>
    </row>
    <row r="92" spans="6:17" x14ac:dyDescent="0.2">
      <c r="F92" s="68"/>
      <c r="G92" s="68"/>
      <c r="H92" s="68"/>
      <c r="J92" s="68"/>
      <c r="K92" s="68"/>
      <c r="L92" s="68"/>
      <c r="M92" s="68"/>
      <c r="N92" s="68"/>
      <c r="O92" s="68"/>
      <c r="P92" s="68"/>
      <c r="Q92" s="159"/>
    </row>
    <row r="93" spans="6:17" x14ac:dyDescent="0.2">
      <c r="F93" s="68"/>
      <c r="G93" s="68"/>
      <c r="H93" s="68"/>
      <c r="J93" s="68"/>
      <c r="K93" s="68"/>
      <c r="L93" s="68"/>
      <c r="M93" s="68"/>
      <c r="N93" s="68"/>
      <c r="O93" s="68"/>
      <c r="P93" s="68"/>
      <c r="Q93" s="159"/>
    </row>
    <row r="94" spans="6:17" x14ac:dyDescent="0.2">
      <c r="F94" s="68"/>
      <c r="G94" s="68"/>
      <c r="H94" s="68"/>
      <c r="J94" s="68"/>
      <c r="K94" s="68"/>
      <c r="L94" s="68"/>
      <c r="M94" s="68"/>
      <c r="N94" s="68"/>
      <c r="O94" s="68"/>
      <c r="P94" s="68"/>
      <c r="Q94" s="159"/>
    </row>
    <row r="95" spans="6:17" x14ac:dyDescent="0.2">
      <c r="F95" s="68"/>
      <c r="G95" s="68"/>
      <c r="H95" s="68"/>
      <c r="J95" s="68"/>
      <c r="K95" s="68"/>
      <c r="L95" s="68"/>
      <c r="M95" s="68"/>
      <c r="N95" s="68"/>
      <c r="O95" s="68"/>
      <c r="P95" s="68"/>
      <c r="Q95" s="159"/>
    </row>
    <row r="96" spans="6:17" x14ac:dyDescent="0.2">
      <c r="F96" s="68"/>
      <c r="G96" s="68"/>
      <c r="H96" s="68"/>
      <c r="J96" s="68"/>
      <c r="K96" s="68"/>
      <c r="L96" s="68"/>
      <c r="M96" s="68"/>
      <c r="N96" s="68"/>
      <c r="O96" s="68"/>
      <c r="P96" s="68"/>
      <c r="Q96" s="159"/>
    </row>
    <row r="97" spans="6:17" x14ac:dyDescent="0.2">
      <c r="F97" s="68"/>
      <c r="G97" s="68"/>
      <c r="H97" s="68"/>
      <c r="J97" s="68"/>
      <c r="K97" s="68"/>
      <c r="L97" s="68"/>
      <c r="M97" s="68"/>
      <c r="N97" s="68"/>
      <c r="O97" s="68"/>
      <c r="P97" s="68"/>
      <c r="Q97" s="159"/>
    </row>
    <row r="98" spans="6:17" x14ac:dyDescent="0.2">
      <c r="F98" s="68"/>
      <c r="G98" s="68"/>
      <c r="H98" s="68"/>
      <c r="J98" s="68"/>
      <c r="K98" s="68"/>
      <c r="L98" s="68"/>
      <c r="M98" s="68"/>
      <c r="N98" s="68"/>
      <c r="O98" s="68"/>
      <c r="P98" s="68"/>
      <c r="Q98" s="159"/>
    </row>
    <row r="99" spans="6:17" x14ac:dyDescent="0.2">
      <c r="F99" s="68"/>
      <c r="G99" s="68"/>
      <c r="H99" s="68"/>
      <c r="J99" s="68"/>
      <c r="K99" s="68"/>
      <c r="L99" s="68"/>
      <c r="M99" s="68"/>
      <c r="N99" s="68"/>
      <c r="O99" s="68"/>
      <c r="P99" s="68"/>
      <c r="Q99" s="159"/>
    </row>
    <row r="100" spans="6:17" x14ac:dyDescent="0.2">
      <c r="F100" s="68"/>
      <c r="G100" s="68"/>
      <c r="H100" s="68"/>
      <c r="J100" s="68"/>
      <c r="K100" s="68"/>
      <c r="L100" s="68"/>
      <c r="M100" s="68"/>
      <c r="N100" s="68"/>
      <c r="O100" s="68"/>
      <c r="P100" s="68"/>
      <c r="Q100" s="159"/>
    </row>
    <row r="101" spans="6:17" x14ac:dyDescent="0.2">
      <c r="F101" s="68"/>
      <c r="G101" s="68"/>
      <c r="H101" s="68"/>
      <c r="J101" s="68"/>
      <c r="K101" s="68"/>
      <c r="L101" s="68"/>
      <c r="M101" s="68"/>
      <c r="N101" s="68"/>
      <c r="O101" s="68"/>
      <c r="P101" s="68"/>
      <c r="Q101" s="159"/>
    </row>
    <row r="102" spans="6:17" x14ac:dyDescent="0.2">
      <c r="F102" s="68"/>
      <c r="G102" s="68"/>
      <c r="H102" s="68"/>
      <c r="J102" s="68"/>
      <c r="K102" s="68"/>
      <c r="L102" s="68"/>
      <c r="M102" s="68"/>
      <c r="N102" s="68"/>
      <c r="O102" s="68"/>
      <c r="P102" s="68"/>
      <c r="Q102" s="159"/>
    </row>
    <row r="103" spans="6:17" x14ac:dyDescent="0.2">
      <c r="F103" s="68"/>
      <c r="G103" s="68"/>
      <c r="H103" s="68"/>
      <c r="J103" s="68"/>
      <c r="K103" s="68"/>
      <c r="L103" s="68"/>
      <c r="M103" s="68"/>
      <c r="N103" s="68"/>
      <c r="O103" s="68"/>
      <c r="P103" s="68"/>
      <c r="Q103" s="159"/>
    </row>
    <row r="104" spans="6:17" x14ac:dyDescent="0.2">
      <c r="F104" s="68"/>
      <c r="G104" s="68"/>
      <c r="H104" s="68"/>
      <c r="J104" s="68"/>
      <c r="K104" s="68"/>
      <c r="L104" s="68"/>
      <c r="M104" s="68"/>
      <c r="N104" s="68"/>
      <c r="O104" s="68"/>
      <c r="P104" s="68"/>
      <c r="Q104" s="159"/>
    </row>
    <row r="105" spans="6:17" x14ac:dyDescent="0.2">
      <c r="F105" s="68"/>
      <c r="G105" s="68"/>
      <c r="H105" s="68"/>
      <c r="J105" s="68"/>
      <c r="K105" s="68"/>
      <c r="L105" s="68"/>
      <c r="M105" s="68"/>
      <c r="N105" s="68"/>
      <c r="O105" s="68"/>
      <c r="P105" s="68"/>
      <c r="Q105" s="159"/>
    </row>
    <row r="106" spans="6:17" x14ac:dyDescent="0.2">
      <c r="F106" s="68"/>
      <c r="G106" s="68"/>
      <c r="H106" s="68"/>
      <c r="J106" s="68"/>
      <c r="K106" s="68"/>
      <c r="L106" s="68"/>
      <c r="M106" s="68"/>
      <c r="N106" s="68"/>
      <c r="O106" s="68"/>
      <c r="P106" s="68"/>
      <c r="Q106" s="159"/>
    </row>
    <row r="107" spans="6:17" x14ac:dyDescent="0.2">
      <c r="F107" s="68"/>
      <c r="G107" s="68"/>
      <c r="H107" s="68"/>
      <c r="J107" s="68"/>
      <c r="K107" s="68"/>
      <c r="L107" s="68"/>
      <c r="M107" s="68"/>
      <c r="N107" s="68"/>
      <c r="O107" s="68"/>
      <c r="P107" s="68"/>
      <c r="Q107" s="159"/>
    </row>
    <row r="108" spans="6:17" x14ac:dyDescent="0.2">
      <c r="F108" s="68"/>
      <c r="G108" s="68"/>
      <c r="H108" s="68"/>
      <c r="J108" s="68"/>
      <c r="K108" s="68"/>
      <c r="L108" s="68"/>
      <c r="M108" s="68"/>
      <c r="N108" s="68"/>
      <c r="O108" s="68"/>
      <c r="P108" s="68"/>
      <c r="Q108" s="159"/>
    </row>
    <row r="109" spans="6:17" x14ac:dyDescent="0.2">
      <c r="F109" s="68"/>
      <c r="G109" s="68"/>
      <c r="H109" s="68"/>
      <c r="J109" s="68"/>
      <c r="K109" s="68"/>
      <c r="L109" s="68"/>
      <c r="M109" s="68"/>
      <c r="N109" s="68"/>
      <c r="O109" s="68"/>
      <c r="P109" s="68"/>
      <c r="Q109" s="159"/>
    </row>
    <row r="110" spans="6:17" x14ac:dyDescent="0.2">
      <c r="F110" s="68"/>
      <c r="G110" s="68"/>
      <c r="H110" s="68"/>
      <c r="J110" s="68"/>
      <c r="K110" s="68"/>
      <c r="L110" s="68"/>
      <c r="M110" s="68"/>
      <c r="N110" s="68"/>
      <c r="O110" s="68"/>
      <c r="P110" s="68"/>
      <c r="Q110" s="159"/>
    </row>
    <row r="111" spans="6:17" x14ac:dyDescent="0.2">
      <c r="F111" s="68"/>
      <c r="G111" s="68"/>
      <c r="H111" s="68"/>
      <c r="J111" s="68"/>
      <c r="K111" s="68"/>
      <c r="L111" s="68"/>
      <c r="M111" s="68"/>
      <c r="N111" s="68"/>
      <c r="O111" s="68"/>
      <c r="P111" s="68"/>
      <c r="Q111" s="159"/>
    </row>
    <row r="112" spans="6:17" x14ac:dyDescent="0.2">
      <c r="F112" s="68"/>
      <c r="G112" s="68"/>
      <c r="H112" s="68"/>
      <c r="J112" s="68"/>
      <c r="K112" s="68"/>
      <c r="L112" s="68"/>
      <c r="M112" s="68"/>
      <c r="N112" s="68"/>
      <c r="O112" s="68"/>
      <c r="P112" s="68"/>
      <c r="Q112" s="159"/>
    </row>
    <row r="113" spans="6:17" x14ac:dyDescent="0.2">
      <c r="F113" s="68"/>
      <c r="G113" s="68"/>
      <c r="H113" s="68"/>
      <c r="J113" s="68"/>
      <c r="K113" s="68"/>
      <c r="L113" s="68"/>
      <c r="M113" s="68"/>
      <c r="N113" s="68"/>
      <c r="O113" s="68"/>
      <c r="P113" s="68"/>
      <c r="Q113" s="159"/>
    </row>
    <row r="114" spans="6:17" x14ac:dyDescent="0.2">
      <c r="F114" s="68"/>
      <c r="G114" s="68"/>
      <c r="H114" s="68"/>
      <c r="J114" s="68"/>
      <c r="K114" s="68"/>
      <c r="L114" s="68"/>
      <c r="M114" s="68"/>
      <c r="N114" s="68"/>
      <c r="O114" s="68"/>
      <c r="P114" s="68"/>
      <c r="Q114" s="159"/>
    </row>
    <row r="115" spans="6:17" x14ac:dyDescent="0.2">
      <c r="F115" s="68"/>
      <c r="G115" s="68"/>
      <c r="H115" s="68"/>
      <c r="J115" s="68"/>
      <c r="K115" s="68"/>
      <c r="L115" s="68"/>
      <c r="M115" s="68"/>
      <c r="N115" s="68"/>
      <c r="O115" s="68"/>
      <c r="P115" s="68"/>
      <c r="Q115" s="159"/>
    </row>
    <row r="116" spans="6:17" x14ac:dyDescent="0.2">
      <c r="F116" s="68"/>
      <c r="G116" s="68"/>
      <c r="H116" s="68"/>
      <c r="J116" s="68"/>
      <c r="K116" s="68"/>
      <c r="L116" s="68"/>
      <c r="M116" s="68"/>
      <c r="N116" s="68"/>
      <c r="O116" s="68"/>
      <c r="P116" s="68"/>
      <c r="Q116" s="159"/>
    </row>
    <row r="117" spans="6:17" x14ac:dyDescent="0.2">
      <c r="F117" s="68"/>
      <c r="G117" s="68"/>
      <c r="H117" s="68"/>
      <c r="J117" s="68"/>
      <c r="K117" s="68"/>
      <c r="L117" s="68"/>
      <c r="M117" s="68"/>
      <c r="N117" s="68"/>
      <c r="O117" s="68"/>
      <c r="P117" s="68"/>
      <c r="Q117" s="159"/>
    </row>
    <row r="118" spans="6:17" x14ac:dyDescent="0.2">
      <c r="F118" s="68"/>
      <c r="G118" s="68"/>
      <c r="H118" s="68"/>
      <c r="J118" s="68"/>
      <c r="K118" s="68"/>
      <c r="L118" s="68"/>
      <c r="M118" s="68"/>
      <c r="N118" s="68"/>
      <c r="O118" s="68"/>
      <c r="P118" s="68"/>
      <c r="Q118" s="159"/>
    </row>
    <row r="119" spans="6:17" x14ac:dyDescent="0.2">
      <c r="F119" s="68"/>
      <c r="G119" s="68"/>
      <c r="H119" s="68"/>
      <c r="J119" s="68"/>
      <c r="K119" s="68"/>
      <c r="L119" s="68"/>
      <c r="M119" s="68"/>
      <c r="N119" s="68"/>
      <c r="O119" s="68"/>
      <c r="P119" s="68"/>
      <c r="Q119" s="159"/>
    </row>
    <row r="120" spans="6:17" x14ac:dyDescent="0.2">
      <c r="F120" s="68"/>
      <c r="G120" s="68"/>
      <c r="H120" s="68"/>
      <c r="J120" s="68"/>
      <c r="K120" s="68"/>
      <c r="L120" s="68"/>
      <c r="M120" s="68"/>
      <c r="N120" s="68"/>
      <c r="O120" s="68"/>
      <c r="P120" s="68"/>
      <c r="Q120" s="159"/>
    </row>
    <row r="121" spans="6:17" x14ac:dyDescent="0.2">
      <c r="F121" s="68"/>
      <c r="G121" s="68"/>
      <c r="H121" s="68"/>
      <c r="J121" s="68"/>
      <c r="K121" s="68"/>
      <c r="L121" s="68"/>
      <c r="M121" s="68"/>
      <c r="N121" s="68"/>
      <c r="O121" s="68"/>
      <c r="P121" s="68"/>
      <c r="Q121" s="159"/>
    </row>
    <row r="122" spans="6:17" x14ac:dyDescent="0.2">
      <c r="F122" s="68"/>
      <c r="G122" s="68"/>
      <c r="H122" s="68"/>
      <c r="J122" s="68"/>
      <c r="K122" s="68"/>
      <c r="L122" s="68"/>
      <c r="M122" s="68"/>
      <c r="N122" s="68"/>
      <c r="O122" s="68"/>
      <c r="P122" s="68"/>
      <c r="Q122" s="159"/>
    </row>
    <row r="123" spans="6:17" x14ac:dyDescent="0.2">
      <c r="F123" s="68"/>
      <c r="G123" s="68"/>
      <c r="H123" s="68"/>
      <c r="J123" s="68"/>
      <c r="K123" s="68"/>
      <c r="L123" s="68"/>
      <c r="M123" s="68"/>
      <c r="N123" s="68"/>
      <c r="O123" s="68"/>
      <c r="P123" s="68"/>
      <c r="Q123" s="159"/>
    </row>
    <row r="124" spans="6:17" x14ac:dyDescent="0.2">
      <c r="F124" s="68"/>
      <c r="G124" s="68"/>
      <c r="H124" s="68"/>
      <c r="J124" s="68"/>
      <c r="K124" s="68"/>
      <c r="L124" s="68"/>
      <c r="M124" s="68"/>
      <c r="N124" s="68"/>
      <c r="O124" s="68"/>
      <c r="P124" s="68"/>
      <c r="Q124" s="159"/>
    </row>
    <row r="125" spans="6:17" x14ac:dyDescent="0.2">
      <c r="F125" s="68"/>
      <c r="G125" s="68"/>
      <c r="H125" s="68"/>
      <c r="J125" s="68"/>
      <c r="K125" s="68"/>
      <c r="L125" s="68"/>
      <c r="M125" s="68"/>
      <c r="N125" s="68"/>
      <c r="O125" s="68"/>
      <c r="P125" s="68"/>
      <c r="Q125" s="159"/>
    </row>
    <row r="126" spans="6:17" x14ac:dyDescent="0.2">
      <c r="F126" s="68"/>
      <c r="G126" s="68"/>
      <c r="H126" s="68"/>
      <c r="J126" s="68"/>
      <c r="K126" s="68"/>
      <c r="L126" s="68"/>
      <c r="M126" s="68"/>
      <c r="N126" s="68"/>
      <c r="O126" s="68"/>
      <c r="P126" s="68"/>
      <c r="Q126" s="159"/>
    </row>
    <row r="127" spans="6:17" x14ac:dyDescent="0.2">
      <c r="F127" s="68"/>
      <c r="G127" s="68"/>
      <c r="H127" s="68"/>
      <c r="J127" s="68"/>
      <c r="K127" s="68"/>
      <c r="L127" s="68"/>
      <c r="M127" s="68"/>
      <c r="N127" s="68"/>
      <c r="O127" s="68"/>
      <c r="P127" s="68"/>
      <c r="Q127" s="159"/>
    </row>
    <row r="128" spans="6:17" x14ac:dyDescent="0.2">
      <c r="F128" s="68"/>
      <c r="G128" s="68"/>
      <c r="H128" s="68"/>
      <c r="J128" s="68"/>
      <c r="K128" s="68"/>
      <c r="L128" s="68"/>
      <c r="M128" s="68"/>
      <c r="N128" s="68"/>
      <c r="O128" s="68"/>
      <c r="P128" s="68"/>
      <c r="Q128" s="159"/>
    </row>
    <row r="129" spans="6:17" x14ac:dyDescent="0.2">
      <c r="F129" s="68"/>
      <c r="G129" s="68"/>
      <c r="H129" s="68"/>
      <c r="J129" s="68"/>
      <c r="K129" s="68"/>
      <c r="L129" s="68"/>
      <c r="M129" s="68"/>
      <c r="N129" s="68"/>
      <c r="O129" s="68"/>
      <c r="P129" s="68"/>
      <c r="Q129" s="159"/>
    </row>
    <row r="130" spans="6:17" x14ac:dyDescent="0.2">
      <c r="F130" s="68"/>
      <c r="G130" s="68"/>
      <c r="H130" s="68"/>
      <c r="J130" s="68"/>
      <c r="K130" s="68"/>
      <c r="L130" s="68"/>
      <c r="M130" s="68"/>
      <c r="N130" s="68"/>
      <c r="O130" s="68"/>
      <c r="P130" s="68"/>
      <c r="Q130" s="159"/>
    </row>
    <row r="131" spans="6:17" x14ac:dyDescent="0.2">
      <c r="F131" s="68"/>
      <c r="G131" s="68"/>
      <c r="H131" s="68"/>
      <c r="J131" s="68"/>
      <c r="K131" s="68"/>
      <c r="L131" s="68"/>
      <c r="M131" s="68"/>
      <c r="N131" s="68"/>
      <c r="O131" s="68"/>
      <c r="P131" s="68"/>
      <c r="Q131" s="159"/>
    </row>
    <row r="132" spans="6:17" x14ac:dyDescent="0.2">
      <c r="F132" s="68"/>
      <c r="G132" s="68"/>
      <c r="H132" s="68"/>
      <c r="J132" s="68"/>
      <c r="K132" s="68"/>
      <c r="L132" s="68"/>
      <c r="M132" s="68"/>
      <c r="N132" s="68"/>
      <c r="O132" s="68"/>
      <c r="P132" s="68"/>
      <c r="Q132" s="159"/>
    </row>
    <row r="133" spans="6:17" x14ac:dyDescent="0.2">
      <c r="F133" s="68"/>
      <c r="G133" s="68"/>
      <c r="H133" s="68"/>
      <c r="J133" s="68"/>
      <c r="K133" s="68"/>
      <c r="L133" s="68"/>
      <c r="M133" s="68"/>
      <c r="N133" s="68"/>
      <c r="O133" s="68"/>
      <c r="P133" s="68"/>
      <c r="Q133" s="159"/>
    </row>
    <row r="134" spans="6:17" x14ac:dyDescent="0.2">
      <c r="F134" s="68"/>
      <c r="G134" s="68"/>
      <c r="H134" s="68"/>
      <c r="J134" s="68"/>
      <c r="K134" s="68"/>
      <c r="L134" s="68"/>
      <c r="M134" s="68"/>
      <c r="N134" s="68"/>
      <c r="O134" s="68"/>
      <c r="P134" s="68"/>
      <c r="Q134" s="159"/>
    </row>
    <row r="135" spans="6:17" x14ac:dyDescent="0.2">
      <c r="F135" s="68"/>
      <c r="G135" s="68"/>
      <c r="H135" s="68"/>
      <c r="J135" s="68"/>
      <c r="K135" s="68"/>
      <c r="L135" s="68"/>
      <c r="M135" s="68"/>
      <c r="N135" s="68"/>
      <c r="O135" s="68"/>
      <c r="P135" s="68"/>
      <c r="Q135" s="159"/>
    </row>
    <row r="136" spans="6:17" x14ac:dyDescent="0.2">
      <c r="F136" s="68"/>
      <c r="G136" s="68"/>
      <c r="H136" s="68"/>
      <c r="J136" s="68"/>
      <c r="K136" s="68"/>
      <c r="L136" s="68"/>
      <c r="M136" s="68"/>
      <c r="N136" s="68"/>
      <c r="O136" s="68"/>
      <c r="P136" s="68"/>
      <c r="Q136" s="159"/>
    </row>
    <row r="137" spans="6:17" x14ac:dyDescent="0.2">
      <c r="F137" s="68"/>
      <c r="G137" s="68"/>
      <c r="H137" s="68"/>
      <c r="J137" s="68"/>
      <c r="K137" s="68"/>
      <c r="L137" s="68"/>
      <c r="M137" s="68"/>
      <c r="N137" s="68"/>
      <c r="O137" s="68"/>
      <c r="P137" s="68"/>
      <c r="Q137" s="159"/>
    </row>
    <row r="138" spans="6:17" x14ac:dyDescent="0.2">
      <c r="F138" s="68"/>
      <c r="G138" s="68"/>
      <c r="H138" s="68"/>
      <c r="J138" s="68"/>
      <c r="K138" s="68"/>
      <c r="L138" s="68"/>
      <c r="M138" s="68"/>
      <c r="N138" s="68"/>
      <c r="O138" s="68"/>
      <c r="P138" s="68"/>
      <c r="Q138" s="159"/>
    </row>
    <row r="139" spans="6:17" x14ac:dyDescent="0.2">
      <c r="F139" s="68"/>
      <c r="G139" s="68"/>
      <c r="H139" s="68"/>
      <c r="J139" s="68"/>
      <c r="K139" s="68"/>
      <c r="L139" s="68"/>
      <c r="M139" s="68"/>
      <c r="N139" s="68"/>
      <c r="O139" s="68"/>
      <c r="P139" s="68"/>
      <c r="Q139" s="159"/>
    </row>
    <row r="140" spans="6:17" x14ac:dyDescent="0.2">
      <c r="F140" s="68"/>
      <c r="G140" s="68"/>
      <c r="H140" s="68"/>
      <c r="J140" s="68"/>
      <c r="K140" s="68"/>
      <c r="L140" s="68"/>
      <c r="M140" s="68"/>
      <c r="N140" s="68"/>
      <c r="O140" s="68"/>
      <c r="P140" s="68"/>
      <c r="Q140" s="159"/>
    </row>
    <row r="141" spans="6:17" x14ac:dyDescent="0.2">
      <c r="F141" s="68"/>
      <c r="G141" s="68"/>
      <c r="H141" s="68"/>
      <c r="J141" s="68"/>
      <c r="K141" s="68"/>
      <c r="L141" s="68"/>
      <c r="M141" s="68"/>
      <c r="N141" s="68"/>
      <c r="O141" s="68"/>
      <c r="P141" s="68"/>
      <c r="Q141" s="159"/>
    </row>
    <row r="142" spans="6:17" x14ac:dyDescent="0.2">
      <c r="F142" s="68"/>
      <c r="G142" s="68"/>
      <c r="H142" s="68"/>
      <c r="J142" s="68"/>
      <c r="K142" s="68"/>
      <c r="L142" s="68"/>
      <c r="M142" s="68"/>
      <c r="N142" s="68"/>
      <c r="O142" s="68"/>
      <c r="P142" s="68"/>
      <c r="Q142" s="159"/>
    </row>
    <row r="143" spans="6:17" x14ac:dyDescent="0.2">
      <c r="F143" s="68"/>
      <c r="G143" s="68"/>
      <c r="H143" s="68"/>
      <c r="J143" s="68"/>
      <c r="K143" s="68"/>
      <c r="L143" s="68"/>
      <c r="M143" s="68"/>
      <c r="N143" s="68"/>
      <c r="O143" s="68"/>
      <c r="P143" s="68"/>
      <c r="Q143" s="159"/>
    </row>
    <row r="144" spans="6:17" x14ac:dyDescent="0.2">
      <c r="F144" s="68"/>
      <c r="G144" s="68"/>
      <c r="H144" s="68"/>
      <c r="J144" s="68"/>
      <c r="K144" s="68"/>
      <c r="L144" s="68"/>
      <c r="M144" s="68"/>
      <c r="N144" s="68"/>
      <c r="O144" s="68"/>
      <c r="P144" s="68"/>
      <c r="Q144" s="159"/>
    </row>
    <row r="145" spans="6:17" x14ac:dyDescent="0.2">
      <c r="F145" s="68"/>
      <c r="G145" s="68"/>
      <c r="H145" s="68"/>
      <c r="J145" s="68"/>
      <c r="K145" s="68"/>
      <c r="L145" s="68"/>
      <c r="M145" s="68"/>
      <c r="N145" s="68"/>
      <c r="O145" s="68"/>
      <c r="P145" s="68"/>
      <c r="Q145" s="159"/>
    </row>
    <row r="146" spans="6:17" x14ac:dyDescent="0.2">
      <c r="F146" s="68"/>
      <c r="G146" s="68"/>
      <c r="H146" s="68"/>
      <c r="J146" s="68"/>
      <c r="K146" s="68"/>
      <c r="L146" s="68"/>
      <c r="M146" s="68"/>
      <c r="N146" s="68"/>
      <c r="O146" s="68"/>
      <c r="P146" s="68"/>
      <c r="Q146" s="159"/>
    </row>
    <row r="147" spans="6:17" x14ac:dyDescent="0.2">
      <c r="F147" s="68"/>
      <c r="G147" s="68"/>
      <c r="H147" s="68"/>
      <c r="J147" s="68"/>
      <c r="K147" s="68"/>
      <c r="L147" s="68"/>
      <c r="M147" s="68"/>
      <c r="N147" s="68"/>
      <c r="O147" s="68"/>
      <c r="P147" s="68"/>
      <c r="Q147" s="159"/>
    </row>
    <row r="148" spans="6:17" x14ac:dyDescent="0.2">
      <c r="F148" s="68"/>
      <c r="G148" s="68"/>
      <c r="H148" s="68"/>
      <c r="J148" s="68"/>
      <c r="K148" s="68"/>
      <c r="L148" s="68"/>
      <c r="M148" s="68"/>
      <c r="N148" s="68"/>
      <c r="O148" s="68"/>
      <c r="P148" s="68"/>
      <c r="Q148" s="159"/>
    </row>
    <row r="149" spans="6:17" x14ac:dyDescent="0.2">
      <c r="F149" s="68"/>
      <c r="G149" s="68"/>
      <c r="H149" s="68"/>
      <c r="J149" s="68"/>
      <c r="K149" s="68"/>
      <c r="L149" s="68"/>
      <c r="M149" s="68"/>
      <c r="N149" s="68"/>
      <c r="O149" s="68"/>
      <c r="P149" s="68"/>
      <c r="Q149" s="159"/>
    </row>
    <row r="150" spans="6:17" x14ac:dyDescent="0.2">
      <c r="F150" s="68"/>
      <c r="G150" s="68"/>
      <c r="H150" s="68"/>
      <c r="J150" s="68"/>
      <c r="K150" s="68"/>
      <c r="L150" s="68"/>
      <c r="M150" s="68"/>
      <c r="N150" s="68"/>
      <c r="O150" s="68"/>
      <c r="P150" s="68"/>
      <c r="Q150" s="159"/>
    </row>
    <row r="151" spans="6:17" x14ac:dyDescent="0.2">
      <c r="F151" s="68"/>
      <c r="G151" s="68"/>
      <c r="H151" s="68"/>
      <c r="J151" s="68"/>
      <c r="K151" s="68"/>
      <c r="L151" s="68"/>
      <c r="M151" s="68"/>
      <c r="N151" s="68"/>
      <c r="O151" s="68"/>
      <c r="P151" s="68"/>
      <c r="Q151" s="159"/>
    </row>
    <row r="152" spans="6:17" x14ac:dyDescent="0.2">
      <c r="F152" s="68"/>
      <c r="G152" s="68"/>
      <c r="H152" s="68"/>
      <c r="J152" s="68"/>
      <c r="K152" s="68"/>
      <c r="L152" s="68"/>
      <c r="M152" s="68"/>
      <c r="N152" s="68"/>
      <c r="O152" s="68"/>
      <c r="P152" s="68"/>
      <c r="Q152" s="159"/>
    </row>
    <row r="153" spans="6:17" x14ac:dyDescent="0.2">
      <c r="F153" s="68"/>
      <c r="G153" s="68"/>
      <c r="H153" s="68"/>
      <c r="J153" s="68"/>
      <c r="K153" s="68"/>
      <c r="L153" s="68"/>
      <c r="M153" s="68"/>
      <c r="N153" s="68"/>
      <c r="O153" s="68"/>
      <c r="P153" s="68"/>
      <c r="Q153" s="159"/>
    </row>
    <row r="154" spans="6:17" x14ac:dyDescent="0.2">
      <c r="F154" s="68"/>
      <c r="G154" s="68"/>
      <c r="H154" s="68"/>
      <c r="J154" s="68"/>
      <c r="K154" s="68"/>
      <c r="L154" s="68"/>
      <c r="M154" s="68"/>
      <c r="N154" s="68"/>
      <c r="O154" s="68"/>
      <c r="P154" s="68"/>
      <c r="Q154" s="159"/>
    </row>
    <row r="155" spans="6:17" x14ac:dyDescent="0.2">
      <c r="F155" s="68"/>
      <c r="G155" s="68"/>
      <c r="H155" s="68"/>
      <c r="J155" s="68"/>
      <c r="K155" s="68"/>
      <c r="L155" s="68"/>
      <c r="M155" s="68"/>
      <c r="N155" s="68"/>
      <c r="O155" s="68"/>
      <c r="P155" s="68"/>
      <c r="Q155" s="159"/>
    </row>
    <row r="156" spans="6:17" x14ac:dyDescent="0.2">
      <c r="F156" s="68"/>
      <c r="G156" s="68"/>
      <c r="H156" s="68"/>
      <c r="J156" s="68"/>
      <c r="K156" s="68"/>
      <c r="L156" s="68"/>
      <c r="M156" s="68"/>
      <c r="N156" s="68"/>
      <c r="O156" s="68"/>
      <c r="P156" s="68"/>
      <c r="Q156" s="159"/>
    </row>
    <row r="157" spans="6:17" x14ac:dyDescent="0.2">
      <c r="F157" s="68"/>
      <c r="G157" s="68"/>
      <c r="H157" s="68"/>
      <c r="J157" s="68"/>
      <c r="K157" s="68"/>
      <c r="L157" s="68"/>
      <c r="M157" s="68"/>
      <c r="N157" s="68"/>
      <c r="O157" s="68"/>
      <c r="P157" s="68"/>
      <c r="Q157" s="159"/>
    </row>
    <row r="158" spans="6:17" x14ac:dyDescent="0.2">
      <c r="F158" s="68"/>
      <c r="G158" s="68"/>
      <c r="H158" s="68"/>
      <c r="J158" s="68"/>
      <c r="K158" s="68"/>
      <c r="L158" s="68"/>
      <c r="M158" s="68"/>
      <c r="N158" s="68"/>
      <c r="O158" s="68"/>
      <c r="P158" s="68"/>
      <c r="Q158" s="159"/>
    </row>
    <row r="159" spans="6:17" x14ac:dyDescent="0.2">
      <c r="F159" s="68"/>
      <c r="G159" s="68"/>
      <c r="H159" s="68"/>
      <c r="J159" s="68"/>
      <c r="K159" s="68"/>
      <c r="L159" s="68"/>
      <c r="M159" s="68"/>
      <c r="N159" s="68"/>
      <c r="O159" s="68"/>
      <c r="P159" s="68"/>
      <c r="Q159" s="159"/>
    </row>
    <row r="160" spans="6:17" x14ac:dyDescent="0.2">
      <c r="F160" s="68"/>
      <c r="G160" s="68"/>
      <c r="H160" s="68"/>
      <c r="J160" s="68"/>
      <c r="K160" s="68"/>
      <c r="L160" s="68"/>
      <c r="M160" s="68"/>
      <c r="N160" s="68"/>
      <c r="O160" s="68"/>
      <c r="P160" s="68"/>
      <c r="Q160" s="159"/>
    </row>
    <row r="161" spans="6:17" x14ac:dyDescent="0.2">
      <c r="F161" s="68"/>
      <c r="G161" s="68"/>
      <c r="H161" s="68"/>
      <c r="J161" s="68"/>
      <c r="K161" s="68"/>
      <c r="L161" s="68"/>
      <c r="M161" s="68"/>
      <c r="N161" s="68"/>
      <c r="O161" s="68"/>
      <c r="P161" s="68"/>
      <c r="Q161" s="159"/>
    </row>
    <row r="162" spans="6:17" x14ac:dyDescent="0.2">
      <c r="F162" s="68"/>
      <c r="G162" s="68"/>
      <c r="H162" s="68"/>
      <c r="J162" s="68"/>
      <c r="K162" s="68"/>
      <c r="L162" s="68"/>
      <c r="M162" s="68"/>
      <c r="N162" s="68"/>
      <c r="O162" s="68"/>
      <c r="P162" s="68"/>
      <c r="Q162" s="159"/>
    </row>
    <row r="163" spans="6:17" x14ac:dyDescent="0.2">
      <c r="F163" s="68"/>
      <c r="G163" s="68"/>
      <c r="H163" s="68"/>
      <c r="J163" s="68"/>
      <c r="K163" s="68"/>
      <c r="L163" s="68"/>
      <c r="M163" s="68"/>
      <c r="N163" s="68"/>
      <c r="O163" s="68"/>
      <c r="P163" s="68"/>
      <c r="Q163" s="159"/>
    </row>
    <row r="164" spans="6:17" x14ac:dyDescent="0.2">
      <c r="F164" s="68"/>
      <c r="G164" s="68"/>
      <c r="H164" s="68"/>
      <c r="J164" s="68"/>
      <c r="K164" s="68"/>
      <c r="L164" s="68"/>
      <c r="M164" s="68"/>
      <c r="N164" s="68"/>
      <c r="O164" s="68"/>
      <c r="P164" s="68"/>
      <c r="Q164" s="159"/>
    </row>
    <row r="165" spans="6:17" x14ac:dyDescent="0.2">
      <c r="F165" s="68"/>
      <c r="G165" s="68"/>
      <c r="H165" s="68"/>
      <c r="J165" s="68"/>
      <c r="K165" s="68"/>
      <c r="L165" s="68"/>
      <c r="M165" s="68"/>
      <c r="N165" s="68"/>
      <c r="O165" s="68"/>
      <c r="P165" s="68"/>
      <c r="Q165" s="159"/>
    </row>
    <row r="166" spans="6:17" x14ac:dyDescent="0.2">
      <c r="F166" s="68"/>
      <c r="G166" s="68"/>
      <c r="H166" s="68"/>
      <c r="J166" s="68"/>
      <c r="K166" s="68"/>
      <c r="L166" s="68"/>
      <c r="M166" s="68"/>
      <c r="N166" s="68"/>
      <c r="O166" s="68"/>
      <c r="P166" s="68"/>
      <c r="Q166" s="159"/>
    </row>
    <row r="167" spans="6:17" x14ac:dyDescent="0.2">
      <c r="F167" s="68"/>
      <c r="G167" s="68"/>
      <c r="H167" s="68"/>
      <c r="J167" s="68"/>
      <c r="K167" s="68"/>
      <c r="L167" s="68"/>
      <c r="M167" s="68"/>
      <c r="N167" s="68"/>
      <c r="O167" s="68"/>
      <c r="P167" s="68"/>
      <c r="Q167" s="159"/>
    </row>
    <row r="168" spans="6:17" x14ac:dyDescent="0.2">
      <c r="F168" s="68"/>
      <c r="G168" s="68"/>
      <c r="H168" s="68"/>
      <c r="J168" s="68"/>
      <c r="K168" s="68"/>
      <c r="L168" s="68"/>
      <c r="M168" s="68"/>
      <c r="N168" s="68"/>
      <c r="O168" s="68"/>
      <c r="P168" s="68"/>
      <c r="Q168" s="159"/>
    </row>
    <row r="169" spans="6:17" x14ac:dyDescent="0.2">
      <c r="F169" s="68"/>
      <c r="G169" s="68"/>
      <c r="H169" s="68"/>
      <c r="J169" s="68"/>
      <c r="K169" s="68"/>
      <c r="L169" s="68"/>
      <c r="M169" s="68"/>
      <c r="N169" s="68"/>
      <c r="O169" s="68"/>
      <c r="P169" s="68"/>
      <c r="Q169" s="159"/>
    </row>
    <row r="170" spans="6:17" x14ac:dyDescent="0.2">
      <c r="F170" s="68"/>
      <c r="G170" s="68"/>
      <c r="H170" s="68"/>
      <c r="J170" s="68"/>
      <c r="K170" s="68"/>
      <c r="L170" s="68"/>
      <c r="M170" s="68"/>
      <c r="N170" s="68"/>
      <c r="O170" s="68"/>
      <c r="P170" s="68"/>
      <c r="Q170" s="159"/>
    </row>
    <row r="171" spans="6:17" x14ac:dyDescent="0.2">
      <c r="F171" s="68"/>
      <c r="G171" s="68"/>
      <c r="H171" s="68"/>
      <c r="J171" s="68"/>
      <c r="K171" s="68"/>
      <c r="L171" s="68"/>
      <c r="M171" s="68"/>
      <c r="N171" s="68"/>
      <c r="O171" s="68"/>
      <c r="P171" s="68"/>
      <c r="Q171" s="159"/>
    </row>
    <row r="172" spans="6:17" x14ac:dyDescent="0.2">
      <c r="F172" s="68"/>
      <c r="G172" s="68"/>
      <c r="H172" s="68"/>
      <c r="J172" s="68"/>
      <c r="K172" s="68"/>
      <c r="L172" s="68"/>
      <c r="M172" s="68"/>
      <c r="N172" s="68"/>
      <c r="O172" s="68"/>
      <c r="P172" s="68"/>
      <c r="Q172" s="159"/>
    </row>
    <row r="173" spans="6:17" x14ac:dyDescent="0.2">
      <c r="F173" s="68"/>
      <c r="G173" s="68"/>
      <c r="H173" s="68"/>
      <c r="J173" s="68"/>
      <c r="K173" s="68"/>
      <c r="L173" s="68"/>
      <c r="M173" s="68"/>
      <c r="N173" s="68"/>
      <c r="O173" s="68"/>
      <c r="P173" s="68"/>
      <c r="Q173" s="159"/>
    </row>
    <row r="174" spans="6:17" x14ac:dyDescent="0.2">
      <c r="F174" s="68"/>
      <c r="G174" s="68"/>
      <c r="H174" s="68"/>
      <c r="J174" s="68"/>
      <c r="K174" s="68"/>
      <c r="L174" s="68"/>
      <c r="M174" s="68"/>
      <c r="N174" s="68"/>
      <c r="O174" s="68"/>
      <c r="P174" s="68"/>
      <c r="Q174" s="159"/>
    </row>
    <row r="175" spans="6:17" x14ac:dyDescent="0.2">
      <c r="F175" s="68"/>
      <c r="G175" s="68"/>
      <c r="H175" s="68"/>
      <c r="J175" s="68"/>
      <c r="K175" s="68"/>
      <c r="L175" s="68"/>
      <c r="M175" s="68"/>
      <c r="N175" s="68"/>
      <c r="O175" s="68"/>
      <c r="P175" s="68"/>
      <c r="Q175" s="159"/>
    </row>
    <row r="176" spans="6:17" x14ac:dyDescent="0.2">
      <c r="F176" s="68"/>
      <c r="G176" s="68"/>
      <c r="H176" s="68"/>
      <c r="J176" s="68"/>
      <c r="K176" s="68"/>
      <c r="L176" s="68"/>
      <c r="M176" s="68"/>
      <c r="N176" s="68"/>
      <c r="O176" s="68"/>
      <c r="P176" s="68"/>
      <c r="Q176" s="159"/>
    </row>
    <row r="177" spans="6:17" x14ac:dyDescent="0.2">
      <c r="F177" s="68"/>
      <c r="G177" s="68"/>
      <c r="H177" s="68"/>
      <c r="J177" s="68"/>
      <c r="K177" s="68"/>
      <c r="L177" s="68"/>
      <c r="M177" s="68"/>
      <c r="N177" s="68"/>
      <c r="O177" s="68"/>
      <c r="P177" s="68"/>
      <c r="Q177" s="159"/>
    </row>
    <row r="178" spans="6:17" x14ac:dyDescent="0.2">
      <c r="F178" s="68"/>
      <c r="G178" s="68"/>
      <c r="H178" s="68"/>
      <c r="J178" s="68"/>
      <c r="K178" s="68"/>
      <c r="L178" s="68"/>
      <c r="M178" s="68"/>
      <c r="N178" s="68"/>
      <c r="O178" s="68"/>
      <c r="P178" s="68"/>
      <c r="Q178" s="159"/>
    </row>
    <row r="179" spans="6:17" x14ac:dyDescent="0.2">
      <c r="F179" s="68"/>
      <c r="G179" s="68"/>
      <c r="H179" s="68"/>
      <c r="J179" s="68"/>
      <c r="K179" s="68"/>
      <c r="L179" s="68"/>
      <c r="M179" s="68"/>
      <c r="N179" s="68"/>
      <c r="O179" s="68"/>
      <c r="P179" s="68"/>
      <c r="Q179" s="159"/>
    </row>
    <row r="180" spans="6:17" x14ac:dyDescent="0.2">
      <c r="F180" s="68"/>
      <c r="G180" s="68"/>
      <c r="H180" s="68"/>
      <c r="J180" s="68"/>
      <c r="K180" s="68"/>
      <c r="L180" s="68"/>
      <c r="M180" s="68"/>
      <c r="N180" s="68"/>
      <c r="O180" s="68"/>
      <c r="P180" s="68"/>
      <c r="Q180" s="159"/>
    </row>
    <row r="181" spans="6:17" x14ac:dyDescent="0.2">
      <c r="F181" s="68"/>
      <c r="G181" s="68"/>
      <c r="H181" s="68"/>
      <c r="J181" s="68"/>
      <c r="K181" s="68"/>
      <c r="L181" s="68"/>
      <c r="M181" s="68"/>
      <c r="N181" s="68"/>
      <c r="O181" s="68"/>
      <c r="P181" s="68"/>
      <c r="Q181" s="159"/>
    </row>
    <row r="182" spans="6:17" x14ac:dyDescent="0.2">
      <c r="F182" s="68"/>
      <c r="G182" s="68"/>
      <c r="H182" s="68"/>
      <c r="J182" s="68"/>
      <c r="K182" s="68"/>
      <c r="L182" s="68"/>
      <c r="M182" s="68"/>
      <c r="N182" s="68"/>
      <c r="O182" s="68"/>
      <c r="P182" s="68"/>
      <c r="Q182" s="159"/>
    </row>
    <row r="183" spans="6:17" x14ac:dyDescent="0.2">
      <c r="F183" s="68"/>
      <c r="G183" s="68"/>
      <c r="H183" s="68"/>
      <c r="J183" s="68"/>
      <c r="K183" s="68"/>
      <c r="L183" s="68"/>
      <c r="M183" s="68"/>
      <c r="N183" s="68"/>
      <c r="O183" s="68"/>
      <c r="P183" s="68"/>
      <c r="Q183" s="159"/>
    </row>
    <row r="184" spans="6:17" x14ac:dyDescent="0.2">
      <c r="F184" s="68"/>
      <c r="G184" s="68"/>
      <c r="H184" s="68"/>
      <c r="J184" s="68"/>
      <c r="K184" s="68"/>
      <c r="L184" s="68"/>
      <c r="M184" s="68"/>
      <c r="N184" s="68"/>
      <c r="O184" s="68"/>
      <c r="P184" s="68"/>
      <c r="Q184" s="159"/>
    </row>
    <row r="185" spans="6:17" x14ac:dyDescent="0.2">
      <c r="F185" s="68"/>
      <c r="G185" s="68"/>
      <c r="H185" s="68"/>
      <c r="J185" s="68"/>
      <c r="K185" s="68"/>
      <c r="L185" s="68"/>
      <c r="M185" s="68"/>
      <c r="N185" s="68"/>
      <c r="O185" s="68"/>
      <c r="P185" s="68"/>
      <c r="Q185" s="159"/>
    </row>
    <row r="186" spans="6:17" x14ac:dyDescent="0.2">
      <c r="F186" s="68"/>
      <c r="G186" s="68"/>
      <c r="H186" s="68"/>
      <c r="J186" s="68"/>
      <c r="K186" s="68"/>
      <c r="L186" s="68"/>
      <c r="M186" s="68"/>
      <c r="N186" s="68"/>
      <c r="O186" s="68"/>
      <c r="P186" s="68"/>
      <c r="Q186" s="159"/>
    </row>
    <row r="187" spans="6:17" x14ac:dyDescent="0.2">
      <c r="F187" s="68"/>
      <c r="G187" s="68"/>
      <c r="H187" s="68"/>
      <c r="J187" s="68"/>
      <c r="K187" s="68"/>
      <c r="L187" s="68"/>
      <c r="M187" s="68"/>
      <c r="N187" s="68"/>
      <c r="O187" s="68"/>
      <c r="P187" s="68"/>
      <c r="Q187" s="159"/>
    </row>
    <row r="188" spans="6:17" x14ac:dyDescent="0.2">
      <c r="F188" s="68"/>
      <c r="G188" s="68"/>
      <c r="H188" s="68"/>
      <c r="J188" s="68"/>
      <c r="K188" s="68"/>
      <c r="L188" s="68"/>
      <c r="M188" s="68"/>
      <c r="N188" s="68"/>
      <c r="O188" s="68"/>
      <c r="P188" s="68"/>
      <c r="Q188" s="159"/>
    </row>
    <row r="189" spans="6:17" x14ac:dyDescent="0.2">
      <c r="F189" s="68"/>
      <c r="G189" s="68"/>
      <c r="H189" s="68"/>
      <c r="J189" s="68"/>
      <c r="K189" s="68"/>
      <c r="L189" s="68"/>
      <c r="M189" s="68"/>
      <c r="N189" s="68"/>
      <c r="O189" s="68"/>
      <c r="P189" s="68"/>
      <c r="Q189" s="159"/>
    </row>
    <row r="190" spans="6:17" x14ac:dyDescent="0.2">
      <c r="F190" s="68"/>
      <c r="G190" s="68"/>
      <c r="H190" s="68"/>
      <c r="J190" s="68"/>
      <c r="K190" s="68"/>
      <c r="L190" s="68"/>
      <c r="M190" s="68"/>
      <c r="N190" s="68"/>
      <c r="O190" s="68"/>
      <c r="P190" s="68"/>
      <c r="Q190" s="159"/>
    </row>
    <row r="191" spans="6:17" x14ac:dyDescent="0.2">
      <c r="F191" s="68"/>
      <c r="G191" s="68"/>
      <c r="H191" s="68"/>
      <c r="J191" s="68"/>
      <c r="K191" s="68"/>
      <c r="L191" s="68"/>
      <c r="M191" s="68"/>
      <c r="N191" s="68"/>
      <c r="O191" s="68"/>
      <c r="P191" s="68"/>
      <c r="Q191" s="159"/>
    </row>
    <row r="192" spans="6:17" x14ac:dyDescent="0.2">
      <c r="F192" s="68"/>
      <c r="G192" s="68"/>
      <c r="H192" s="68"/>
      <c r="J192" s="68"/>
      <c r="K192" s="68"/>
      <c r="L192" s="68"/>
      <c r="M192" s="68"/>
      <c r="N192" s="68"/>
      <c r="O192" s="68"/>
      <c r="P192" s="68"/>
      <c r="Q192" s="159"/>
    </row>
    <row r="193" spans="6:17" x14ac:dyDescent="0.2">
      <c r="F193" s="68"/>
      <c r="G193" s="68"/>
      <c r="H193" s="68"/>
      <c r="J193" s="68"/>
      <c r="K193" s="68"/>
      <c r="L193" s="68"/>
      <c r="M193" s="68"/>
      <c r="N193" s="68"/>
      <c r="O193" s="68"/>
      <c r="P193" s="68"/>
      <c r="Q193" s="159"/>
    </row>
    <row r="194" spans="6:17" x14ac:dyDescent="0.2">
      <c r="F194" s="68"/>
      <c r="G194" s="68"/>
      <c r="H194" s="68"/>
      <c r="J194" s="68"/>
      <c r="K194" s="68"/>
      <c r="L194" s="68"/>
      <c r="M194" s="68"/>
      <c r="N194" s="68"/>
      <c r="O194" s="68"/>
      <c r="P194" s="68"/>
      <c r="Q194" s="159"/>
    </row>
    <row r="195" spans="6:17" x14ac:dyDescent="0.2">
      <c r="F195" s="68"/>
      <c r="G195" s="68"/>
      <c r="H195" s="68"/>
      <c r="J195" s="68"/>
      <c r="K195" s="68"/>
      <c r="L195" s="68"/>
      <c r="M195" s="68"/>
      <c r="N195" s="68"/>
      <c r="O195" s="68"/>
      <c r="P195" s="68"/>
      <c r="Q195" s="159"/>
    </row>
    <row r="196" spans="6:17" x14ac:dyDescent="0.2">
      <c r="F196" s="68"/>
      <c r="G196" s="68"/>
      <c r="H196" s="68"/>
      <c r="J196" s="68"/>
      <c r="K196" s="68"/>
      <c r="L196" s="68"/>
      <c r="M196" s="68"/>
      <c r="N196" s="68"/>
      <c r="O196" s="68"/>
      <c r="P196" s="68"/>
      <c r="Q196" s="159"/>
    </row>
    <row r="197" spans="6:17" x14ac:dyDescent="0.2">
      <c r="F197" s="68"/>
      <c r="G197" s="68"/>
      <c r="H197" s="68"/>
      <c r="J197" s="68"/>
      <c r="K197" s="68"/>
      <c r="L197" s="68"/>
      <c r="M197" s="68"/>
      <c r="N197" s="68"/>
      <c r="O197" s="68"/>
      <c r="P197" s="68"/>
      <c r="Q197" s="159"/>
    </row>
    <row r="198" spans="6:17" x14ac:dyDescent="0.2">
      <c r="F198" s="68"/>
      <c r="G198" s="68"/>
      <c r="H198" s="68"/>
      <c r="J198" s="68"/>
      <c r="K198" s="68"/>
      <c r="L198" s="68"/>
      <c r="M198" s="68"/>
      <c r="N198" s="68"/>
      <c r="O198" s="68"/>
      <c r="P198" s="68"/>
      <c r="Q198" s="159"/>
    </row>
    <row r="199" spans="6:17" x14ac:dyDescent="0.2">
      <c r="F199" s="68"/>
      <c r="G199" s="68"/>
      <c r="H199" s="68"/>
      <c r="J199" s="68"/>
      <c r="K199" s="68"/>
      <c r="L199" s="68"/>
      <c r="M199" s="68"/>
      <c r="N199" s="68"/>
      <c r="O199" s="68"/>
      <c r="P199" s="68"/>
      <c r="Q199" s="159"/>
    </row>
    <row r="200" spans="6:17" x14ac:dyDescent="0.2">
      <c r="F200" s="68"/>
      <c r="G200" s="68"/>
      <c r="H200" s="68"/>
      <c r="J200" s="68"/>
      <c r="K200" s="68"/>
      <c r="L200" s="68"/>
      <c r="M200" s="68"/>
      <c r="N200" s="68"/>
      <c r="O200" s="68"/>
      <c r="P200" s="68"/>
      <c r="Q200" s="159"/>
    </row>
    <row r="201" spans="6:17" x14ac:dyDescent="0.2">
      <c r="F201" s="68"/>
      <c r="G201" s="68"/>
      <c r="H201" s="68"/>
      <c r="J201" s="68"/>
      <c r="K201" s="68"/>
      <c r="L201" s="68"/>
      <c r="M201" s="68"/>
      <c r="N201" s="68"/>
      <c r="O201" s="68"/>
      <c r="P201" s="68"/>
      <c r="Q201" s="159"/>
    </row>
    <row r="202" spans="6:17" x14ac:dyDescent="0.2">
      <c r="F202" s="68"/>
      <c r="G202" s="68"/>
      <c r="H202" s="68"/>
      <c r="J202" s="68"/>
      <c r="K202" s="68"/>
      <c r="L202" s="68"/>
      <c r="M202" s="68"/>
      <c r="N202" s="68"/>
      <c r="O202" s="68"/>
      <c r="P202" s="68"/>
      <c r="Q202" s="159"/>
    </row>
    <row r="203" spans="6:17" x14ac:dyDescent="0.2">
      <c r="F203" s="68"/>
      <c r="G203" s="68"/>
      <c r="H203" s="68"/>
      <c r="J203" s="68"/>
      <c r="K203" s="68"/>
      <c r="L203" s="68"/>
      <c r="M203" s="68"/>
      <c r="N203" s="68"/>
      <c r="O203" s="68"/>
      <c r="P203" s="68"/>
      <c r="Q203" s="159"/>
    </row>
    <row r="204" spans="6:17" x14ac:dyDescent="0.2">
      <c r="F204" s="68"/>
      <c r="G204" s="68"/>
      <c r="H204" s="68"/>
      <c r="J204" s="68"/>
      <c r="K204" s="68"/>
      <c r="L204" s="68"/>
      <c r="M204" s="68"/>
      <c r="N204" s="68"/>
      <c r="O204" s="68"/>
      <c r="P204" s="68"/>
      <c r="Q204" s="159"/>
    </row>
    <row r="205" spans="6:17" x14ac:dyDescent="0.2">
      <c r="F205" s="68"/>
      <c r="G205" s="68"/>
      <c r="H205" s="68"/>
      <c r="J205" s="68"/>
      <c r="K205" s="68"/>
      <c r="L205" s="68"/>
      <c r="M205" s="68"/>
      <c r="N205" s="68"/>
      <c r="O205" s="68"/>
      <c r="P205" s="68"/>
      <c r="Q205" s="159"/>
    </row>
    <row r="206" spans="6:17" x14ac:dyDescent="0.2">
      <c r="F206" s="68"/>
      <c r="G206" s="68"/>
      <c r="H206" s="68"/>
      <c r="J206" s="68"/>
      <c r="K206" s="68"/>
      <c r="L206" s="68"/>
      <c r="M206" s="68"/>
      <c r="N206" s="68"/>
      <c r="O206" s="68"/>
      <c r="P206" s="68"/>
      <c r="Q206" s="159"/>
    </row>
    <row r="207" spans="6:17" x14ac:dyDescent="0.2">
      <c r="F207" s="68"/>
      <c r="G207" s="68"/>
      <c r="H207" s="68"/>
      <c r="J207" s="68"/>
      <c r="K207" s="68"/>
      <c r="L207" s="68"/>
      <c r="M207" s="68"/>
      <c r="N207" s="68"/>
      <c r="O207" s="68"/>
      <c r="P207" s="68"/>
      <c r="Q207" s="159"/>
    </row>
    <row r="208" spans="6:17" x14ac:dyDescent="0.2">
      <c r="F208" s="68"/>
      <c r="G208" s="68"/>
      <c r="H208" s="68"/>
      <c r="J208" s="68"/>
      <c r="K208" s="68"/>
      <c r="L208" s="68"/>
      <c r="M208" s="68"/>
      <c r="N208" s="68"/>
      <c r="O208" s="68"/>
      <c r="P208" s="68"/>
      <c r="Q208" s="159"/>
    </row>
    <row r="209" spans="6:17" x14ac:dyDescent="0.2">
      <c r="F209" s="68"/>
      <c r="G209" s="68"/>
      <c r="H209" s="68"/>
      <c r="J209" s="68"/>
      <c r="K209" s="68"/>
      <c r="L209" s="68"/>
      <c r="M209" s="68"/>
      <c r="N209" s="68"/>
      <c r="O209" s="68"/>
      <c r="P209" s="68"/>
      <c r="Q209" s="159"/>
    </row>
    <row r="210" spans="6:17" x14ac:dyDescent="0.2">
      <c r="F210" s="68"/>
      <c r="G210" s="68"/>
      <c r="H210" s="68"/>
      <c r="J210" s="68"/>
      <c r="K210" s="68"/>
      <c r="L210" s="68"/>
      <c r="M210" s="68"/>
      <c r="N210" s="68"/>
      <c r="O210" s="68"/>
      <c r="P210" s="68"/>
      <c r="Q210" s="159"/>
    </row>
    <row r="211" spans="6:17" x14ac:dyDescent="0.2">
      <c r="F211" s="68"/>
      <c r="G211" s="68"/>
      <c r="H211" s="68"/>
      <c r="J211" s="68"/>
      <c r="K211" s="68"/>
      <c r="L211" s="68"/>
      <c r="M211" s="68"/>
      <c r="N211" s="68"/>
      <c r="O211" s="68"/>
      <c r="P211" s="68"/>
      <c r="Q211" s="159"/>
    </row>
    <row r="212" spans="6:17" x14ac:dyDescent="0.2">
      <c r="F212" s="68"/>
      <c r="G212" s="68"/>
      <c r="H212" s="68"/>
      <c r="J212" s="68"/>
      <c r="K212" s="68"/>
      <c r="L212" s="68"/>
      <c r="M212" s="68"/>
      <c r="N212" s="68"/>
      <c r="O212" s="68"/>
      <c r="P212" s="68"/>
      <c r="Q212" s="159"/>
    </row>
    <row r="213" spans="6:17" x14ac:dyDescent="0.2">
      <c r="F213" s="68"/>
      <c r="G213" s="68"/>
      <c r="H213" s="68"/>
      <c r="J213" s="68"/>
      <c r="K213" s="68"/>
      <c r="L213" s="68"/>
      <c r="M213" s="68"/>
      <c r="N213" s="68"/>
      <c r="O213" s="68"/>
      <c r="P213" s="68"/>
      <c r="Q213" s="159"/>
    </row>
    <row r="214" spans="6:17" x14ac:dyDescent="0.2">
      <c r="F214" s="68"/>
      <c r="G214" s="68"/>
      <c r="H214" s="68"/>
      <c r="J214" s="68"/>
      <c r="K214" s="68"/>
      <c r="L214" s="68"/>
      <c r="M214" s="68"/>
      <c r="N214" s="68"/>
      <c r="O214" s="68"/>
      <c r="P214" s="68"/>
      <c r="Q214" s="159"/>
    </row>
    <row r="215" spans="6:17" x14ac:dyDescent="0.2">
      <c r="F215" s="68"/>
      <c r="G215" s="68"/>
      <c r="H215" s="68"/>
      <c r="J215" s="68"/>
      <c r="K215" s="68"/>
      <c r="L215" s="68"/>
      <c r="M215" s="68"/>
      <c r="N215" s="68"/>
      <c r="O215" s="68"/>
      <c r="P215" s="68"/>
      <c r="Q215" s="159"/>
    </row>
    <row r="216" spans="6:17" x14ac:dyDescent="0.2">
      <c r="F216" s="68"/>
      <c r="G216" s="68"/>
      <c r="H216" s="68"/>
      <c r="J216" s="68"/>
      <c r="K216" s="68"/>
      <c r="L216" s="68"/>
      <c r="M216" s="68"/>
      <c r="N216" s="68"/>
      <c r="O216" s="68"/>
      <c r="P216" s="68"/>
      <c r="Q216" s="159"/>
    </row>
    <row r="217" spans="6:17" x14ac:dyDescent="0.2">
      <c r="F217" s="68"/>
      <c r="G217" s="68"/>
      <c r="H217" s="68"/>
      <c r="J217" s="68"/>
      <c r="K217" s="68"/>
      <c r="L217" s="68"/>
      <c r="M217" s="68"/>
      <c r="N217" s="68"/>
      <c r="O217" s="68"/>
      <c r="P217" s="68"/>
      <c r="Q217" s="159"/>
    </row>
    <row r="218" spans="6:17" x14ac:dyDescent="0.2">
      <c r="F218" s="68"/>
      <c r="G218" s="68"/>
      <c r="H218" s="68"/>
      <c r="J218" s="68"/>
      <c r="K218" s="68"/>
      <c r="L218" s="68"/>
      <c r="M218" s="68"/>
      <c r="N218" s="68"/>
      <c r="O218" s="68"/>
      <c r="P218" s="68"/>
      <c r="Q218" s="159"/>
    </row>
    <row r="219" spans="6:17" x14ac:dyDescent="0.2">
      <c r="F219" s="68"/>
      <c r="G219" s="68"/>
      <c r="H219" s="68"/>
      <c r="J219" s="68"/>
      <c r="K219" s="68"/>
      <c r="L219" s="68"/>
      <c r="M219" s="68"/>
      <c r="N219" s="68"/>
      <c r="O219" s="68"/>
      <c r="P219" s="68"/>
      <c r="Q219" s="159"/>
    </row>
    <row r="220" spans="6:17" x14ac:dyDescent="0.2">
      <c r="F220" s="68"/>
      <c r="G220" s="68"/>
      <c r="H220" s="68"/>
      <c r="J220" s="68"/>
      <c r="K220" s="68"/>
      <c r="L220" s="68"/>
      <c r="M220" s="68"/>
      <c r="N220" s="68"/>
      <c r="O220" s="68"/>
      <c r="P220" s="68"/>
      <c r="Q220" s="159"/>
    </row>
    <row r="221" spans="6:17" x14ac:dyDescent="0.2">
      <c r="F221" s="68"/>
      <c r="G221" s="68"/>
      <c r="H221" s="68"/>
      <c r="J221" s="68"/>
      <c r="K221" s="68"/>
      <c r="L221" s="68"/>
      <c r="M221" s="68"/>
      <c r="N221" s="68"/>
      <c r="O221" s="68"/>
      <c r="P221" s="68"/>
      <c r="Q221" s="159"/>
    </row>
    <row r="222" spans="6:17" x14ac:dyDescent="0.2">
      <c r="F222" s="68"/>
      <c r="G222" s="68"/>
      <c r="H222" s="68"/>
      <c r="J222" s="68"/>
      <c r="K222" s="68"/>
      <c r="L222" s="68"/>
      <c r="M222" s="68"/>
      <c r="N222" s="68"/>
      <c r="O222" s="68"/>
      <c r="P222" s="68"/>
      <c r="Q222" s="159"/>
    </row>
    <row r="223" spans="6:17" x14ac:dyDescent="0.2">
      <c r="F223" s="68"/>
      <c r="G223" s="68"/>
      <c r="H223" s="68"/>
      <c r="J223" s="68"/>
      <c r="K223" s="68"/>
      <c r="L223" s="68"/>
      <c r="M223" s="68"/>
      <c r="N223" s="68"/>
      <c r="O223" s="68"/>
      <c r="P223" s="68"/>
      <c r="Q223" s="159"/>
    </row>
    <row r="224" spans="6:17" x14ac:dyDescent="0.2">
      <c r="F224" s="68"/>
      <c r="G224" s="68"/>
      <c r="H224" s="68"/>
      <c r="J224" s="68"/>
      <c r="K224" s="68"/>
      <c r="L224" s="68"/>
      <c r="M224" s="68"/>
      <c r="N224" s="68"/>
      <c r="O224" s="68"/>
      <c r="P224" s="68"/>
      <c r="Q224" s="159"/>
    </row>
    <row r="225" spans="6:17" x14ac:dyDescent="0.2">
      <c r="F225" s="68"/>
      <c r="G225" s="68"/>
      <c r="H225" s="68"/>
      <c r="J225" s="68"/>
      <c r="K225" s="68"/>
      <c r="L225" s="68"/>
      <c r="M225" s="68"/>
      <c r="N225" s="68"/>
      <c r="O225" s="68"/>
      <c r="P225" s="68"/>
      <c r="Q225" s="159"/>
    </row>
    <row r="226" spans="6:17" x14ac:dyDescent="0.2">
      <c r="F226" s="68"/>
      <c r="G226" s="68"/>
      <c r="H226" s="68"/>
      <c r="J226" s="68"/>
      <c r="K226" s="68"/>
      <c r="L226" s="68"/>
      <c r="M226" s="68"/>
      <c r="N226" s="68"/>
      <c r="O226" s="68"/>
      <c r="P226" s="68"/>
      <c r="Q226" s="159"/>
    </row>
    <row r="227" spans="6:17" x14ac:dyDescent="0.2">
      <c r="F227" s="68"/>
      <c r="G227" s="68"/>
      <c r="H227" s="68"/>
      <c r="J227" s="68"/>
      <c r="K227" s="68"/>
      <c r="L227" s="68"/>
      <c r="M227" s="68"/>
      <c r="N227" s="68"/>
      <c r="O227" s="68"/>
      <c r="P227" s="68"/>
      <c r="Q227" s="159"/>
    </row>
    <row r="228" spans="6:17" x14ac:dyDescent="0.2">
      <c r="F228" s="68"/>
      <c r="G228" s="68"/>
      <c r="H228" s="68"/>
      <c r="J228" s="68"/>
      <c r="K228" s="68"/>
      <c r="L228" s="68"/>
      <c r="M228" s="68"/>
      <c r="N228" s="68"/>
      <c r="O228" s="68"/>
      <c r="P228" s="68"/>
      <c r="Q228" s="159"/>
    </row>
    <row r="229" spans="6:17" x14ac:dyDescent="0.2">
      <c r="F229" s="68"/>
      <c r="G229" s="68"/>
      <c r="H229" s="68"/>
      <c r="J229" s="68"/>
      <c r="K229" s="68"/>
      <c r="L229" s="68"/>
      <c r="M229" s="68"/>
      <c r="N229" s="68"/>
      <c r="O229" s="68"/>
      <c r="P229" s="68"/>
      <c r="Q229" s="159"/>
    </row>
    <row r="230" spans="6:17" x14ac:dyDescent="0.2">
      <c r="F230" s="68"/>
      <c r="G230" s="68"/>
      <c r="H230" s="68"/>
      <c r="J230" s="68"/>
      <c r="K230" s="68"/>
      <c r="L230" s="68"/>
      <c r="M230" s="68"/>
      <c r="N230" s="68"/>
      <c r="O230" s="68"/>
      <c r="P230" s="68"/>
      <c r="Q230" s="159"/>
    </row>
    <row r="231" spans="6:17" x14ac:dyDescent="0.2">
      <c r="F231" s="68"/>
      <c r="G231" s="68"/>
      <c r="H231" s="68"/>
      <c r="J231" s="68"/>
      <c r="K231" s="68"/>
      <c r="L231" s="68"/>
      <c r="M231" s="68"/>
      <c r="N231" s="68"/>
      <c r="O231" s="68"/>
      <c r="P231" s="68"/>
      <c r="Q231" s="159"/>
    </row>
    <row r="232" spans="6:17" x14ac:dyDescent="0.2">
      <c r="F232" s="68"/>
      <c r="G232" s="68"/>
      <c r="H232" s="68"/>
      <c r="J232" s="68"/>
      <c r="K232" s="68"/>
      <c r="L232" s="68"/>
      <c r="M232" s="68"/>
      <c r="N232" s="68"/>
      <c r="O232" s="68"/>
      <c r="P232" s="68"/>
      <c r="Q232" s="159"/>
    </row>
    <row r="233" spans="6:17" x14ac:dyDescent="0.2">
      <c r="F233" s="68"/>
      <c r="G233" s="68"/>
      <c r="H233" s="68"/>
      <c r="J233" s="68"/>
      <c r="K233" s="68"/>
      <c r="L233" s="68"/>
      <c r="M233" s="68"/>
      <c r="N233" s="68"/>
      <c r="O233" s="68"/>
      <c r="P233" s="68"/>
      <c r="Q233" s="159"/>
    </row>
    <row r="234" spans="6:17" x14ac:dyDescent="0.2">
      <c r="F234" s="68"/>
      <c r="G234" s="68"/>
      <c r="H234" s="68"/>
      <c r="J234" s="68"/>
      <c r="K234" s="68"/>
      <c r="L234" s="68"/>
      <c r="M234" s="68"/>
      <c r="N234" s="68"/>
      <c r="O234" s="68"/>
      <c r="P234" s="68"/>
      <c r="Q234" s="159"/>
    </row>
    <row r="235" spans="6:17" x14ac:dyDescent="0.2">
      <c r="F235" s="68"/>
      <c r="G235" s="68"/>
      <c r="H235" s="68"/>
      <c r="J235" s="68"/>
      <c r="K235" s="68"/>
      <c r="L235" s="68"/>
      <c r="M235" s="68"/>
      <c r="N235" s="68"/>
      <c r="O235" s="68"/>
      <c r="P235" s="68"/>
      <c r="Q235" s="159"/>
    </row>
    <row r="236" spans="6:17" x14ac:dyDescent="0.2">
      <c r="F236" s="68"/>
      <c r="G236" s="68"/>
      <c r="H236" s="68"/>
      <c r="J236" s="68"/>
      <c r="K236" s="68"/>
      <c r="L236" s="68"/>
      <c r="M236" s="68"/>
      <c r="N236" s="68"/>
      <c r="O236" s="68"/>
      <c r="P236" s="68"/>
      <c r="Q236" s="159"/>
    </row>
    <row r="237" spans="6:17" x14ac:dyDescent="0.2">
      <c r="F237" s="68"/>
      <c r="G237" s="68"/>
      <c r="H237" s="68"/>
      <c r="J237" s="68"/>
      <c r="K237" s="68"/>
      <c r="L237" s="68"/>
      <c r="M237" s="68"/>
      <c r="N237" s="68"/>
      <c r="O237" s="68"/>
      <c r="P237" s="68"/>
      <c r="Q237" s="159"/>
    </row>
    <row r="238" spans="6:17" x14ac:dyDescent="0.2">
      <c r="F238" s="68"/>
      <c r="G238" s="68"/>
      <c r="H238" s="68"/>
      <c r="J238" s="68"/>
      <c r="K238" s="68"/>
      <c r="L238" s="68"/>
      <c r="M238" s="68"/>
      <c r="N238" s="68"/>
      <c r="O238" s="68"/>
      <c r="P238" s="68"/>
      <c r="Q238" s="159"/>
    </row>
    <row r="239" spans="6:17" x14ac:dyDescent="0.2">
      <c r="F239" s="68"/>
      <c r="G239" s="68"/>
      <c r="H239" s="68"/>
      <c r="J239" s="68"/>
      <c r="K239" s="68"/>
      <c r="L239" s="68"/>
      <c r="M239" s="68"/>
      <c r="N239" s="68"/>
      <c r="O239" s="68"/>
      <c r="P239" s="68"/>
      <c r="Q239" s="159"/>
    </row>
    <row r="240" spans="6:17" x14ac:dyDescent="0.2">
      <c r="F240" s="68"/>
      <c r="G240" s="68"/>
      <c r="H240" s="68"/>
      <c r="J240" s="68"/>
      <c r="K240" s="68"/>
      <c r="L240" s="68"/>
      <c r="M240" s="68"/>
      <c r="N240" s="68"/>
      <c r="O240" s="68"/>
      <c r="P240" s="68"/>
      <c r="Q240" s="159"/>
    </row>
    <row r="241" spans="6:17" x14ac:dyDescent="0.2">
      <c r="F241" s="68"/>
      <c r="G241" s="68"/>
      <c r="H241" s="68"/>
      <c r="J241" s="68"/>
      <c r="K241" s="68"/>
      <c r="L241" s="68"/>
      <c r="M241" s="68"/>
      <c r="N241" s="68"/>
      <c r="O241" s="68"/>
      <c r="P241" s="68"/>
      <c r="Q241" s="159"/>
    </row>
    <row r="242" spans="6:17" x14ac:dyDescent="0.2">
      <c r="F242" s="68"/>
      <c r="G242" s="68"/>
      <c r="H242" s="68"/>
      <c r="J242" s="68"/>
      <c r="K242" s="68"/>
      <c r="L242" s="68"/>
      <c r="M242" s="68"/>
      <c r="N242" s="68"/>
      <c r="O242" s="68"/>
      <c r="P242" s="68"/>
      <c r="Q242" s="159"/>
    </row>
    <row r="243" spans="6:17" x14ac:dyDescent="0.2">
      <c r="F243" s="68"/>
      <c r="G243" s="68"/>
      <c r="H243" s="68"/>
      <c r="J243" s="68"/>
      <c r="K243" s="68"/>
      <c r="L243" s="68"/>
      <c r="M243" s="68"/>
      <c r="N243" s="68"/>
      <c r="O243" s="68"/>
      <c r="P243" s="68"/>
      <c r="Q243" s="159"/>
    </row>
    <row r="244" spans="6:17" x14ac:dyDescent="0.2">
      <c r="F244" s="68"/>
      <c r="G244" s="68"/>
      <c r="H244" s="68"/>
      <c r="J244" s="68"/>
      <c r="K244" s="68"/>
      <c r="L244" s="68"/>
      <c r="M244" s="68"/>
      <c r="N244" s="68"/>
      <c r="O244" s="68"/>
      <c r="P244" s="68"/>
      <c r="Q244" s="159"/>
    </row>
    <row r="245" spans="6:17" x14ac:dyDescent="0.2">
      <c r="F245" s="68"/>
      <c r="G245" s="68"/>
      <c r="H245" s="68"/>
      <c r="J245" s="68"/>
      <c r="K245" s="68"/>
      <c r="L245" s="68"/>
      <c r="M245" s="68"/>
      <c r="N245" s="68"/>
      <c r="O245" s="68"/>
      <c r="P245" s="68"/>
      <c r="Q245" s="159"/>
    </row>
    <row r="246" spans="6:17" x14ac:dyDescent="0.2">
      <c r="F246" s="68"/>
      <c r="G246" s="68"/>
      <c r="H246" s="68"/>
      <c r="J246" s="68"/>
      <c r="K246" s="68"/>
      <c r="L246" s="68"/>
      <c r="M246" s="68"/>
      <c r="N246" s="68"/>
      <c r="O246" s="68"/>
      <c r="P246" s="68"/>
      <c r="Q246" s="159"/>
    </row>
    <row r="247" spans="6:17" x14ac:dyDescent="0.2">
      <c r="F247" s="68"/>
      <c r="G247" s="68"/>
      <c r="H247" s="68"/>
      <c r="J247" s="68"/>
      <c r="K247" s="68"/>
      <c r="L247" s="68"/>
      <c r="M247" s="68"/>
      <c r="N247" s="68"/>
      <c r="O247" s="68"/>
      <c r="P247" s="68"/>
      <c r="Q247" s="159"/>
    </row>
    <row r="248" spans="6:17" x14ac:dyDescent="0.2">
      <c r="F248" s="68"/>
      <c r="G248" s="68"/>
      <c r="H248" s="68"/>
      <c r="J248" s="68"/>
      <c r="K248" s="68"/>
      <c r="L248" s="68"/>
      <c r="M248" s="68"/>
      <c r="N248" s="68"/>
      <c r="O248" s="68"/>
      <c r="P248" s="68"/>
      <c r="Q248" s="159"/>
    </row>
    <row r="249" spans="6:17" x14ac:dyDescent="0.2">
      <c r="F249" s="68"/>
      <c r="G249" s="68"/>
      <c r="H249" s="68"/>
      <c r="J249" s="68"/>
      <c r="K249" s="68"/>
      <c r="L249" s="68"/>
      <c r="M249" s="68"/>
      <c r="N249" s="68"/>
      <c r="O249" s="68"/>
      <c r="P249" s="68"/>
      <c r="Q249" s="159"/>
    </row>
    <row r="250" spans="6:17" x14ac:dyDescent="0.2">
      <c r="F250" s="68"/>
      <c r="G250" s="68"/>
      <c r="H250" s="68"/>
      <c r="J250" s="68"/>
      <c r="K250" s="68"/>
      <c r="L250" s="68"/>
      <c r="M250" s="68"/>
      <c r="N250" s="68"/>
      <c r="O250" s="68"/>
      <c r="P250" s="68"/>
      <c r="Q250" s="159"/>
    </row>
    <row r="251" spans="6:17" x14ac:dyDescent="0.2">
      <c r="F251" s="68"/>
      <c r="G251" s="68"/>
      <c r="H251" s="68"/>
      <c r="J251" s="68"/>
      <c r="K251" s="68"/>
      <c r="L251" s="68"/>
      <c r="M251" s="68"/>
      <c r="N251" s="68"/>
      <c r="O251" s="68"/>
      <c r="P251" s="68"/>
      <c r="Q251" s="159"/>
    </row>
    <row r="252" spans="6:17" x14ac:dyDescent="0.2">
      <c r="F252" s="68"/>
      <c r="G252" s="68"/>
      <c r="H252" s="68"/>
      <c r="J252" s="68"/>
      <c r="K252" s="68"/>
      <c r="L252" s="68"/>
      <c r="M252" s="68"/>
      <c r="N252" s="68"/>
      <c r="O252" s="68"/>
      <c r="P252" s="68"/>
      <c r="Q252" s="159"/>
    </row>
    <row r="253" spans="6:17" x14ac:dyDescent="0.2">
      <c r="F253" s="68"/>
      <c r="G253" s="68"/>
      <c r="H253" s="68"/>
      <c r="J253" s="68"/>
      <c r="K253" s="68"/>
      <c r="L253" s="68"/>
      <c r="M253" s="68"/>
      <c r="N253" s="68"/>
      <c r="O253" s="68"/>
      <c r="P253" s="68"/>
      <c r="Q253" s="159"/>
    </row>
    <row r="254" spans="6:17" x14ac:dyDescent="0.2">
      <c r="F254" s="68"/>
      <c r="G254" s="68"/>
      <c r="H254" s="68"/>
      <c r="J254" s="68"/>
      <c r="K254" s="68"/>
      <c r="L254" s="68"/>
      <c r="M254" s="68"/>
      <c r="N254" s="68"/>
      <c r="O254" s="68"/>
      <c r="P254" s="68"/>
      <c r="Q254" s="159"/>
    </row>
    <row r="255" spans="6:17" x14ac:dyDescent="0.2">
      <c r="F255" s="68"/>
      <c r="G255" s="68"/>
      <c r="H255" s="68"/>
      <c r="J255" s="68"/>
      <c r="K255" s="68"/>
      <c r="L255" s="68"/>
      <c r="M255" s="68"/>
      <c r="N255" s="68"/>
      <c r="O255" s="68"/>
      <c r="P255" s="68"/>
      <c r="Q255" s="159"/>
    </row>
    <row r="256" spans="6:17" x14ac:dyDescent="0.2">
      <c r="F256" s="68"/>
      <c r="G256" s="68"/>
      <c r="H256" s="68"/>
      <c r="J256" s="68"/>
      <c r="K256" s="68"/>
      <c r="L256" s="68"/>
      <c r="M256" s="68"/>
      <c r="N256" s="68"/>
      <c r="O256" s="68"/>
      <c r="P256" s="68"/>
      <c r="Q256" s="159"/>
    </row>
    <row r="257" spans="6:17" x14ac:dyDescent="0.2">
      <c r="F257" s="68"/>
      <c r="G257" s="68"/>
      <c r="H257" s="68"/>
      <c r="J257" s="68"/>
      <c r="K257" s="68"/>
      <c r="L257" s="68"/>
      <c r="M257" s="68"/>
      <c r="N257" s="68"/>
      <c r="O257" s="68"/>
      <c r="P257" s="68"/>
      <c r="Q257" s="159"/>
    </row>
    <row r="258" spans="6:17" x14ac:dyDescent="0.2">
      <c r="F258" s="68"/>
      <c r="G258" s="68"/>
      <c r="H258" s="68"/>
      <c r="J258" s="68"/>
      <c r="K258" s="68"/>
      <c r="L258" s="68"/>
      <c r="M258" s="68"/>
      <c r="N258" s="68"/>
      <c r="O258" s="68"/>
      <c r="P258" s="68"/>
      <c r="Q258" s="159"/>
    </row>
    <row r="259" spans="6:17" x14ac:dyDescent="0.2">
      <c r="F259" s="68"/>
      <c r="G259" s="68"/>
      <c r="H259" s="68"/>
      <c r="J259" s="68"/>
      <c r="K259" s="68"/>
      <c r="L259" s="68"/>
      <c r="M259" s="68"/>
      <c r="N259" s="68"/>
      <c r="O259" s="68"/>
      <c r="P259" s="68"/>
      <c r="Q259" s="159"/>
    </row>
    <row r="260" spans="6:17" x14ac:dyDescent="0.2">
      <c r="F260" s="68"/>
      <c r="G260" s="68"/>
      <c r="H260" s="68"/>
      <c r="J260" s="68"/>
      <c r="K260" s="68"/>
      <c r="L260" s="68"/>
      <c r="M260" s="68"/>
      <c r="N260" s="68"/>
      <c r="O260" s="68"/>
      <c r="P260" s="68"/>
      <c r="Q260" s="159"/>
    </row>
    <row r="261" spans="6:17" x14ac:dyDescent="0.2">
      <c r="F261" s="68"/>
      <c r="G261" s="68"/>
      <c r="H261" s="68"/>
      <c r="J261" s="68"/>
      <c r="K261" s="68"/>
      <c r="L261" s="68"/>
      <c r="M261" s="68"/>
      <c r="N261" s="68"/>
      <c r="O261" s="68"/>
      <c r="P261" s="68"/>
      <c r="Q261" s="159"/>
    </row>
    <row r="262" spans="6:17" x14ac:dyDescent="0.2">
      <c r="F262" s="68"/>
      <c r="G262" s="68"/>
      <c r="H262" s="68"/>
      <c r="J262" s="68"/>
      <c r="K262" s="68"/>
      <c r="L262" s="68"/>
      <c r="M262" s="68"/>
      <c r="N262" s="68"/>
      <c r="O262" s="68"/>
      <c r="P262" s="68"/>
      <c r="Q262" s="159"/>
    </row>
    <row r="263" spans="6:17" x14ac:dyDescent="0.2">
      <c r="F263" s="68"/>
      <c r="G263" s="68"/>
      <c r="H263" s="68"/>
      <c r="J263" s="68"/>
      <c r="K263" s="68"/>
      <c r="L263" s="68"/>
      <c r="M263" s="68"/>
      <c r="N263" s="68"/>
      <c r="O263" s="68"/>
      <c r="P263" s="68"/>
      <c r="Q263" s="159"/>
    </row>
    <row r="264" spans="6:17" x14ac:dyDescent="0.2">
      <c r="F264" s="68"/>
      <c r="G264" s="68"/>
      <c r="H264" s="68"/>
      <c r="J264" s="68"/>
      <c r="K264" s="68"/>
      <c r="L264" s="68"/>
      <c r="M264" s="68"/>
      <c r="N264" s="68"/>
      <c r="O264" s="68"/>
      <c r="P264" s="68"/>
      <c r="Q264" s="159"/>
    </row>
    <row r="265" spans="6:17" x14ac:dyDescent="0.2">
      <c r="F265" s="68"/>
      <c r="G265" s="68"/>
      <c r="H265" s="68"/>
      <c r="J265" s="68"/>
      <c r="K265" s="68"/>
      <c r="L265" s="68"/>
      <c r="M265" s="68"/>
      <c r="N265" s="68"/>
      <c r="O265" s="68"/>
      <c r="P265" s="68"/>
      <c r="Q265" s="159"/>
    </row>
    <row r="266" spans="6:17" x14ac:dyDescent="0.2">
      <c r="F266" s="68"/>
      <c r="G266" s="68"/>
      <c r="H266" s="68"/>
      <c r="J266" s="68"/>
      <c r="K266" s="68"/>
      <c r="L266" s="68"/>
      <c r="M266" s="68"/>
      <c r="N266" s="68"/>
      <c r="O266" s="68"/>
      <c r="P266" s="68"/>
      <c r="Q266" s="159"/>
    </row>
    <row r="267" spans="6:17" x14ac:dyDescent="0.2">
      <c r="F267" s="68"/>
      <c r="G267" s="68"/>
      <c r="H267" s="68"/>
      <c r="J267" s="68"/>
      <c r="K267" s="68"/>
      <c r="L267" s="68"/>
      <c r="M267" s="68"/>
      <c r="N267" s="68"/>
      <c r="O267" s="68"/>
      <c r="P267" s="68"/>
      <c r="Q267" s="159"/>
    </row>
    <row r="268" spans="6:17" x14ac:dyDescent="0.2">
      <c r="F268" s="68"/>
      <c r="G268" s="68"/>
      <c r="H268" s="68"/>
      <c r="J268" s="68"/>
      <c r="K268" s="68"/>
      <c r="L268" s="68"/>
      <c r="M268" s="68"/>
      <c r="N268" s="68"/>
      <c r="O268" s="68"/>
      <c r="P268" s="68"/>
      <c r="Q268" s="159"/>
    </row>
    <row r="269" spans="6:17" x14ac:dyDescent="0.2">
      <c r="F269" s="68"/>
      <c r="G269" s="68"/>
      <c r="H269" s="68"/>
      <c r="J269" s="68"/>
      <c r="K269" s="68"/>
      <c r="L269" s="68"/>
      <c r="M269" s="68"/>
      <c r="N269" s="68"/>
      <c r="O269" s="68"/>
      <c r="P269" s="68"/>
      <c r="Q269" s="159"/>
    </row>
    <row r="270" spans="6:17" x14ac:dyDescent="0.2">
      <c r="F270" s="68"/>
      <c r="G270" s="68"/>
      <c r="H270" s="68"/>
      <c r="J270" s="68"/>
      <c r="K270" s="68"/>
      <c r="L270" s="68"/>
      <c r="M270" s="68"/>
      <c r="N270" s="68"/>
      <c r="O270" s="68"/>
      <c r="P270" s="68"/>
      <c r="Q270" s="159"/>
    </row>
    <row r="271" spans="6:17" x14ac:dyDescent="0.2">
      <c r="F271" s="68"/>
      <c r="G271" s="68"/>
      <c r="H271" s="68"/>
      <c r="J271" s="68"/>
      <c r="K271" s="68"/>
      <c r="L271" s="68"/>
      <c r="M271" s="68"/>
      <c r="N271" s="68"/>
      <c r="O271" s="68"/>
      <c r="P271" s="68"/>
      <c r="Q271" s="159"/>
    </row>
    <row r="272" spans="6:17" x14ac:dyDescent="0.2">
      <c r="F272" s="68"/>
      <c r="G272" s="68"/>
      <c r="H272" s="68"/>
      <c r="J272" s="68"/>
      <c r="K272" s="68"/>
      <c r="L272" s="68"/>
      <c r="M272" s="68"/>
      <c r="N272" s="68"/>
      <c r="O272" s="68"/>
      <c r="P272" s="68"/>
      <c r="Q272" s="159"/>
    </row>
    <row r="273" spans="6:17" x14ac:dyDescent="0.2">
      <c r="F273" s="68"/>
      <c r="G273" s="68"/>
      <c r="H273" s="68"/>
      <c r="J273" s="68"/>
      <c r="K273" s="68"/>
      <c r="L273" s="68"/>
      <c r="M273" s="68"/>
      <c r="N273" s="68"/>
      <c r="O273" s="68"/>
      <c r="P273" s="68"/>
      <c r="Q273" s="159"/>
    </row>
    <row r="274" spans="6:17" x14ac:dyDescent="0.2">
      <c r="F274" s="68"/>
      <c r="G274" s="68"/>
      <c r="H274" s="68"/>
      <c r="J274" s="68"/>
      <c r="K274" s="68"/>
      <c r="L274" s="68"/>
      <c r="M274" s="68"/>
      <c r="N274" s="68"/>
      <c r="O274" s="68"/>
      <c r="P274" s="68"/>
      <c r="Q274" s="159"/>
    </row>
    <row r="275" spans="6:17" x14ac:dyDescent="0.2">
      <c r="F275" s="68"/>
      <c r="G275" s="68"/>
      <c r="H275" s="68"/>
      <c r="J275" s="68"/>
      <c r="K275" s="68"/>
      <c r="L275" s="68"/>
      <c r="M275" s="68"/>
      <c r="N275" s="68"/>
      <c r="O275" s="68"/>
      <c r="P275" s="68"/>
      <c r="Q275" s="159"/>
    </row>
    <row r="276" spans="6:17" x14ac:dyDescent="0.2">
      <c r="F276" s="68"/>
      <c r="G276" s="68"/>
      <c r="H276" s="68"/>
      <c r="J276" s="68"/>
      <c r="K276" s="68"/>
      <c r="L276" s="68"/>
      <c r="M276" s="68"/>
      <c r="N276" s="68"/>
      <c r="O276" s="68"/>
      <c r="P276" s="68"/>
      <c r="Q276" s="159"/>
    </row>
    <row r="277" spans="6:17" x14ac:dyDescent="0.2">
      <c r="F277" s="68"/>
      <c r="G277" s="68"/>
      <c r="H277" s="68"/>
      <c r="J277" s="68"/>
      <c r="K277" s="68"/>
      <c r="L277" s="68"/>
      <c r="M277" s="68"/>
      <c r="N277" s="68"/>
      <c r="O277" s="68"/>
      <c r="P277" s="68"/>
      <c r="Q277" s="159"/>
    </row>
    <row r="278" spans="6:17" x14ac:dyDescent="0.2">
      <c r="F278" s="68"/>
      <c r="G278" s="68"/>
      <c r="H278" s="68"/>
      <c r="J278" s="68"/>
      <c r="K278" s="68"/>
      <c r="L278" s="68"/>
      <c r="M278" s="68"/>
      <c r="N278" s="68"/>
      <c r="O278" s="68"/>
      <c r="P278" s="68"/>
      <c r="Q278" s="159"/>
    </row>
    <row r="279" spans="6:17" x14ac:dyDescent="0.2">
      <c r="F279" s="68"/>
      <c r="G279" s="68"/>
      <c r="H279" s="68"/>
      <c r="J279" s="68"/>
      <c r="K279" s="68"/>
      <c r="L279" s="68"/>
      <c r="M279" s="68"/>
      <c r="N279" s="68"/>
      <c r="O279" s="68"/>
      <c r="P279" s="68"/>
      <c r="Q279" s="159"/>
    </row>
    <row r="280" spans="6:17" x14ac:dyDescent="0.2">
      <c r="F280" s="68"/>
      <c r="G280" s="68"/>
      <c r="H280" s="68"/>
      <c r="J280" s="68"/>
      <c r="K280" s="68"/>
      <c r="L280" s="68"/>
      <c r="M280" s="68"/>
      <c r="N280" s="68"/>
      <c r="O280" s="68"/>
      <c r="P280" s="68"/>
      <c r="Q280" s="159"/>
    </row>
    <row r="281" spans="6:17" x14ac:dyDescent="0.2">
      <c r="F281" s="68"/>
      <c r="G281" s="68"/>
      <c r="H281" s="68"/>
      <c r="J281" s="68"/>
      <c r="K281" s="68"/>
      <c r="L281" s="68"/>
      <c r="M281" s="68"/>
      <c r="N281" s="68"/>
      <c r="O281" s="68"/>
      <c r="P281" s="68"/>
      <c r="Q281" s="159"/>
    </row>
    <row r="282" spans="6:17" x14ac:dyDescent="0.2">
      <c r="F282" s="68"/>
      <c r="G282" s="68"/>
      <c r="H282" s="68"/>
      <c r="J282" s="68"/>
      <c r="K282" s="68"/>
      <c r="L282" s="68"/>
      <c r="M282" s="68"/>
      <c r="N282" s="68"/>
      <c r="O282" s="68"/>
      <c r="P282" s="68"/>
      <c r="Q282" s="159"/>
    </row>
    <row r="283" spans="6:17" x14ac:dyDescent="0.2">
      <c r="F283" s="68"/>
      <c r="G283" s="68"/>
      <c r="H283" s="68"/>
      <c r="J283" s="68"/>
      <c r="K283" s="68"/>
      <c r="L283" s="68"/>
      <c r="M283" s="68"/>
      <c r="N283" s="68"/>
      <c r="O283" s="68"/>
      <c r="P283" s="68"/>
      <c r="Q283" s="159"/>
    </row>
    <row r="284" spans="6:17" x14ac:dyDescent="0.2">
      <c r="F284" s="68"/>
      <c r="G284" s="68"/>
      <c r="H284" s="68"/>
      <c r="J284" s="68"/>
      <c r="K284" s="68"/>
      <c r="L284" s="68"/>
      <c r="M284" s="68"/>
      <c r="N284" s="68"/>
      <c r="O284" s="68"/>
      <c r="P284" s="68"/>
      <c r="Q284" s="159"/>
    </row>
    <row r="285" spans="6:17" x14ac:dyDescent="0.2">
      <c r="F285" s="68"/>
      <c r="G285" s="68"/>
      <c r="H285" s="68"/>
      <c r="J285" s="68"/>
      <c r="K285" s="68"/>
      <c r="L285" s="68"/>
      <c r="M285" s="68"/>
      <c r="N285" s="68"/>
      <c r="O285" s="68"/>
      <c r="P285" s="68"/>
      <c r="Q285" s="159"/>
    </row>
    <row r="286" spans="6:17" x14ac:dyDescent="0.2">
      <c r="F286" s="68"/>
      <c r="G286" s="68"/>
      <c r="H286" s="68"/>
      <c r="J286" s="68"/>
      <c r="K286" s="68"/>
      <c r="L286" s="68"/>
      <c r="M286" s="68"/>
      <c r="N286" s="68"/>
      <c r="O286" s="68"/>
      <c r="P286" s="68"/>
      <c r="Q286" s="159"/>
    </row>
    <row r="287" spans="6:17" x14ac:dyDescent="0.2">
      <c r="F287" s="68"/>
      <c r="G287" s="68"/>
      <c r="H287" s="68"/>
      <c r="J287" s="68"/>
      <c r="K287" s="68"/>
      <c r="L287" s="68"/>
      <c r="M287" s="68"/>
      <c r="N287" s="68"/>
      <c r="O287" s="68"/>
      <c r="P287" s="68"/>
      <c r="Q287" s="159"/>
    </row>
    <row r="288" spans="6:17" x14ac:dyDescent="0.2">
      <c r="F288" s="68"/>
      <c r="G288" s="68"/>
      <c r="H288" s="68"/>
      <c r="J288" s="68"/>
      <c r="K288" s="68"/>
      <c r="L288" s="68"/>
      <c r="M288" s="68"/>
      <c r="N288" s="68"/>
      <c r="O288" s="68"/>
      <c r="P288" s="68"/>
      <c r="Q288" s="159"/>
    </row>
    <row r="289" spans="6:17" x14ac:dyDescent="0.2">
      <c r="F289" s="68"/>
      <c r="G289" s="68"/>
      <c r="H289" s="68"/>
      <c r="J289" s="68"/>
      <c r="K289" s="68"/>
      <c r="L289" s="68"/>
      <c r="M289" s="68"/>
      <c r="N289" s="68"/>
      <c r="O289" s="68"/>
      <c r="P289" s="68"/>
      <c r="Q289" s="159"/>
    </row>
    <row r="290" spans="6:17" x14ac:dyDescent="0.2">
      <c r="F290" s="68"/>
      <c r="G290" s="68"/>
      <c r="H290" s="68"/>
      <c r="J290" s="68"/>
      <c r="K290" s="68"/>
      <c r="L290" s="68"/>
      <c r="M290" s="68"/>
      <c r="N290" s="68"/>
      <c r="O290" s="68"/>
      <c r="P290" s="68"/>
      <c r="Q290" s="159"/>
    </row>
    <row r="291" spans="6:17" x14ac:dyDescent="0.2">
      <c r="F291" s="68"/>
      <c r="G291" s="68"/>
      <c r="H291" s="68"/>
      <c r="J291" s="68"/>
      <c r="K291" s="68"/>
      <c r="L291" s="68"/>
      <c r="M291" s="68"/>
      <c r="N291" s="68"/>
      <c r="O291" s="68"/>
      <c r="P291" s="68"/>
      <c r="Q291" s="159"/>
    </row>
    <row r="292" spans="6:17" x14ac:dyDescent="0.2">
      <c r="F292" s="68"/>
      <c r="G292" s="68"/>
      <c r="H292" s="68"/>
      <c r="J292" s="68"/>
      <c r="K292" s="68"/>
      <c r="L292" s="68"/>
      <c r="M292" s="68"/>
      <c r="N292" s="68"/>
      <c r="O292" s="68"/>
      <c r="P292" s="68"/>
      <c r="Q292" s="159"/>
    </row>
    <row r="293" spans="6:17" x14ac:dyDescent="0.2">
      <c r="F293" s="68"/>
      <c r="G293" s="68"/>
      <c r="H293" s="68"/>
      <c r="J293" s="68"/>
      <c r="K293" s="68"/>
      <c r="L293" s="68"/>
      <c r="M293" s="68"/>
      <c r="N293" s="68"/>
      <c r="O293" s="68"/>
      <c r="P293" s="68"/>
      <c r="Q293" s="159"/>
    </row>
  </sheetData>
  <mergeCells count="6">
    <mergeCell ref="AA10:AG10"/>
    <mergeCell ref="AI10:AO10"/>
    <mergeCell ref="C10:I10"/>
    <mergeCell ref="C9:AO9"/>
    <mergeCell ref="K10:Q10"/>
    <mergeCell ref="S10:Y10"/>
  </mergeCells>
  <pageMargins left="0.7" right="0.7" top="0.75" bottom="0.75" header="0.3" footer="0.3"/>
  <pageSetup orientation="portrait" r:id="rId1"/>
  <drawing r:id="rId2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B00-000000000000}">
  <dimension ref="A1:J40"/>
  <sheetViews>
    <sheetView showGridLines="0" showRowColHeaders="0" workbookViewId="0">
      <selection activeCell="B8" sqref="B8"/>
    </sheetView>
  </sheetViews>
  <sheetFormatPr defaultColWidth="12" defaultRowHeight="15" x14ac:dyDescent="0.25"/>
  <cols>
    <col min="2" max="2" width="38" style="5" customWidth="1"/>
    <col min="3" max="5" width="11.28515625" style="5" customWidth="1"/>
    <col min="6" max="8" width="11.28515625" style="5" bestFit="1" customWidth="1"/>
    <col min="9" max="9" width="14.140625" style="166" customWidth="1"/>
    <col min="10" max="16384" width="12" style="5"/>
  </cols>
  <sheetData>
    <row r="1" spans="1:10" s="6" customFormat="1" ht="16.5" customHeight="1" x14ac:dyDescent="0.25">
      <c r="A1"/>
      <c r="I1" s="165"/>
    </row>
    <row r="2" spans="1:10" s="6" customFormat="1" ht="16.5" customHeight="1" x14ac:dyDescent="0.25">
      <c r="A2"/>
      <c r="I2" s="165"/>
    </row>
    <row r="3" spans="1:10" s="6" customFormat="1" ht="16.5" customHeight="1" x14ac:dyDescent="0.25">
      <c r="A3"/>
      <c r="I3" s="165"/>
    </row>
    <row r="4" spans="1:10" s="6" customFormat="1" ht="16.5" customHeight="1" x14ac:dyDescent="0.25">
      <c r="A4"/>
      <c r="I4" s="165"/>
    </row>
    <row r="5" spans="1:10" s="6" customFormat="1" ht="16.5" customHeight="1" x14ac:dyDescent="0.25">
      <c r="A5" s="107" t="s">
        <v>7</v>
      </c>
      <c r="B5" s="536" t="s">
        <v>164</v>
      </c>
      <c r="C5" s="536"/>
      <c r="D5" s="536"/>
      <c r="E5" s="536"/>
      <c r="F5" s="536"/>
      <c r="G5" s="536"/>
      <c r="H5" s="536"/>
      <c r="I5" s="536"/>
      <c r="J5" s="536"/>
    </row>
    <row r="6" spans="1:10" ht="12" customHeight="1" x14ac:dyDescent="0.25">
      <c r="B6" s="105" t="s">
        <v>219</v>
      </c>
      <c r="C6" s="105"/>
      <c r="D6" s="105"/>
    </row>
    <row r="7" spans="1:10" ht="12" customHeight="1" x14ac:dyDescent="0.25"/>
    <row r="8" spans="1:10" ht="37.5" customHeight="1" x14ac:dyDescent="0.25">
      <c r="B8" s="7"/>
      <c r="C8" s="531" t="s">
        <v>165</v>
      </c>
      <c r="D8" s="531"/>
      <c r="E8" s="531"/>
      <c r="F8" s="531"/>
      <c r="G8" s="531"/>
      <c r="H8" s="531"/>
      <c r="I8" s="531"/>
      <c r="J8" s="531"/>
    </row>
    <row r="9" spans="1:10" ht="24.95" customHeight="1" x14ac:dyDescent="0.25">
      <c r="B9" s="10"/>
      <c r="C9" s="530" t="s">
        <v>48</v>
      </c>
      <c r="D9" s="530"/>
      <c r="E9" s="530"/>
      <c r="F9" s="530"/>
      <c r="G9" s="530"/>
      <c r="H9" s="530"/>
      <c r="I9" s="530"/>
      <c r="J9" s="530"/>
    </row>
    <row r="10" spans="1:10" ht="26.25" customHeight="1" x14ac:dyDescent="0.25">
      <c r="B10" s="111" t="s">
        <v>10</v>
      </c>
      <c r="C10" s="108" t="s">
        <v>162</v>
      </c>
      <c r="D10" s="108" t="s">
        <v>163</v>
      </c>
      <c r="E10" s="108" t="s">
        <v>56</v>
      </c>
      <c r="F10" s="108" t="s">
        <v>57</v>
      </c>
      <c r="G10" s="108" t="s">
        <v>58</v>
      </c>
      <c r="H10" s="108" t="s">
        <v>59</v>
      </c>
      <c r="I10" s="156" t="s">
        <v>60</v>
      </c>
      <c r="J10" s="156" t="s">
        <v>0</v>
      </c>
    </row>
    <row r="11" spans="1:10" x14ac:dyDescent="0.25">
      <c r="B11" s="142" t="str">
        <f>'Beneficiarios CSI_idade % (17)'!B12</f>
        <v>Portugal</v>
      </c>
      <c r="C11" s="322">
        <f>'Beneficiarios CSI_idade (18)'!AD12-'Beneficiarios CSI_idade (18)'!C12</f>
        <v>604</v>
      </c>
      <c r="D11" s="188">
        <f>'Beneficiarios CSI_idade (18)'!AE12-'Beneficiarios CSI_idade (18)'!D12</f>
        <v>2411</v>
      </c>
      <c r="E11" s="122">
        <f>'Beneficiarios CSI_idade (18)'!AF12-'Beneficiarios CSI_idade (18)'!E12</f>
        <v>4075</v>
      </c>
      <c r="F11" s="122">
        <f>'Beneficiarios CSI_idade (18)'!AG12-'Beneficiarios CSI_idade (18)'!F12</f>
        <v>-103</v>
      </c>
      <c r="G11" s="122">
        <f>'Beneficiarios CSI_idade (18)'!AH12-'Beneficiarios CSI_idade (18)'!G12</f>
        <v>-797</v>
      </c>
      <c r="H11" s="122">
        <f>'Beneficiarios CSI_idade (18)'!AI12-'Beneficiarios CSI_idade (18)'!H12</f>
        <v>-1610</v>
      </c>
      <c r="I11" s="122">
        <f>'Beneficiarios CSI_idade (18)'!AJ12-'Beneficiarios CSI_idade (18)'!I12</f>
        <v>-4036</v>
      </c>
      <c r="J11" s="153">
        <f>'Beneficiarios CSI_idade (18)'!AK12-'Beneficiarios CSI_idade (18)'!J12</f>
        <v>544</v>
      </c>
    </row>
    <row r="12" spans="1:10" x14ac:dyDescent="0.25">
      <c r="B12" s="3" t="str">
        <f>'Beneficiarios CSI_idade % (17)'!B13</f>
        <v>Área Metropolitana de Lisboa</v>
      </c>
      <c r="C12" s="323">
        <f>'Beneficiarios CSI_idade (18)'!AD13-'Beneficiarios CSI_idade (18)'!C13</f>
        <v>81</v>
      </c>
      <c r="D12" s="187">
        <f>'Beneficiarios CSI_idade (18)'!AE13-'Beneficiarios CSI_idade (18)'!D13</f>
        <v>321</v>
      </c>
      <c r="E12" s="124">
        <f>'Beneficiarios CSI_idade (18)'!AF13-'Beneficiarios CSI_idade (18)'!E13</f>
        <v>756</v>
      </c>
      <c r="F12" s="124">
        <f>'Beneficiarios CSI_idade (18)'!AG13-'Beneficiarios CSI_idade (18)'!F13</f>
        <v>22</v>
      </c>
      <c r="G12" s="124">
        <f>'Beneficiarios CSI_idade (18)'!AH13-'Beneficiarios CSI_idade (18)'!G13</f>
        <v>-140</v>
      </c>
      <c r="H12" s="124">
        <f>'Beneficiarios CSI_idade (18)'!AI13-'Beneficiarios CSI_idade (18)'!H13</f>
        <v>-288</v>
      </c>
      <c r="I12" s="124">
        <f>'Beneficiarios CSI_idade (18)'!AJ13-'Beneficiarios CSI_idade (18)'!I13</f>
        <v>-710</v>
      </c>
      <c r="J12" s="154">
        <f>'Beneficiarios CSI_idade (18)'!AK13-'Beneficiarios CSI_idade (18)'!J13</f>
        <v>42</v>
      </c>
    </row>
    <row r="13" spans="1:10" x14ac:dyDescent="0.25">
      <c r="B13" s="3" t="str">
        <f>'Beneficiarios CSI_idade % (17)'!B14</f>
        <v>Distrito de Lisboa</v>
      </c>
      <c r="C13" s="323" t="s">
        <v>31</v>
      </c>
      <c r="D13" s="187" t="s">
        <v>31</v>
      </c>
      <c r="E13" s="124" t="s">
        <v>31</v>
      </c>
      <c r="F13" s="124">
        <f>'Beneficiarios CSI_idade (18)'!AG14-'Beneficiarios CSI_idade (18)'!F14</f>
        <v>19</v>
      </c>
      <c r="G13" s="124">
        <f>'Beneficiarios CSI_idade (18)'!AH14-'Beneficiarios CSI_idade (18)'!G14</f>
        <v>-124</v>
      </c>
      <c r="H13" s="124">
        <f>'Beneficiarios CSI_idade (18)'!AI14-'Beneficiarios CSI_idade (18)'!H14</f>
        <v>-220</v>
      </c>
      <c r="I13" s="124">
        <f>'Beneficiarios CSI_idade (18)'!AJ14-'Beneficiarios CSI_idade (18)'!I14</f>
        <v>-596</v>
      </c>
      <c r="J13" s="154">
        <f>'Beneficiarios CSI_idade (18)'!AK14-'Beneficiarios CSI_idade (18)'!J14</f>
        <v>-117</v>
      </c>
    </row>
    <row r="14" spans="1:10" x14ac:dyDescent="0.25">
      <c r="B14" s="3" t="str">
        <f>'Beneficiarios CSI_idade % (17)'!B15</f>
        <v>Concelho de Lisboa</v>
      </c>
      <c r="C14" s="325" t="s">
        <v>31</v>
      </c>
      <c r="D14" s="326" t="s">
        <v>31</v>
      </c>
      <c r="E14" s="282">
        <f>'Beneficiarios CSI_idade (18)'!AF15-'Beneficiarios CSI_idade (18)'!E15</f>
        <v>154</v>
      </c>
      <c r="F14" s="282">
        <f>'Beneficiarios CSI_idade (18)'!AG15-'Beneficiarios CSI_idade (18)'!F15</f>
        <v>2</v>
      </c>
      <c r="G14" s="282">
        <f>'Beneficiarios CSI_idade (18)'!AH15-'Beneficiarios CSI_idade (18)'!G15</f>
        <v>-47</v>
      </c>
      <c r="H14" s="282">
        <f>'Beneficiarios CSI_idade (18)'!AI15-'Beneficiarios CSI_idade (18)'!H15</f>
        <v>-71</v>
      </c>
      <c r="I14" s="282">
        <f>'Beneficiarios CSI_idade (18)'!AJ15-'Beneficiarios CSI_idade (18)'!I15</f>
        <v>-176</v>
      </c>
      <c r="J14" s="283">
        <f>'Beneficiarios CSI_idade (18)'!AK15-'Beneficiarios CSI_idade (18)'!J15</f>
        <v>-61</v>
      </c>
    </row>
    <row r="15" spans="1:10" x14ac:dyDescent="0.25">
      <c r="B15" s="28" t="str">
        <f>'Beneficiarios CSI_idade % (17)'!B16</f>
        <v>Ajuda</v>
      </c>
      <c r="C15" s="322" t="s">
        <v>31</v>
      </c>
      <c r="D15" s="188" t="s">
        <v>31</v>
      </c>
      <c r="E15" s="122">
        <f>'Beneficiarios CSI_idade (18)'!AF16-'Beneficiarios CSI_idade (18)'!E16</f>
        <v>8</v>
      </c>
      <c r="F15" s="122">
        <f>'Beneficiarios CSI_idade (18)'!AG16-'Beneficiarios CSI_idade (18)'!F16</f>
        <v>-2</v>
      </c>
      <c r="G15" s="122">
        <f>'Beneficiarios CSI_idade (18)'!AH16-'Beneficiarios CSI_idade (18)'!G16</f>
        <v>-2</v>
      </c>
      <c r="H15" s="122">
        <f>'Beneficiarios CSI_idade (18)'!AI16-'Beneficiarios CSI_idade (18)'!H16</f>
        <v>-4</v>
      </c>
      <c r="I15" s="122">
        <f>'Beneficiarios CSI_idade (18)'!AJ16-'Beneficiarios CSI_idade (18)'!I16</f>
        <v>-8</v>
      </c>
      <c r="J15" s="153">
        <f>'Beneficiarios CSI_idade (18)'!AK16-'Beneficiarios CSI_idade (18)'!J16</f>
        <v>1</v>
      </c>
    </row>
    <row r="16" spans="1:10" x14ac:dyDescent="0.25">
      <c r="B16" s="28" t="str">
        <f>'Beneficiarios CSI_idade % (17)'!B17</f>
        <v>Alcântara</v>
      </c>
      <c r="C16" s="323">
        <f>'Beneficiarios CSI_idade (18)'!AD17-'Beneficiarios CSI_idade (18)'!C17</f>
        <v>0</v>
      </c>
      <c r="D16" s="187">
        <f>'Beneficiarios CSI_idade (18)'!AE17-'Beneficiarios CSI_idade (18)'!D17</f>
        <v>0</v>
      </c>
      <c r="E16" s="124">
        <f>'Beneficiarios CSI_idade (18)'!AF17-'Beneficiarios CSI_idade (18)'!E17</f>
        <v>7</v>
      </c>
      <c r="F16" s="124">
        <f>'Beneficiarios CSI_idade (18)'!AG17-'Beneficiarios CSI_idade (18)'!F17</f>
        <v>-1</v>
      </c>
      <c r="G16" s="124">
        <f>'Beneficiarios CSI_idade (18)'!AH17-'Beneficiarios CSI_idade (18)'!G17</f>
        <v>0</v>
      </c>
      <c r="H16" s="124">
        <f>'Beneficiarios CSI_idade (18)'!AI17-'Beneficiarios CSI_idade (18)'!H17</f>
        <v>0</v>
      </c>
      <c r="I16" s="124">
        <f>'Beneficiarios CSI_idade (18)'!AJ17-'Beneficiarios CSI_idade (18)'!I17</f>
        <v>-2</v>
      </c>
      <c r="J16" s="154">
        <f>'Beneficiarios CSI_idade (18)'!AK17-'Beneficiarios CSI_idade (18)'!J17</f>
        <v>4</v>
      </c>
    </row>
    <row r="17" spans="2:10" x14ac:dyDescent="0.25">
      <c r="B17" s="28" t="str">
        <f>'Beneficiarios CSI_idade % (17)'!B18</f>
        <v>Alvalade</v>
      </c>
      <c r="C17" s="323" t="s">
        <v>31</v>
      </c>
      <c r="D17" s="187">
        <f>'Beneficiarios CSI_idade (18)'!AE18-'Beneficiarios CSI_idade (18)'!D18</f>
        <v>0</v>
      </c>
      <c r="E17" s="124" t="s">
        <v>31</v>
      </c>
      <c r="F17" s="124">
        <f>'Beneficiarios CSI_idade (18)'!AG18-'Beneficiarios CSI_idade (18)'!F18</f>
        <v>-1</v>
      </c>
      <c r="G17" s="124">
        <f>'Beneficiarios CSI_idade (18)'!AH18-'Beneficiarios CSI_idade (18)'!G18</f>
        <v>0</v>
      </c>
      <c r="H17" s="124">
        <f>'Beneficiarios CSI_idade (18)'!AI18-'Beneficiarios CSI_idade (18)'!H18</f>
        <v>-1</v>
      </c>
      <c r="I17" s="124">
        <f>'Beneficiarios CSI_idade (18)'!AJ18-'Beneficiarios CSI_idade (18)'!I18</f>
        <v>-13</v>
      </c>
      <c r="J17" s="154">
        <f>'Beneficiarios CSI_idade (18)'!AK18-'Beneficiarios CSI_idade (18)'!J18</f>
        <v>-9</v>
      </c>
    </row>
    <row r="18" spans="2:10" x14ac:dyDescent="0.25">
      <c r="B18" s="28" t="str">
        <f>'Beneficiarios CSI_idade % (17)'!B19</f>
        <v>Areeiro</v>
      </c>
      <c r="C18" s="323">
        <f>'Beneficiarios CSI_idade (18)'!AD19-'Beneficiarios CSI_idade (18)'!C19</f>
        <v>0</v>
      </c>
      <c r="D18" s="187" t="s">
        <v>31</v>
      </c>
      <c r="E18" s="124" t="s">
        <v>31</v>
      </c>
      <c r="F18" s="124">
        <f>'Beneficiarios CSI_idade (18)'!AG19-'Beneficiarios CSI_idade (18)'!F19</f>
        <v>5</v>
      </c>
      <c r="G18" s="124">
        <f>'Beneficiarios CSI_idade (18)'!AH19-'Beneficiarios CSI_idade (18)'!G19</f>
        <v>0</v>
      </c>
      <c r="H18" s="124">
        <f>'Beneficiarios CSI_idade (18)'!AI19-'Beneficiarios CSI_idade (18)'!H19</f>
        <v>-1</v>
      </c>
      <c r="I18" s="124">
        <f>'Beneficiarios CSI_idade (18)'!AJ19-'Beneficiarios CSI_idade (18)'!I19</f>
        <v>-5</v>
      </c>
      <c r="J18" s="154">
        <f>'Beneficiarios CSI_idade (18)'!AK19-'Beneficiarios CSI_idade (18)'!J19</f>
        <v>4</v>
      </c>
    </row>
    <row r="19" spans="2:10" x14ac:dyDescent="0.25">
      <c r="B19" s="28" t="str">
        <f>'Beneficiarios CSI_idade % (17)'!B20</f>
        <v>Arroios</v>
      </c>
      <c r="C19" s="323">
        <f>'Beneficiarios CSI_idade (18)'!AD20-'Beneficiarios CSI_idade (18)'!C20</f>
        <v>0</v>
      </c>
      <c r="D19" s="187" t="s">
        <v>31</v>
      </c>
      <c r="E19" s="124" t="s">
        <v>31</v>
      </c>
      <c r="F19" s="124">
        <f>'Beneficiarios CSI_idade (18)'!AG20-'Beneficiarios CSI_idade (18)'!F20</f>
        <v>1</v>
      </c>
      <c r="G19" s="124">
        <f>'Beneficiarios CSI_idade (18)'!AH20-'Beneficiarios CSI_idade (18)'!G20</f>
        <v>-6</v>
      </c>
      <c r="H19" s="124">
        <f>'Beneficiarios CSI_idade (18)'!AI20-'Beneficiarios CSI_idade (18)'!H20</f>
        <v>-6</v>
      </c>
      <c r="I19" s="124">
        <f>'Beneficiarios CSI_idade (18)'!AJ20-'Beneficiarios CSI_idade (18)'!I20</f>
        <v>-15</v>
      </c>
      <c r="J19" s="154">
        <f>'Beneficiarios CSI_idade (18)'!AK20-'Beneficiarios CSI_idade (18)'!J20</f>
        <v>-12</v>
      </c>
    </row>
    <row r="20" spans="2:10" x14ac:dyDescent="0.25">
      <c r="B20" s="28" t="str">
        <f>'Beneficiarios CSI_idade % (17)'!B21</f>
        <v>Avenidas Novas</v>
      </c>
      <c r="C20" s="323" t="s">
        <v>31</v>
      </c>
      <c r="D20" s="187" t="s">
        <v>31</v>
      </c>
      <c r="E20" s="124" t="s">
        <v>31</v>
      </c>
      <c r="F20" s="124">
        <f>'Beneficiarios CSI_idade (18)'!AG21-'Beneficiarios CSI_idade (18)'!F21</f>
        <v>1</v>
      </c>
      <c r="G20" s="124">
        <f>'Beneficiarios CSI_idade (18)'!AH21-'Beneficiarios CSI_idade (18)'!G21</f>
        <v>-1</v>
      </c>
      <c r="H20" s="124">
        <f>'Beneficiarios CSI_idade (18)'!AI21-'Beneficiarios CSI_idade (18)'!H21</f>
        <v>-3</v>
      </c>
      <c r="I20" s="124">
        <f>'Beneficiarios CSI_idade (18)'!AJ21-'Beneficiarios CSI_idade (18)'!I21</f>
        <v>-15</v>
      </c>
      <c r="J20" s="154">
        <f>'Beneficiarios CSI_idade (18)'!AK21-'Beneficiarios CSI_idade (18)'!J21</f>
        <v>-11</v>
      </c>
    </row>
    <row r="21" spans="2:10" x14ac:dyDescent="0.25">
      <c r="B21" s="28" t="str">
        <f>'Beneficiarios CSI_idade % (17)'!B22</f>
        <v>Beato</v>
      </c>
      <c r="C21" s="323">
        <f>'Beneficiarios CSI_idade (18)'!AD22-'Beneficiarios CSI_idade (18)'!C22</f>
        <v>0</v>
      </c>
      <c r="D21" s="187">
        <f>'Beneficiarios CSI_idade (18)'!AE22-'Beneficiarios CSI_idade (18)'!D22</f>
        <v>5</v>
      </c>
      <c r="E21" s="124">
        <f>'Beneficiarios CSI_idade (18)'!AF22-'Beneficiarios CSI_idade (18)'!E22</f>
        <v>12</v>
      </c>
      <c r="F21" s="124">
        <f>'Beneficiarios CSI_idade (18)'!AG22-'Beneficiarios CSI_idade (18)'!F22</f>
        <v>-1</v>
      </c>
      <c r="G21" s="124">
        <f>'Beneficiarios CSI_idade (18)'!AH22-'Beneficiarios CSI_idade (18)'!G22</f>
        <v>0</v>
      </c>
      <c r="H21" s="124">
        <f>'Beneficiarios CSI_idade (18)'!AI22-'Beneficiarios CSI_idade (18)'!H22</f>
        <v>-1</v>
      </c>
      <c r="I21" s="124">
        <f>'Beneficiarios CSI_idade (18)'!AJ22-'Beneficiarios CSI_idade (18)'!I22</f>
        <v>-2</v>
      </c>
      <c r="J21" s="154">
        <f>'Beneficiarios CSI_idade (18)'!AK22-'Beneficiarios CSI_idade (18)'!J22</f>
        <v>13</v>
      </c>
    </row>
    <row r="22" spans="2:10" x14ac:dyDescent="0.25">
      <c r="B22" s="28" t="str">
        <f>'Beneficiarios CSI_idade % (17)'!B23</f>
        <v>Belém</v>
      </c>
      <c r="C22" s="323">
        <f>'Beneficiarios CSI_idade (18)'!AD23-'Beneficiarios CSI_idade (18)'!C23</f>
        <v>0</v>
      </c>
      <c r="D22" s="187" t="s">
        <v>31</v>
      </c>
      <c r="E22" s="124" t="s">
        <v>31</v>
      </c>
      <c r="F22" s="124">
        <f>'Beneficiarios CSI_idade (18)'!AG23-'Beneficiarios CSI_idade (18)'!F23</f>
        <v>0</v>
      </c>
      <c r="G22" s="124">
        <f>'Beneficiarios CSI_idade (18)'!AH23-'Beneficiarios CSI_idade (18)'!G23</f>
        <v>-1</v>
      </c>
      <c r="H22" s="124">
        <f>'Beneficiarios CSI_idade (18)'!AI23-'Beneficiarios CSI_idade (18)'!H23</f>
        <v>-6</v>
      </c>
      <c r="I22" s="124">
        <f>'Beneficiarios CSI_idade (18)'!AJ23-'Beneficiarios CSI_idade (18)'!I23</f>
        <v>-4</v>
      </c>
      <c r="J22" s="154">
        <f>'Beneficiarios CSI_idade (18)'!AK23-'Beneficiarios CSI_idade (18)'!J23</f>
        <v>-9</v>
      </c>
    </row>
    <row r="23" spans="2:10" x14ac:dyDescent="0.25">
      <c r="B23" s="28" t="str">
        <f>'Beneficiarios CSI_idade % (17)'!B24</f>
        <v>Benfica</v>
      </c>
      <c r="C23" s="323">
        <f>'Beneficiarios CSI_idade (18)'!AD24-'Beneficiarios CSI_idade (18)'!C24</f>
        <v>0</v>
      </c>
      <c r="D23" s="187">
        <f>'Beneficiarios CSI_idade (18)'!AE24-'Beneficiarios CSI_idade (18)'!D24</f>
        <v>3</v>
      </c>
      <c r="E23" s="124">
        <f>'Beneficiarios CSI_idade (18)'!AF24-'Beneficiarios CSI_idade (18)'!E24</f>
        <v>8</v>
      </c>
      <c r="F23" s="124">
        <f>'Beneficiarios CSI_idade (18)'!AG24-'Beneficiarios CSI_idade (18)'!F24</f>
        <v>2</v>
      </c>
      <c r="G23" s="124">
        <f>'Beneficiarios CSI_idade (18)'!AH24-'Beneficiarios CSI_idade (18)'!G24</f>
        <v>-5</v>
      </c>
      <c r="H23" s="124">
        <f>'Beneficiarios CSI_idade (18)'!AI24-'Beneficiarios CSI_idade (18)'!H24</f>
        <v>-7</v>
      </c>
      <c r="I23" s="124">
        <f>'Beneficiarios CSI_idade (18)'!AJ24-'Beneficiarios CSI_idade (18)'!I24</f>
        <v>-14</v>
      </c>
      <c r="J23" s="154">
        <f>'Beneficiarios CSI_idade (18)'!AK24-'Beneficiarios CSI_idade (18)'!J24</f>
        <v>-13</v>
      </c>
    </row>
    <row r="24" spans="2:10" x14ac:dyDescent="0.25">
      <c r="B24" s="28" t="str">
        <f>'Beneficiarios CSI_idade % (17)'!B25</f>
        <v>Campo de Ourique</v>
      </c>
      <c r="C24" s="323">
        <f>'Beneficiarios CSI_idade (18)'!AD25-'Beneficiarios CSI_idade (18)'!C25</f>
        <v>0</v>
      </c>
      <c r="D24" s="187" t="s">
        <v>31</v>
      </c>
      <c r="E24" s="124" t="s">
        <v>31</v>
      </c>
      <c r="F24" s="124">
        <f>'Beneficiarios CSI_idade (18)'!AG25-'Beneficiarios CSI_idade (18)'!F25</f>
        <v>2</v>
      </c>
      <c r="G24" s="124">
        <f>'Beneficiarios CSI_idade (18)'!AH25-'Beneficiarios CSI_idade (18)'!G25</f>
        <v>-2</v>
      </c>
      <c r="H24" s="124">
        <f>'Beneficiarios CSI_idade (18)'!AI25-'Beneficiarios CSI_idade (18)'!H25</f>
        <v>-2</v>
      </c>
      <c r="I24" s="124">
        <f>'Beneficiarios CSI_idade (18)'!AJ25-'Beneficiarios CSI_idade (18)'!I25</f>
        <v>-6</v>
      </c>
      <c r="J24" s="154">
        <f>'Beneficiarios CSI_idade (18)'!AK25-'Beneficiarios CSI_idade (18)'!J25</f>
        <v>2</v>
      </c>
    </row>
    <row r="25" spans="2:10" x14ac:dyDescent="0.25">
      <c r="B25" s="28" t="str">
        <f>'Beneficiarios CSI_idade % (17)'!B26</f>
        <v>Campolide</v>
      </c>
      <c r="C25" s="323">
        <f>'Beneficiarios CSI_idade (18)'!AD26-'Beneficiarios CSI_idade (18)'!C26</f>
        <v>0</v>
      </c>
      <c r="D25" s="187">
        <f>'Beneficiarios CSI_idade (18)'!AE26-'Beneficiarios CSI_idade (18)'!D26</f>
        <v>6</v>
      </c>
      <c r="E25" s="124">
        <f>'Beneficiarios CSI_idade (18)'!AF26-'Beneficiarios CSI_idade (18)'!E26</f>
        <v>4</v>
      </c>
      <c r="F25" s="124">
        <f>'Beneficiarios CSI_idade (18)'!AG26-'Beneficiarios CSI_idade (18)'!F26</f>
        <v>0</v>
      </c>
      <c r="G25" s="124">
        <f>'Beneficiarios CSI_idade (18)'!AH26-'Beneficiarios CSI_idade (18)'!G26</f>
        <v>-3</v>
      </c>
      <c r="H25" s="124">
        <f>'Beneficiarios CSI_idade (18)'!AI26-'Beneficiarios CSI_idade (18)'!H26</f>
        <v>-3</v>
      </c>
      <c r="I25" s="124">
        <f>'Beneficiarios CSI_idade (18)'!AJ26-'Beneficiarios CSI_idade (18)'!I26</f>
        <v>-13</v>
      </c>
      <c r="J25" s="154">
        <f>'Beneficiarios CSI_idade (18)'!AK26-'Beneficiarios CSI_idade (18)'!J26</f>
        <v>-9</v>
      </c>
    </row>
    <row r="26" spans="2:10" x14ac:dyDescent="0.25">
      <c r="B26" s="28" t="str">
        <f>'Beneficiarios CSI_idade % (17)'!B27</f>
        <v>Carnide</v>
      </c>
      <c r="C26" s="323">
        <f>'Beneficiarios CSI_idade (18)'!AD27-'Beneficiarios CSI_idade (18)'!C27</f>
        <v>0</v>
      </c>
      <c r="D26" s="187" t="s">
        <v>31</v>
      </c>
      <c r="E26" s="124" t="s">
        <v>31</v>
      </c>
      <c r="F26" s="124">
        <f>'Beneficiarios CSI_idade (18)'!AG27-'Beneficiarios CSI_idade (18)'!F27</f>
        <v>0</v>
      </c>
      <c r="G26" s="124">
        <f>'Beneficiarios CSI_idade (18)'!AH27-'Beneficiarios CSI_idade (18)'!G27</f>
        <v>-1</v>
      </c>
      <c r="H26" s="124">
        <f>'Beneficiarios CSI_idade (18)'!AI27-'Beneficiarios CSI_idade (18)'!H27</f>
        <v>-4</v>
      </c>
      <c r="I26" s="124">
        <f>'Beneficiarios CSI_idade (18)'!AJ27-'Beneficiarios CSI_idade (18)'!I27</f>
        <v>-2</v>
      </c>
      <c r="J26" s="154">
        <f>'Beneficiarios CSI_idade (18)'!AK27-'Beneficiarios CSI_idade (18)'!J27</f>
        <v>4</v>
      </c>
    </row>
    <row r="27" spans="2:10" x14ac:dyDescent="0.25">
      <c r="B27" s="28" t="str">
        <f>'Beneficiarios CSI_idade % (17)'!B28</f>
        <v>Estrela</v>
      </c>
      <c r="C27" s="323" t="s">
        <v>31</v>
      </c>
      <c r="D27" s="187">
        <f>'Beneficiarios CSI_idade (18)'!AE28-'Beneficiarios CSI_idade (18)'!D28</f>
        <v>0</v>
      </c>
      <c r="E27" s="124" t="s">
        <v>31</v>
      </c>
      <c r="F27" s="124">
        <f>'Beneficiarios CSI_idade (18)'!AG28-'Beneficiarios CSI_idade (18)'!F28</f>
        <v>2</v>
      </c>
      <c r="G27" s="124">
        <f>'Beneficiarios CSI_idade (18)'!AH28-'Beneficiarios CSI_idade (18)'!G28</f>
        <v>-2</v>
      </c>
      <c r="H27" s="124">
        <f>'Beneficiarios CSI_idade (18)'!AI28-'Beneficiarios CSI_idade (18)'!H28</f>
        <v>-3</v>
      </c>
      <c r="I27" s="124">
        <f>'Beneficiarios CSI_idade (18)'!AJ28-'Beneficiarios CSI_idade (18)'!I28</f>
        <v>-6</v>
      </c>
      <c r="J27" s="154">
        <f>'Beneficiarios CSI_idade (18)'!AK28-'Beneficiarios CSI_idade (18)'!J28</f>
        <v>-6</v>
      </c>
    </row>
    <row r="28" spans="2:10" x14ac:dyDescent="0.25">
      <c r="B28" s="28" t="str">
        <f>'Beneficiarios CSI_idade % (17)'!B29</f>
        <v>Lumiar</v>
      </c>
      <c r="C28" s="323">
        <f>'Beneficiarios CSI_idade (18)'!AD29-'Beneficiarios CSI_idade (18)'!C29</f>
        <v>0</v>
      </c>
      <c r="D28" s="187" t="s">
        <v>31</v>
      </c>
      <c r="E28" s="124" t="s">
        <v>31</v>
      </c>
      <c r="F28" s="124">
        <f>'Beneficiarios CSI_idade (18)'!AG29-'Beneficiarios CSI_idade (18)'!F29</f>
        <v>-1</v>
      </c>
      <c r="G28" s="124">
        <f>'Beneficiarios CSI_idade (18)'!AH29-'Beneficiarios CSI_idade (18)'!G29</f>
        <v>-1</v>
      </c>
      <c r="H28" s="124">
        <f>'Beneficiarios CSI_idade (18)'!AI29-'Beneficiarios CSI_idade (18)'!H29</f>
        <v>-5</v>
      </c>
      <c r="I28" s="124">
        <f>'Beneficiarios CSI_idade (18)'!AJ29-'Beneficiarios CSI_idade (18)'!I29</f>
        <v>-5</v>
      </c>
      <c r="J28" s="154">
        <f>'Beneficiarios CSI_idade (18)'!AK29-'Beneficiarios CSI_idade (18)'!J29</f>
        <v>-6</v>
      </c>
    </row>
    <row r="29" spans="2:10" x14ac:dyDescent="0.25">
      <c r="B29" s="28" t="str">
        <f>'Beneficiarios CSI_idade % (17)'!B30</f>
        <v>Marvila</v>
      </c>
      <c r="C29" s="323">
        <f>'Beneficiarios CSI_idade (18)'!AD30-'Beneficiarios CSI_idade (18)'!C30</f>
        <v>3</v>
      </c>
      <c r="D29" s="187">
        <f>'Beneficiarios CSI_idade (18)'!AE30-'Beneficiarios CSI_idade (18)'!D30</f>
        <v>7</v>
      </c>
      <c r="E29" s="124">
        <f>'Beneficiarios CSI_idade (18)'!AF30-'Beneficiarios CSI_idade (18)'!E30</f>
        <v>21</v>
      </c>
      <c r="F29" s="124">
        <f>'Beneficiarios CSI_idade (18)'!AG30-'Beneficiarios CSI_idade (18)'!F30</f>
        <v>3</v>
      </c>
      <c r="G29" s="124">
        <f>'Beneficiarios CSI_idade (18)'!AH30-'Beneficiarios CSI_idade (18)'!G30</f>
        <v>-6</v>
      </c>
      <c r="H29" s="124">
        <f>'Beneficiarios CSI_idade (18)'!AI30-'Beneficiarios CSI_idade (18)'!H30</f>
        <v>-4</v>
      </c>
      <c r="I29" s="124">
        <f>'Beneficiarios CSI_idade (18)'!AJ30-'Beneficiarios CSI_idade (18)'!I30</f>
        <v>-11</v>
      </c>
      <c r="J29" s="154">
        <f>'Beneficiarios CSI_idade (18)'!AK30-'Beneficiarios CSI_idade (18)'!J30</f>
        <v>13</v>
      </c>
    </row>
    <row r="30" spans="2:10" x14ac:dyDescent="0.25">
      <c r="B30" s="28" t="str">
        <f>'Beneficiarios CSI_idade % (17)'!B31</f>
        <v>Misericórdia</v>
      </c>
      <c r="C30" s="323">
        <f>'Beneficiarios CSI_idade (18)'!AD31-'Beneficiarios CSI_idade (18)'!C31</f>
        <v>0</v>
      </c>
      <c r="D30" s="187" t="s">
        <v>31</v>
      </c>
      <c r="E30" s="124" t="s">
        <v>31</v>
      </c>
      <c r="F30" s="124">
        <f>'Beneficiarios CSI_idade (18)'!AG31-'Beneficiarios CSI_idade (18)'!F31</f>
        <v>0</v>
      </c>
      <c r="G30" s="124">
        <f>'Beneficiarios CSI_idade (18)'!AH31-'Beneficiarios CSI_idade (18)'!G31</f>
        <v>0</v>
      </c>
      <c r="H30" s="124">
        <f>'Beneficiarios CSI_idade (18)'!AI31-'Beneficiarios CSI_idade (18)'!H31</f>
        <v>-4</v>
      </c>
      <c r="I30" s="124">
        <f>'Beneficiarios CSI_idade (18)'!AJ31-'Beneficiarios CSI_idade (18)'!I31</f>
        <v>-7</v>
      </c>
      <c r="J30" s="154">
        <f>'Beneficiarios CSI_idade (18)'!AK31-'Beneficiarios CSI_idade (18)'!J31</f>
        <v>-9</v>
      </c>
    </row>
    <row r="31" spans="2:10" x14ac:dyDescent="0.25">
      <c r="B31" s="28" t="str">
        <f>'Beneficiarios CSI_idade % (17)'!B32</f>
        <v>Olivais</v>
      </c>
      <c r="C31" s="323" t="s">
        <v>31</v>
      </c>
      <c r="D31" s="187" t="s">
        <v>31</v>
      </c>
      <c r="E31" s="124">
        <f>'Beneficiarios CSI_idade (18)'!AF32-'Beneficiarios CSI_idade (18)'!E32</f>
        <v>8</v>
      </c>
      <c r="F31" s="124">
        <f>'Beneficiarios CSI_idade (18)'!AG32-'Beneficiarios CSI_idade (18)'!F32</f>
        <v>-1</v>
      </c>
      <c r="G31" s="124">
        <f>'Beneficiarios CSI_idade (18)'!AH32-'Beneficiarios CSI_idade (18)'!G32</f>
        <v>-3</v>
      </c>
      <c r="H31" s="124">
        <f>'Beneficiarios CSI_idade (18)'!AI32-'Beneficiarios CSI_idade (18)'!H32</f>
        <v>-5</v>
      </c>
      <c r="I31" s="124">
        <f>'Beneficiarios CSI_idade (18)'!AJ32-'Beneficiarios CSI_idade (18)'!I32</f>
        <v>-10</v>
      </c>
      <c r="J31" s="154">
        <f>'Beneficiarios CSI_idade (18)'!AK32-'Beneficiarios CSI_idade (18)'!J32</f>
        <v>-4</v>
      </c>
    </row>
    <row r="32" spans="2:10" x14ac:dyDescent="0.25">
      <c r="B32" s="28" t="str">
        <f>'Beneficiarios CSI_idade % (17)'!B33</f>
        <v>Parque das Nações</v>
      </c>
      <c r="C32" s="323" t="s">
        <v>31</v>
      </c>
      <c r="D32" s="187" t="s">
        <v>31</v>
      </c>
      <c r="E32" s="124" t="s">
        <v>31</v>
      </c>
      <c r="F32" s="124">
        <f>'Beneficiarios CSI_idade (18)'!AG33-'Beneficiarios CSI_idade (18)'!F33</f>
        <v>1</v>
      </c>
      <c r="G32" s="124">
        <f>'Beneficiarios CSI_idade (18)'!AH33-'Beneficiarios CSI_idade (18)'!G33</f>
        <v>-1</v>
      </c>
      <c r="H32" s="124">
        <f>'Beneficiarios CSI_idade (18)'!AI33-'Beneficiarios CSI_idade (18)'!H33</f>
        <v>1</v>
      </c>
      <c r="I32" s="124">
        <f>'Beneficiarios CSI_idade (18)'!AJ33-'Beneficiarios CSI_idade (18)'!I33</f>
        <v>-4</v>
      </c>
      <c r="J32" s="154">
        <f>'Beneficiarios CSI_idade (18)'!AK33-'Beneficiarios CSI_idade (18)'!J33</f>
        <v>5</v>
      </c>
    </row>
    <row r="33" spans="2:10" x14ac:dyDescent="0.25">
      <c r="B33" s="28" t="str">
        <f>'Beneficiarios CSI_idade % (17)'!B34</f>
        <v>Penha de França</v>
      </c>
      <c r="C33" s="323">
        <f>'Beneficiarios CSI_idade (18)'!AD34-'Beneficiarios CSI_idade (18)'!C34</f>
        <v>0</v>
      </c>
      <c r="D33" s="187">
        <f>'Beneficiarios CSI_idade (18)'!AE34-'Beneficiarios CSI_idade (18)'!D34</f>
        <v>3</v>
      </c>
      <c r="E33" s="124">
        <f>'Beneficiarios CSI_idade (18)'!AF34-'Beneficiarios CSI_idade (18)'!E34</f>
        <v>11</v>
      </c>
      <c r="F33" s="124">
        <f>'Beneficiarios CSI_idade (18)'!AG34-'Beneficiarios CSI_idade (18)'!F34</f>
        <v>-4</v>
      </c>
      <c r="G33" s="124">
        <f>'Beneficiarios CSI_idade (18)'!AH34-'Beneficiarios CSI_idade (18)'!G34</f>
        <v>-5</v>
      </c>
      <c r="H33" s="124">
        <f>'Beneficiarios CSI_idade (18)'!AI34-'Beneficiarios CSI_idade (18)'!H34</f>
        <v>-2</v>
      </c>
      <c r="I33" s="124">
        <f>'Beneficiarios CSI_idade (18)'!AJ34-'Beneficiarios CSI_idade (18)'!I34</f>
        <v>-9</v>
      </c>
      <c r="J33" s="154">
        <f>'Beneficiarios CSI_idade (18)'!AK34-'Beneficiarios CSI_idade (18)'!J34</f>
        <v>-6</v>
      </c>
    </row>
    <row r="34" spans="2:10" ht="12.75" customHeight="1" x14ac:dyDescent="0.25">
      <c r="B34" s="28" t="str">
        <f>'Beneficiarios CSI_idade % (17)'!B35</f>
        <v>Santa Clara</v>
      </c>
      <c r="C34" s="323" t="s">
        <v>31</v>
      </c>
      <c r="D34" s="187" t="s">
        <v>31</v>
      </c>
      <c r="E34" s="124">
        <f>'Beneficiarios CSI_idade (18)'!AF35-'Beneficiarios CSI_idade (18)'!E35</f>
        <v>9</v>
      </c>
      <c r="F34" s="124">
        <f>'Beneficiarios CSI_idade (18)'!AG35-'Beneficiarios CSI_idade (18)'!F35</f>
        <v>-3</v>
      </c>
      <c r="G34" s="124">
        <f>'Beneficiarios CSI_idade (18)'!AH35-'Beneficiarios CSI_idade (18)'!G35</f>
        <v>-3</v>
      </c>
      <c r="H34" s="124">
        <f>'Beneficiarios CSI_idade (18)'!AI35-'Beneficiarios CSI_idade (18)'!H35</f>
        <v>-4</v>
      </c>
      <c r="I34" s="124">
        <f>'Beneficiarios CSI_idade (18)'!AJ35-'Beneficiarios CSI_idade (18)'!I35</f>
        <v>-7</v>
      </c>
      <c r="J34" s="154">
        <f>'Beneficiarios CSI_idade (18)'!AK35-'Beneficiarios CSI_idade (18)'!J35</f>
        <v>0</v>
      </c>
    </row>
    <row r="35" spans="2:10" x14ac:dyDescent="0.25">
      <c r="B35" s="28" t="str">
        <f>'Beneficiarios CSI_idade % (17)'!B36</f>
        <v>Santa Maria Maior</v>
      </c>
      <c r="C35" s="323" t="s">
        <v>31</v>
      </c>
      <c r="D35" s="187" t="s">
        <v>31</v>
      </c>
      <c r="E35" s="124" t="s">
        <v>31</v>
      </c>
      <c r="F35" s="124">
        <f>'Beneficiarios CSI_idade (18)'!AG36-'Beneficiarios CSI_idade (18)'!F36</f>
        <v>0</v>
      </c>
      <c r="G35" s="124">
        <f>'Beneficiarios CSI_idade (18)'!AH36-'Beneficiarios CSI_idade (18)'!G36</f>
        <v>0</v>
      </c>
      <c r="H35" s="124">
        <f>'Beneficiarios CSI_idade (18)'!AI36-'Beneficiarios CSI_idade (18)'!H36</f>
        <v>-1</v>
      </c>
      <c r="I35" s="124">
        <f>'Beneficiarios CSI_idade (18)'!AJ36-'Beneficiarios CSI_idade (18)'!I36</f>
        <v>-6</v>
      </c>
      <c r="J35" s="154">
        <f>'Beneficiarios CSI_idade (18)'!AK36-'Beneficiarios CSI_idade (18)'!J36</f>
        <v>1</v>
      </c>
    </row>
    <row r="36" spans="2:10" x14ac:dyDescent="0.25">
      <c r="B36" s="28" t="str">
        <f>'Beneficiarios CSI_idade % (17)'!B37</f>
        <v>Santo António</v>
      </c>
      <c r="C36" s="323">
        <f>'Beneficiarios CSI_idade (18)'!AD37-'Beneficiarios CSI_idade (18)'!C37</f>
        <v>0</v>
      </c>
      <c r="D36" s="187" t="s">
        <v>31</v>
      </c>
      <c r="E36" s="124" t="s">
        <v>31</v>
      </c>
      <c r="F36" s="124">
        <f>'Beneficiarios CSI_idade (18)'!AG37-'Beneficiarios CSI_idade (18)'!F37</f>
        <v>0</v>
      </c>
      <c r="G36" s="124">
        <f>'Beneficiarios CSI_idade (18)'!AH37-'Beneficiarios CSI_idade (18)'!G37</f>
        <v>-2</v>
      </c>
      <c r="H36" s="124">
        <f>'Beneficiarios CSI_idade (18)'!AI37-'Beneficiarios CSI_idade (18)'!H37</f>
        <v>-3</v>
      </c>
      <c r="I36" s="124">
        <f>'Beneficiarios CSI_idade (18)'!AJ37-'Beneficiarios CSI_idade (18)'!I37</f>
        <v>-3</v>
      </c>
      <c r="J36" s="154">
        <f>'Beneficiarios CSI_idade (18)'!AK37-'Beneficiarios CSI_idade (18)'!J37</f>
        <v>-6</v>
      </c>
    </row>
    <row r="37" spans="2:10" x14ac:dyDescent="0.25">
      <c r="B37" s="28" t="str">
        <f>'Beneficiarios CSI_idade % (17)'!B38</f>
        <v>São Domingos de Benfica</v>
      </c>
      <c r="C37" s="323" t="s">
        <v>31</v>
      </c>
      <c r="D37" s="187" t="s">
        <v>31</v>
      </c>
      <c r="E37" s="124">
        <f>'Beneficiarios CSI_idade (18)'!AF38-'Beneficiarios CSI_idade (18)'!E38</f>
        <v>4</v>
      </c>
      <c r="F37" s="124">
        <f>'Beneficiarios CSI_idade (18)'!AG38-'Beneficiarios CSI_idade (18)'!F38</f>
        <v>-1</v>
      </c>
      <c r="G37" s="124">
        <f>'Beneficiarios CSI_idade (18)'!AH38-'Beneficiarios CSI_idade (18)'!G38</f>
        <v>-1</v>
      </c>
      <c r="H37" s="124">
        <f>'Beneficiarios CSI_idade (18)'!AI38-'Beneficiarios CSI_idade (18)'!H38</f>
        <v>0</v>
      </c>
      <c r="I37" s="124">
        <f>'Beneficiarios CSI_idade (18)'!AJ38-'Beneficiarios CSI_idade (18)'!I38</f>
        <v>-3</v>
      </c>
      <c r="J37" s="154">
        <f>'Beneficiarios CSI_idade (18)'!AK38-'Beneficiarios CSI_idade (18)'!J38</f>
        <v>1</v>
      </c>
    </row>
    <row r="38" spans="2:10" x14ac:dyDescent="0.25">
      <c r="B38" s="28" t="str">
        <f>'Beneficiarios CSI_idade % (17)'!B39</f>
        <v>São Vicente</v>
      </c>
      <c r="C38" s="324" t="s">
        <v>31</v>
      </c>
      <c r="D38" s="189" t="s">
        <v>31</v>
      </c>
      <c r="E38" s="126" t="s">
        <v>31</v>
      </c>
      <c r="F38" s="126">
        <f>'Beneficiarios CSI_idade (18)'!AG39-'Beneficiarios CSI_idade (18)'!F39</f>
        <v>0</v>
      </c>
      <c r="G38" s="126">
        <f>'Beneficiarios CSI_idade (18)'!AH39-'Beneficiarios CSI_idade (18)'!G39</f>
        <v>-2</v>
      </c>
      <c r="H38" s="126">
        <f>'Beneficiarios CSI_idade (18)'!AI39-'Beneficiarios CSI_idade (18)'!H39</f>
        <v>-3</v>
      </c>
      <c r="I38" s="126">
        <f>'Beneficiarios CSI_idade (18)'!AJ39-'Beneficiarios CSI_idade (18)'!I39</f>
        <v>-6</v>
      </c>
      <c r="J38" s="155">
        <f>'Beneficiarios CSI_idade (18)'!AK39-'Beneficiarios CSI_idade (18)'!J39</f>
        <v>-9</v>
      </c>
    </row>
    <row r="39" spans="2:10" x14ac:dyDescent="0.25">
      <c r="B39" s="31"/>
      <c r="C39" s="31"/>
      <c r="D39" s="31"/>
      <c r="E39" s="540"/>
      <c r="F39" s="541"/>
      <c r="G39" s="541"/>
      <c r="H39" s="541"/>
      <c r="I39" s="541"/>
    </row>
    <row r="40" spans="2:10" x14ac:dyDescent="0.25">
      <c r="B40" s="31"/>
      <c r="C40" s="31"/>
      <c r="D40" s="31"/>
      <c r="E40" s="27"/>
      <c r="F40" s="27"/>
      <c r="G40" s="27"/>
      <c r="H40" s="27"/>
      <c r="I40" s="163"/>
    </row>
  </sheetData>
  <mergeCells count="4">
    <mergeCell ref="B5:J5"/>
    <mergeCell ref="E39:I39"/>
    <mergeCell ref="C9:J9"/>
    <mergeCell ref="C8:J8"/>
  </mergeCells>
  <pageMargins left="0.7" right="0.7" top="0.75" bottom="0.75" header="0.3" footer="0.3"/>
  <pageSetup orientation="portrait" verticalDpi="0" r:id="rId1"/>
  <drawing r:id="rId2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C00-000000000000}">
  <dimension ref="A1:J40"/>
  <sheetViews>
    <sheetView showGridLines="0" showRowColHeaders="0" workbookViewId="0">
      <selection activeCell="B8" sqref="B8"/>
    </sheetView>
  </sheetViews>
  <sheetFormatPr defaultColWidth="12" defaultRowHeight="15" x14ac:dyDescent="0.25"/>
  <cols>
    <col min="2" max="2" width="38" style="65" customWidth="1"/>
    <col min="3" max="5" width="11.28515625" style="65" customWidth="1"/>
    <col min="6" max="8" width="11.28515625" style="65" bestFit="1" customWidth="1"/>
    <col min="9" max="9" width="14" style="160" customWidth="1"/>
    <col min="10" max="16384" width="12" style="65"/>
  </cols>
  <sheetData>
    <row r="1" spans="1:10" s="64" customFormat="1" ht="16.5" customHeight="1" x14ac:dyDescent="0.25">
      <c r="A1"/>
      <c r="I1" s="157"/>
    </row>
    <row r="2" spans="1:10" s="64" customFormat="1" ht="16.5" customHeight="1" x14ac:dyDescent="0.25">
      <c r="A2"/>
      <c r="I2" s="157"/>
    </row>
    <row r="3" spans="1:10" s="64" customFormat="1" ht="16.5" customHeight="1" x14ac:dyDescent="0.25">
      <c r="A3"/>
      <c r="I3" s="157"/>
    </row>
    <row r="4" spans="1:10" s="64" customFormat="1" ht="16.5" customHeight="1" x14ac:dyDescent="0.25">
      <c r="A4"/>
      <c r="I4" s="157"/>
    </row>
    <row r="5" spans="1:10" s="64" customFormat="1" ht="16.5" customHeight="1" x14ac:dyDescent="0.2">
      <c r="A5" s="107" t="s">
        <v>8</v>
      </c>
      <c r="B5" s="110" t="s">
        <v>156</v>
      </c>
      <c r="C5" s="110"/>
      <c r="D5" s="110"/>
      <c r="I5" s="162"/>
    </row>
    <row r="6" spans="1:10" s="64" customFormat="1" ht="12" customHeight="1" x14ac:dyDescent="0.2">
      <c r="A6" s="107"/>
      <c r="B6" s="105" t="s">
        <v>219</v>
      </c>
      <c r="C6" s="113"/>
      <c r="D6" s="113"/>
      <c r="I6" s="162"/>
    </row>
    <row r="7" spans="1:10" ht="15" customHeight="1" x14ac:dyDescent="0.25"/>
    <row r="8" spans="1:10" ht="36.75" customHeight="1" x14ac:dyDescent="0.25">
      <c r="B8" s="7"/>
      <c r="C8" s="531" t="s">
        <v>165</v>
      </c>
      <c r="D8" s="531"/>
      <c r="E8" s="531"/>
      <c r="F8" s="531"/>
      <c r="G8" s="531"/>
      <c r="H8" s="531"/>
      <c r="I8" s="531"/>
      <c r="J8" s="531"/>
    </row>
    <row r="9" spans="1:10" ht="24.95" customHeight="1" x14ac:dyDescent="0.25">
      <c r="B9" s="10"/>
      <c r="C9" s="530" t="s">
        <v>48</v>
      </c>
      <c r="D9" s="530"/>
      <c r="E9" s="530"/>
      <c r="F9" s="530"/>
      <c r="G9" s="530"/>
      <c r="H9" s="530"/>
      <c r="I9" s="530"/>
      <c r="J9" s="530"/>
    </row>
    <row r="10" spans="1:10" ht="26.25" customHeight="1" x14ac:dyDescent="0.25">
      <c r="B10" s="111" t="s">
        <v>29</v>
      </c>
      <c r="C10" s="108" t="s">
        <v>162</v>
      </c>
      <c r="D10" s="108" t="s">
        <v>163</v>
      </c>
      <c r="E10" s="108" t="s">
        <v>56</v>
      </c>
      <c r="F10" s="108" t="s">
        <v>57</v>
      </c>
      <c r="G10" s="108" t="s">
        <v>58</v>
      </c>
      <c r="H10" s="108" t="s">
        <v>59</v>
      </c>
      <c r="I10" s="156" t="s">
        <v>60</v>
      </c>
      <c r="J10" s="156" t="s">
        <v>0</v>
      </c>
    </row>
    <row r="11" spans="1:10" x14ac:dyDescent="0.25">
      <c r="B11" s="142" t="s">
        <v>61</v>
      </c>
      <c r="C11" s="327">
        <f>('Beneficiarios CSI_idade (18)'!AD12-'Beneficiarios CSI_idade (18)'!C12)/'Beneficiarios CSI_idade (18)'!C12</f>
        <v>67.111111111111114</v>
      </c>
      <c r="D11" s="328">
        <f>('Beneficiarios CSI_idade (18)'!AE12-'Beneficiarios CSI_idade (18)'!D12)/'Beneficiarios CSI_idade (18)'!D12</f>
        <v>58.804878048780488</v>
      </c>
      <c r="E11" s="37">
        <f>('Beneficiarios CSI_idade (18)'!AF12-'Beneficiarios CSI_idade (18)'!E12)/'Beneficiarios CSI_idade (18)'!E12</f>
        <v>0.26360049162300281</v>
      </c>
      <c r="F11" s="37">
        <f>('Beneficiarios CSI_idade (18)'!AG12-'Beneficiarios CSI_idade (18)'!F12)/'Beneficiarios CSI_idade (18)'!F12</f>
        <v>-2.8033313374339992E-3</v>
      </c>
      <c r="G11" s="37">
        <f>('Beneficiarios CSI_idade (18)'!AH12-'Beneficiarios CSI_idade (18)'!G12)/'Beneficiarios CSI_idade (18)'!G12</f>
        <v>-2.1220512274349006E-2</v>
      </c>
      <c r="H11" s="37">
        <f>('Beneficiarios CSI_idade (18)'!AI12-'Beneficiarios CSI_idade (18)'!H12)/'Beneficiarios CSI_idade (18)'!H12</f>
        <v>-4.2777054494247679E-2</v>
      </c>
      <c r="I11" s="37">
        <f>('Beneficiarios CSI_idade (18)'!AJ12-'Beneficiarios CSI_idade (18)'!I12)/'Beneficiarios CSI_idade (18)'!I12</f>
        <v>-0.1005205349804488</v>
      </c>
      <c r="J11" s="217">
        <f>('Beneficiarios CSI_idade (18)'!AK12-'Beneficiarios CSI_idade (18)'!J12)/'Beneficiarios CSI_idade (18)'!J12</f>
        <v>3.2458814895254687E-3</v>
      </c>
    </row>
    <row r="12" spans="1:10" x14ac:dyDescent="0.25">
      <c r="B12" s="3" t="s">
        <v>62</v>
      </c>
      <c r="C12" s="329">
        <f>('Beneficiarios CSI_idade (18)'!AD13-'Beneficiarios CSI_idade (18)'!C13)/'Beneficiarios CSI_idade (18)'!C13</f>
        <v>27</v>
      </c>
      <c r="D12" s="330">
        <f>('Beneficiarios CSI_idade (18)'!AE13-'Beneficiarios CSI_idade (18)'!D13)/'Beneficiarios CSI_idade (18)'!D13</f>
        <v>80.25</v>
      </c>
      <c r="E12" s="39">
        <f>('Beneficiarios CSI_idade (18)'!AF13-'Beneficiarios CSI_idade (18)'!E13)/'Beneficiarios CSI_idade (18)'!E13</f>
        <v>0.28636363636363638</v>
      </c>
      <c r="F12" s="39">
        <f>('Beneficiarios CSI_idade (18)'!AG13-'Beneficiarios CSI_idade (18)'!F13)/'Beneficiarios CSI_idade (18)'!F13</f>
        <v>3.2037279743701761E-3</v>
      </c>
      <c r="G12" s="39">
        <f>('Beneficiarios CSI_idade (18)'!AH13-'Beneficiarios CSI_idade (18)'!G13)/'Beneficiarios CSI_idade (18)'!G13</f>
        <v>-2.0527859237536656E-2</v>
      </c>
      <c r="H12" s="39">
        <f>('Beneficiarios CSI_idade (18)'!AI13-'Beneficiarios CSI_idade (18)'!H13)/'Beneficiarios CSI_idade (18)'!H13</f>
        <v>-4.4043431717387976E-2</v>
      </c>
      <c r="I12" s="39">
        <f>('Beneficiarios CSI_idade (18)'!AJ13-'Beneficiarios CSI_idade (18)'!I13)/'Beneficiarios CSI_idade (18)'!I13</f>
        <v>-9.6651238769398309E-2</v>
      </c>
      <c r="J12" s="218">
        <f>('Beneficiarios CSI_idade (18)'!AK13-'Beneficiarios CSI_idade (18)'!J13)/'Beneficiarios CSI_idade (18)'!J13</f>
        <v>1.389854065323141E-3</v>
      </c>
    </row>
    <row r="13" spans="1:10" x14ac:dyDescent="0.25">
      <c r="B13" s="3" t="s">
        <v>28</v>
      </c>
      <c r="C13" s="329" t="s">
        <v>31</v>
      </c>
      <c r="D13" s="330" t="s">
        <v>31</v>
      </c>
      <c r="E13" s="330" t="s">
        <v>31</v>
      </c>
      <c r="F13" s="39">
        <f>('Beneficiarios CSI_idade (18)'!AG14-'Beneficiarios CSI_idade (18)'!F14)/'Beneficiarios CSI_idade (18)'!F14</f>
        <v>3.6377560788818687E-3</v>
      </c>
      <c r="G13" s="39">
        <f>('Beneficiarios CSI_idade (18)'!AH14-'Beneficiarios CSI_idade (18)'!G14)/'Beneficiarios CSI_idade (18)'!G14</f>
        <v>-2.2435317532115071E-2</v>
      </c>
      <c r="H13" s="39">
        <f>('Beneficiarios CSI_idade (18)'!AI14-'Beneficiarios CSI_idade (18)'!H14)/'Beneficiarios CSI_idade (18)'!H14</f>
        <v>-4.0770941438102296E-2</v>
      </c>
      <c r="I13" s="39">
        <f>('Beneficiarios CSI_idade (18)'!AJ14-'Beneficiarios CSI_idade (18)'!I14)/'Beneficiarios CSI_idade (18)'!I14</f>
        <v>-9.6879063719115741E-2</v>
      </c>
      <c r="J13" s="218">
        <f>('Beneficiarios CSI_idade (18)'!AK14-'Beneficiarios CSI_idade (18)'!J14)/'Beneficiarios CSI_idade (18)'!J14</f>
        <v>-4.8098663926002053E-3</v>
      </c>
    </row>
    <row r="14" spans="1:10" x14ac:dyDescent="0.25">
      <c r="B14" s="3" t="s">
        <v>1</v>
      </c>
      <c r="C14" s="333" t="s">
        <v>31</v>
      </c>
      <c r="D14" s="334" t="s">
        <v>31</v>
      </c>
      <c r="E14" s="287">
        <f>('Beneficiarios CSI_idade (18)'!AF15-'Beneficiarios CSI_idade (18)'!E15)/'Beneficiarios CSI_idade (18)'!E15</f>
        <v>0.29844961240310075</v>
      </c>
      <c r="F14" s="287">
        <f>('Beneficiarios CSI_idade (18)'!AG15-'Beneficiarios CSI_idade (18)'!F15)/'Beneficiarios CSI_idade (18)'!F15</f>
        <v>1.5278838808250573E-3</v>
      </c>
      <c r="G14" s="287">
        <f>('Beneficiarios CSI_idade (18)'!AH15-'Beneficiarios CSI_idade (18)'!G15)/'Beneficiarios CSI_idade (18)'!G15</f>
        <v>-3.5179640718562874E-2</v>
      </c>
      <c r="H14" s="287">
        <f>('Beneficiarios CSI_idade (18)'!AI15-'Beneficiarios CSI_idade (18)'!H15)/'Beneficiarios CSI_idade (18)'!H15</f>
        <v>-5.0533807829181494E-2</v>
      </c>
      <c r="I14" s="287">
        <f>('Beneficiarios CSI_idade (18)'!AJ15-'Beneficiarios CSI_idade (18)'!I15)/'Beneficiarios CSI_idade (18)'!I15</f>
        <v>-0.1004566210045662</v>
      </c>
      <c r="J14" s="288">
        <f>('Beneficiarios CSI_idade (18)'!AK15-'Beneficiarios CSI_idade (18)'!J15)/'Beneficiarios CSI_idade (18)'!J15</f>
        <v>-9.6534261750276934E-3</v>
      </c>
    </row>
    <row r="15" spans="1:10" x14ac:dyDescent="0.25">
      <c r="B15" s="28" t="s">
        <v>17</v>
      </c>
      <c r="C15" s="327" t="s">
        <v>31</v>
      </c>
      <c r="D15" s="328" t="s">
        <v>31</v>
      </c>
      <c r="E15" s="37">
        <f>('Beneficiarios CSI_idade (18)'!AF16-'Beneficiarios CSI_idade (18)'!E16)/'Beneficiarios CSI_idade (18)'!E16</f>
        <v>0.38095238095238093</v>
      </c>
      <c r="F15" s="37">
        <f>('Beneficiarios CSI_idade (18)'!AG16-'Beneficiarios CSI_idade (18)'!F16)/'Beneficiarios CSI_idade (18)'!F16</f>
        <v>-3.3898305084745763E-2</v>
      </c>
      <c r="G15" s="37">
        <f>('Beneficiarios CSI_idade (18)'!AH16-'Beneficiarios CSI_idade (18)'!G16)/'Beneficiarios CSI_idade (18)'!G16</f>
        <v>-3.6363636363636362E-2</v>
      </c>
      <c r="H15" s="37">
        <f>('Beneficiarios CSI_idade (18)'!AI16-'Beneficiarios CSI_idade (18)'!H16)/'Beneficiarios CSI_idade (18)'!H16</f>
        <v>-6.4516129032258063E-2</v>
      </c>
      <c r="I15" s="37">
        <f>('Beneficiarios CSI_idade (18)'!AJ16-'Beneficiarios CSI_idade (18)'!I16)/'Beneficiarios CSI_idade (18)'!I16</f>
        <v>-0.14285714285714285</v>
      </c>
      <c r="J15" s="217">
        <f>('Beneficiarios CSI_idade (18)'!AK16-'Beneficiarios CSI_idade (18)'!J16)/'Beneficiarios CSI_idade (18)'!J16</f>
        <v>3.952569169960474E-3</v>
      </c>
    </row>
    <row r="16" spans="1:10" x14ac:dyDescent="0.25">
      <c r="B16" s="28" t="s">
        <v>18</v>
      </c>
      <c r="C16" s="329" t="s">
        <v>31</v>
      </c>
      <c r="D16" s="330" t="s">
        <v>31</v>
      </c>
      <c r="E16" s="39">
        <f>('Beneficiarios CSI_idade (18)'!AF17-'Beneficiarios CSI_idade (18)'!E17)/'Beneficiarios CSI_idade (18)'!E17</f>
        <v>0.4375</v>
      </c>
      <c r="F16" s="39">
        <f>('Beneficiarios CSI_idade (18)'!AG17-'Beneficiarios CSI_idade (18)'!F17)/'Beneficiarios CSI_idade (18)'!F17</f>
        <v>-2.8571428571428571E-2</v>
      </c>
      <c r="G16" s="39">
        <f>('Beneficiarios CSI_idade (18)'!AH17-'Beneficiarios CSI_idade (18)'!G17)/'Beneficiarios CSI_idade (18)'!G17</f>
        <v>0</v>
      </c>
      <c r="H16" s="39">
        <f>('Beneficiarios CSI_idade (18)'!AI17-'Beneficiarios CSI_idade (18)'!H17)/'Beneficiarios CSI_idade (18)'!H17</f>
        <v>0</v>
      </c>
      <c r="I16" s="39">
        <f>('Beneficiarios CSI_idade (18)'!AJ17-'Beneficiarios CSI_idade (18)'!I17)/'Beneficiarios CSI_idade (18)'!I17</f>
        <v>-6.0606060606060608E-2</v>
      </c>
      <c r="J16" s="218">
        <f>('Beneficiarios CSI_idade (18)'!AK17-'Beneficiarios CSI_idade (18)'!J17)/'Beneficiarios CSI_idade (18)'!J17</f>
        <v>2.5806451612903226E-2</v>
      </c>
    </row>
    <row r="17" spans="2:10" x14ac:dyDescent="0.25">
      <c r="B17" s="28" t="s">
        <v>19</v>
      </c>
      <c r="C17" s="329" t="s">
        <v>31</v>
      </c>
      <c r="D17" s="330" t="s">
        <v>31</v>
      </c>
      <c r="E17" s="330" t="s">
        <v>31</v>
      </c>
      <c r="F17" s="39">
        <f>('Beneficiarios CSI_idade (18)'!AG18-'Beneficiarios CSI_idade (18)'!F18)/'Beneficiarios CSI_idade (18)'!F18</f>
        <v>-1.9230769230769232E-2</v>
      </c>
      <c r="G17" s="39">
        <f>('Beneficiarios CSI_idade (18)'!AH18-'Beneficiarios CSI_idade (18)'!G18)/'Beneficiarios CSI_idade (18)'!G18</f>
        <v>0</v>
      </c>
      <c r="H17" s="39">
        <f>('Beneficiarios CSI_idade (18)'!AI18-'Beneficiarios CSI_idade (18)'!H18)/'Beneficiarios CSI_idade (18)'!H18</f>
        <v>-1.7857142857142856E-2</v>
      </c>
      <c r="I17" s="39">
        <f>('Beneficiarios CSI_idade (18)'!AJ18-'Beneficiarios CSI_idade (18)'!I18)/'Beneficiarios CSI_idade (18)'!I18</f>
        <v>-0.1111111111111111</v>
      </c>
      <c r="J17" s="218">
        <f>('Beneficiarios CSI_idade (18)'!AK18-'Beneficiarios CSI_idade (18)'!J18)/'Beneficiarios CSI_idade (18)'!J18</f>
        <v>-3.0508474576271188E-2</v>
      </c>
    </row>
    <row r="18" spans="2:10" x14ac:dyDescent="0.25">
      <c r="B18" s="28" t="s">
        <v>33</v>
      </c>
      <c r="C18" s="329" t="s">
        <v>31</v>
      </c>
      <c r="D18" s="330" t="s">
        <v>31</v>
      </c>
      <c r="E18" s="330" t="s">
        <v>31</v>
      </c>
      <c r="F18" s="39">
        <f>('Beneficiarios CSI_idade (18)'!AG19-'Beneficiarios CSI_idade (18)'!F19)/'Beneficiarios CSI_idade (18)'!F19</f>
        <v>0.17241379310344829</v>
      </c>
      <c r="G18" s="39">
        <f>('Beneficiarios CSI_idade (18)'!AH19-'Beneficiarios CSI_idade (18)'!G19)/'Beneficiarios CSI_idade (18)'!G19</f>
        <v>0</v>
      </c>
      <c r="H18" s="39">
        <f>('Beneficiarios CSI_idade (18)'!AI19-'Beneficiarios CSI_idade (18)'!H19)/'Beneficiarios CSI_idade (18)'!H19</f>
        <v>-2.2222222222222223E-2</v>
      </c>
      <c r="I18" s="39">
        <f>('Beneficiarios CSI_idade (18)'!AJ19-'Beneficiarios CSI_idade (18)'!I19)/'Beneficiarios CSI_idade (18)'!I19</f>
        <v>-6.4935064935064929E-2</v>
      </c>
      <c r="J18" s="218">
        <f>('Beneficiarios CSI_idade (18)'!AK19-'Beneficiarios CSI_idade (18)'!J19)/'Beneficiarios CSI_idade (18)'!J19</f>
        <v>2.1390374331550801E-2</v>
      </c>
    </row>
    <row r="19" spans="2:10" x14ac:dyDescent="0.25">
      <c r="B19" s="28" t="s">
        <v>34</v>
      </c>
      <c r="C19" s="329" t="s">
        <v>31</v>
      </c>
      <c r="D19" s="330" t="s">
        <v>31</v>
      </c>
      <c r="E19" s="330" t="s">
        <v>31</v>
      </c>
      <c r="F19" s="39">
        <f>('Beneficiarios CSI_idade (18)'!AG20-'Beneficiarios CSI_idade (18)'!F20)/'Beneficiarios CSI_idade (18)'!F20</f>
        <v>9.1743119266055051E-3</v>
      </c>
      <c r="G19" s="39">
        <f>('Beneficiarios CSI_idade (18)'!AH20-'Beneficiarios CSI_idade (18)'!G20)/'Beneficiarios CSI_idade (18)'!G20</f>
        <v>-5.9405940594059403E-2</v>
      </c>
      <c r="H19" s="39">
        <f>('Beneficiarios CSI_idade (18)'!AI20-'Beneficiarios CSI_idade (18)'!H20)/'Beneficiarios CSI_idade (18)'!H20</f>
        <v>-5.6074766355140186E-2</v>
      </c>
      <c r="I19" s="39">
        <f>('Beneficiarios CSI_idade (18)'!AJ20-'Beneficiarios CSI_idade (18)'!I20)/'Beneficiarios CSI_idade (18)'!I20</f>
        <v>-0.10204081632653061</v>
      </c>
      <c r="J19" s="218">
        <f>('Beneficiarios CSI_idade (18)'!AK20-'Beneficiarios CSI_idade (18)'!J20)/'Beneficiarios CSI_idade (18)'!J20</f>
        <v>-2.3809523809523808E-2</v>
      </c>
    </row>
    <row r="20" spans="2:10" x14ac:dyDescent="0.25">
      <c r="B20" s="28" t="s">
        <v>35</v>
      </c>
      <c r="C20" s="329" t="s">
        <v>31</v>
      </c>
      <c r="D20" s="330" t="s">
        <v>31</v>
      </c>
      <c r="E20" s="330" t="s">
        <v>31</v>
      </c>
      <c r="F20" s="39">
        <f>('Beneficiarios CSI_idade (18)'!AG21-'Beneficiarios CSI_idade (18)'!F21)/'Beneficiarios CSI_idade (18)'!F21</f>
        <v>2.3255813953488372E-2</v>
      </c>
      <c r="G20" s="39">
        <f>('Beneficiarios CSI_idade (18)'!AH21-'Beneficiarios CSI_idade (18)'!G21)/'Beneficiarios CSI_idade (18)'!G21</f>
        <v>-2.5000000000000001E-2</v>
      </c>
      <c r="H20" s="39">
        <f>('Beneficiarios CSI_idade (18)'!AI21-'Beneficiarios CSI_idade (18)'!H21)/'Beneficiarios CSI_idade (18)'!H21</f>
        <v>-5.5555555555555552E-2</v>
      </c>
      <c r="I20" s="39">
        <f>('Beneficiarios CSI_idade (18)'!AJ21-'Beneficiarios CSI_idade (18)'!I21)/'Beneficiarios CSI_idade (18)'!I21</f>
        <v>-0.15789473684210525</v>
      </c>
      <c r="J20" s="218">
        <f>('Beneficiarios CSI_idade (18)'!AK21-'Beneficiarios CSI_idade (18)'!J21)/'Beneficiarios CSI_idade (18)'!J21</f>
        <v>-4.4534412955465584E-2</v>
      </c>
    </row>
    <row r="21" spans="2:10" x14ac:dyDescent="0.25">
      <c r="B21" s="28" t="s">
        <v>20</v>
      </c>
      <c r="C21" s="329" t="s">
        <v>31</v>
      </c>
      <c r="D21" s="330" t="s">
        <v>31</v>
      </c>
      <c r="E21" s="39">
        <f>('Beneficiarios CSI_idade (18)'!AF22-'Beneficiarios CSI_idade (18)'!E22)/'Beneficiarios CSI_idade (18)'!E22</f>
        <v>0.5</v>
      </c>
      <c r="F21" s="39">
        <f>('Beneficiarios CSI_idade (18)'!AG22-'Beneficiarios CSI_idade (18)'!F22)/'Beneficiarios CSI_idade (18)'!F22</f>
        <v>-2.1739130434782608E-2</v>
      </c>
      <c r="G21" s="39">
        <f>('Beneficiarios CSI_idade (18)'!AH22-'Beneficiarios CSI_idade (18)'!G22)/'Beneficiarios CSI_idade (18)'!G22</f>
        <v>0</v>
      </c>
      <c r="H21" s="39">
        <f>('Beneficiarios CSI_idade (18)'!AI22-'Beneficiarios CSI_idade (18)'!H22)/'Beneficiarios CSI_idade (18)'!H22</f>
        <v>-1.8181818181818181E-2</v>
      </c>
      <c r="I21" s="39">
        <f>('Beneficiarios CSI_idade (18)'!AJ22-'Beneficiarios CSI_idade (18)'!I22)/'Beneficiarios CSI_idade (18)'!I22</f>
        <v>-5.5555555555555552E-2</v>
      </c>
      <c r="J21" s="218">
        <f>('Beneficiarios CSI_idade (18)'!AK22-'Beneficiarios CSI_idade (18)'!J22)/'Beneficiarios CSI_idade (18)'!J22</f>
        <v>6.5989847715736044E-2</v>
      </c>
    </row>
    <row r="22" spans="2:10" x14ac:dyDescent="0.25">
      <c r="B22" s="28" t="s">
        <v>36</v>
      </c>
      <c r="C22" s="329" t="s">
        <v>31</v>
      </c>
      <c r="D22" s="330" t="s">
        <v>31</v>
      </c>
      <c r="E22" s="330" t="s">
        <v>31</v>
      </c>
      <c r="F22" s="39">
        <f>('Beneficiarios CSI_idade (18)'!AG23-'Beneficiarios CSI_idade (18)'!F23)/'Beneficiarios CSI_idade (18)'!F23</f>
        <v>0</v>
      </c>
      <c r="G22" s="39">
        <f>('Beneficiarios CSI_idade (18)'!AH23-'Beneficiarios CSI_idade (18)'!G23)/'Beneficiarios CSI_idade (18)'!G23</f>
        <v>-0.04</v>
      </c>
      <c r="H22" s="39">
        <f>('Beneficiarios CSI_idade (18)'!AI23-'Beneficiarios CSI_idade (18)'!H23)/'Beneficiarios CSI_idade (18)'!H23</f>
        <v>-0.14634146341463414</v>
      </c>
      <c r="I22" s="39">
        <f>('Beneficiarios CSI_idade (18)'!AJ23-'Beneficiarios CSI_idade (18)'!I23)/'Beneficiarios CSI_idade (18)'!I23</f>
        <v>-8.1632653061224483E-2</v>
      </c>
      <c r="J22" s="218">
        <f>('Beneficiarios CSI_idade (18)'!AK23-'Beneficiarios CSI_idade (18)'!J23)/'Beneficiarios CSI_idade (18)'!J23</f>
        <v>-6.4285714285714279E-2</v>
      </c>
    </row>
    <row r="23" spans="2:10" x14ac:dyDescent="0.25">
      <c r="B23" s="28" t="s">
        <v>21</v>
      </c>
      <c r="C23" s="329" t="s">
        <v>31</v>
      </c>
      <c r="D23" s="330" t="s">
        <v>31</v>
      </c>
      <c r="E23" s="39">
        <f>('Beneficiarios CSI_idade (18)'!AF24-'Beneficiarios CSI_idade (18)'!E24)/'Beneficiarios CSI_idade (18)'!E24</f>
        <v>0.2857142857142857</v>
      </c>
      <c r="F23" s="39">
        <f>('Beneficiarios CSI_idade (18)'!AG24-'Beneficiarios CSI_idade (18)'!F24)/'Beneficiarios CSI_idade (18)'!F24</f>
        <v>2.1739130434782608E-2</v>
      </c>
      <c r="G23" s="39">
        <f>('Beneficiarios CSI_idade (18)'!AH24-'Beneficiarios CSI_idade (18)'!G24)/'Beneficiarios CSI_idade (18)'!G24</f>
        <v>-4.2372881355932202E-2</v>
      </c>
      <c r="H23" s="39">
        <f>('Beneficiarios CSI_idade (18)'!AI24-'Beneficiarios CSI_idade (18)'!H24)/'Beneficiarios CSI_idade (18)'!H24</f>
        <v>-6.8627450980392163E-2</v>
      </c>
      <c r="I23" s="39">
        <f>('Beneficiarios CSI_idade (18)'!AJ24-'Beneficiarios CSI_idade (18)'!I24)/'Beneficiarios CSI_idade (18)'!I24</f>
        <v>-0.12389380530973451</v>
      </c>
      <c r="J23" s="218">
        <f>('Beneficiarios CSI_idade (18)'!AK24-'Beneficiarios CSI_idade (18)'!J24)/'Beneficiarios CSI_idade (18)'!J24</f>
        <v>-2.8697571743929361E-2</v>
      </c>
    </row>
    <row r="24" spans="2:10" x14ac:dyDescent="0.25">
      <c r="B24" s="28" t="s">
        <v>37</v>
      </c>
      <c r="C24" s="329" t="s">
        <v>31</v>
      </c>
      <c r="D24" s="330" t="s">
        <v>31</v>
      </c>
      <c r="E24" s="330" t="s">
        <v>31</v>
      </c>
      <c r="F24" s="39">
        <f>('Beneficiarios CSI_idade (18)'!AG25-'Beneficiarios CSI_idade (18)'!F25)/'Beneficiarios CSI_idade (18)'!F25</f>
        <v>4.2553191489361701E-2</v>
      </c>
      <c r="G24" s="39">
        <f>('Beneficiarios CSI_idade (18)'!AH25-'Beneficiarios CSI_idade (18)'!G25)/'Beneficiarios CSI_idade (18)'!G25</f>
        <v>-4.0816326530612242E-2</v>
      </c>
      <c r="H24" s="39">
        <f>('Beneficiarios CSI_idade (18)'!AI25-'Beneficiarios CSI_idade (18)'!H25)/'Beneficiarios CSI_idade (18)'!H25</f>
        <v>-4.4444444444444446E-2</v>
      </c>
      <c r="I24" s="39">
        <f>('Beneficiarios CSI_idade (18)'!AJ25-'Beneficiarios CSI_idade (18)'!I25)/'Beneficiarios CSI_idade (18)'!I25</f>
        <v>-7.1428571428571425E-2</v>
      </c>
      <c r="J24" s="218">
        <f>('Beneficiarios CSI_idade (18)'!AK25-'Beneficiarios CSI_idade (18)'!J25)/'Beneficiarios CSI_idade (18)'!J25</f>
        <v>8.23045267489712E-3</v>
      </c>
    </row>
    <row r="25" spans="2:10" x14ac:dyDescent="0.25">
      <c r="B25" s="28" t="s">
        <v>22</v>
      </c>
      <c r="C25" s="329" t="s">
        <v>31</v>
      </c>
      <c r="D25" s="330" t="s">
        <v>31</v>
      </c>
      <c r="E25" s="39">
        <f>('Beneficiarios CSI_idade (18)'!AF26-'Beneficiarios CSI_idade (18)'!E26)/'Beneficiarios CSI_idade (18)'!E26</f>
        <v>0.30769230769230771</v>
      </c>
      <c r="F25" s="39">
        <f>('Beneficiarios CSI_idade (18)'!AG26-'Beneficiarios CSI_idade (18)'!F26)/'Beneficiarios CSI_idade (18)'!F26</f>
        <v>0</v>
      </c>
      <c r="G25" s="39">
        <f>('Beneficiarios CSI_idade (18)'!AH26-'Beneficiarios CSI_idade (18)'!G26)/'Beneficiarios CSI_idade (18)'!G26</f>
        <v>-8.8235294117647065E-2</v>
      </c>
      <c r="H25" s="39">
        <f>('Beneficiarios CSI_idade (18)'!AI26-'Beneficiarios CSI_idade (18)'!H26)/'Beneficiarios CSI_idade (18)'!H26</f>
        <v>-7.8947368421052627E-2</v>
      </c>
      <c r="I25" s="39">
        <f>('Beneficiarios CSI_idade (18)'!AJ26-'Beneficiarios CSI_idade (18)'!I26)/'Beneficiarios CSI_idade (18)'!I26</f>
        <v>-0.25</v>
      </c>
      <c r="J25" s="218">
        <f>('Beneficiarios CSI_idade (18)'!AK26-'Beneficiarios CSI_idade (18)'!J26)/'Beneficiarios CSI_idade (18)'!J26</f>
        <v>-5.3571428571428568E-2</v>
      </c>
    </row>
    <row r="26" spans="2:10" x14ac:dyDescent="0.25">
      <c r="B26" s="28" t="s">
        <v>23</v>
      </c>
      <c r="C26" s="329" t="s">
        <v>31</v>
      </c>
      <c r="D26" s="330" t="s">
        <v>31</v>
      </c>
      <c r="E26" s="330" t="s">
        <v>31</v>
      </c>
      <c r="F26" s="39">
        <f>('Beneficiarios CSI_idade (18)'!AG27-'Beneficiarios CSI_idade (18)'!F27)/'Beneficiarios CSI_idade (18)'!F27</f>
        <v>0</v>
      </c>
      <c r="G26" s="39">
        <f>('Beneficiarios CSI_idade (18)'!AH27-'Beneficiarios CSI_idade (18)'!G27)/'Beneficiarios CSI_idade (18)'!G27</f>
        <v>-2.3255813953488372E-2</v>
      </c>
      <c r="H26" s="39">
        <f>('Beneficiarios CSI_idade (18)'!AI27-'Beneficiarios CSI_idade (18)'!H27)/'Beneficiarios CSI_idade (18)'!H27</f>
        <v>-9.3023255813953487E-2</v>
      </c>
      <c r="I26" s="39">
        <f>('Beneficiarios CSI_idade (18)'!AJ27-'Beneficiarios CSI_idade (18)'!I27)/'Beneficiarios CSI_idade (18)'!I27</f>
        <v>-4.878048780487805E-2</v>
      </c>
      <c r="J26" s="218">
        <f>('Beneficiarios CSI_idade (18)'!AK27-'Beneficiarios CSI_idade (18)'!J27)/'Beneficiarios CSI_idade (18)'!J27</f>
        <v>2.3255813953488372E-2</v>
      </c>
    </row>
    <row r="27" spans="2:10" x14ac:dyDescent="0.25">
      <c r="B27" s="28" t="s">
        <v>38</v>
      </c>
      <c r="C27" s="329" t="s">
        <v>31</v>
      </c>
      <c r="D27" s="330" t="s">
        <v>31</v>
      </c>
      <c r="E27" s="330" t="s">
        <v>31</v>
      </c>
      <c r="F27" s="39">
        <f>('Beneficiarios CSI_idade (18)'!AG28-'Beneficiarios CSI_idade (18)'!F28)/'Beneficiarios CSI_idade (18)'!F28</f>
        <v>5.8823529411764705E-2</v>
      </c>
      <c r="G27" s="39">
        <f>('Beneficiarios CSI_idade (18)'!AH28-'Beneficiarios CSI_idade (18)'!G28)/'Beneficiarios CSI_idade (18)'!G28</f>
        <v>-4.878048780487805E-2</v>
      </c>
      <c r="H27" s="39">
        <f>('Beneficiarios CSI_idade (18)'!AI28-'Beneficiarios CSI_idade (18)'!H28)/'Beneficiarios CSI_idade (18)'!H28</f>
        <v>-6.6666666666666666E-2</v>
      </c>
      <c r="I27" s="39">
        <f>('Beneficiarios CSI_idade (18)'!AJ28-'Beneficiarios CSI_idade (18)'!I28)/'Beneficiarios CSI_idade (18)'!I28</f>
        <v>-8.4507042253521125E-2</v>
      </c>
      <c r="J27" s="218">
        <f>('Beneficiarios CSI_idade (18)'!AK28-'Beneficiarios CSI_idade (18)'!J28)/'Beneficiarios CSI_idade (18)'!J28</f>
        <v>-2.8846153846153848E-2</v>
      </c>
    </row>
    <row r="28" spans="2:10" x14ac:dyDescent="0.25">
      <c r="B28" s="28" t="s">
        <v>24</v>
      </c>
      <c r="C28" s="329" t="s">
        <v>31</v>
      </c>
      <c r="D28" s="330" t="s">
        <v>31</v>
      </c>
      <c r="E28" s="330" t="s">
        <v>31</v>
      </c>
      <c r="F28" s="39">
        <f>('Beneficiarios CSI_idade (18)'!AG29-'Beneficiarios CSI_idade (18)'!F29)/'Beneficiarios CSI_idade (18)'!F29</f>
        <v>-1.6666666666666666E-2</v>
      </c>
      <c r="G28" s="39">
        <f>('Beneficiarios CSI_idade (18)'!AH29-'Beneficiarios CSI_idade (18)'!G29)/'Beneficiarios CSI_idade (18)'!G29</f>
        <v>-1.8518518518518517E-2</v>
      </c>
      <c r="H28" s="39">
        <f>('Beneficiarios CSI_idade (18)'!AI29-'Beneficiarios CSI_idade (18)'!H29)/'Beneficiarios CSI_idade (18)'!H29</f>
        <v>-7.0422535211267609E-2</v>
      </c>
      <c r="I28" s="39">
        <f>('Beneficiarios CSI_idade (18)'!AJ29-'Beneficiarios CSI_idade (18)'!I29)/'Beneficiarios CSI_idade (18)'!I29</f>
        <v>-6.6666666666666666E-2</v>
      </c>
      <c r="J28" s="218">
        <f>('Beneficiarios CSI_idade (18)'!AK29-'Beneficiarios CSI_idade (18)'!J29)/'Beneficiarios CSI_idade (18)'!J29</f>
        <v>-2.1897810218978103E-2</v>
      </c>
    </row>
    <row r="29" spans="2:10" x14ac:dyDescent="0.25">
      <c r="B29" s="28" t="s">
        <v>25</v>
      </c>
      <c r="C29" s="329" t="s">
        <v>31</v>
      </c>
      <c r="D29" s="330" t="s">
        <v>31</v>
      </c>
      <c r="E29" s="39">
        <f>('Beneficiarios CSI_idade (18)'!AF30-'Beneficiarios CSI_idade (18)'!E30)/'Beneficiarios CSI_idade (18)'!E30</f>
        <v>0.25925925925925924</v>
      </c>
      <c r="F29" s="39">
        <f>('Beneficiarios CSI_idade (18)'!AG30-'Beneficiarios CSI_idade (18)'!F30)/'Beneficiarios CSI_idade (18)'!F30</f>
        <v>2.2388059701492536E-2</v>
      </c>
      <c r="G29" s="39">
        <f>('Beneficiarios CSI_idade (18)'!AH30-'Beneficiarios CSI_idade (18)'!G30)/'Beneficiarios CSI_idade (18)'!G30</f>
        <v>-3.8461538461538464E-2</v>
      </c>
      <c r="H29" s="39">
        <f>('Beneficiarios CSI_idade (18)'!AI30-'Beneficiarios CSI_idade (18)'!H30)/'Beneficiarios CSI_idade (18)'!H30</f>
        <v>-3.0303030303030304E-2</v>
      </c>
      <c r="I29" s="39">
        <f>('Beneficiarios CSI_idade (18)'!AJ30-'Beneficiarios CSI_idade (18)'!I30)/'Beneficiarios CSI_idade (18)'!I30</f>
        <v>-8.1481481481481488E-2</v>
      </c>
      <c r="J29" s="218">
        <f>('Beneficiarios CSI_idade (18)'!AK30-'Beneficiarios CSI_idade (18)'!J30)/'Beneficiarios CSI_idade (18)'!J30</f>
        <v>2.037617554858934E-2</v>
      </c>
    </row>
    <row r="30" spans="2:10" x14ac:dyDescent="0.25">
      <c r="B30" s="28" t="s">
        <v>39</v>
      </c>
      <c r="C30" s="329" t="s">
        <v>31</v>
      </c>
      <c r="D30" s="330" t="s">
        <v>31</v>
      </c>
      <c r="E30" s="330" t="s">
        <v>31</v>
      </c>
      <c r="F30" s="39">
        <f>('Beneficiarios CSI_idade (18)'!AG31-'Beneficiarios CSI_idade (18)'!F31)/'Beneficiarios CSI_idade (18)'!F31</f>
        <v>0</v>
      </c>
      <c r="G30" s="39">
        <f>('Beneficiarios CSI_idade (18)'!AH31-'Beneficiarios CSI_idade (18)'!G31)/'Beneficiarios CSI_idade (18)'!G31</f>
        <v>0</v>
      </c>
      <c r="H30" s="39">
        <f>('Beneficiarios CSI_idade (18)'!AI31-'Beneficiarios CSI_idade (18)'!H31)/'Beneficiarios CSI_idade (18)'!H31</f>
        <v>-0.10810810810810811</v>
      </c>
      <c r="I30" s="39">
        <f>('Beneficiarios CSI_idade (18)'!AJ31-'Beneficiarios CSI_idade (18)'!I31)/'Beneficiarios CSI_idade (18)'!I31</f>
        <v>-0.12280701754385964</v>
      </c>
      <c r="J30" s="218">
        <f>('Beneficiarios CSI_idade (18)'!AK31-'Beneficiarios CSI_idade (18)'!J31)/'Beneficiarios CSI_idade (18)'!J31</f>
        <v>-4.5226130653266333E-2</v>
      </c>
    </row>
    <row r="31" spans="2:10" x14ac:dyDescent="0.25">
      <c r="B31" s="28" t="s">
        <v>40</v>
      </c>
      <c r="C31" s="329" t="s">
        <v>31</v>
      </c>
      <c r="D31" s="330" t="s">
        <v>31</v>
      </c>
      <c r="E31" s="39">
        <f>('Beneficiarios CSI_idade (18)'!AF32-'Beneficiarios CSI_idade (18)'!E32)/'Beneficiarios CSI_idade (18)'!E32</f>
        <v>0.27586206896551724</v>
      </c>
      <c r="F31" s="39">
        <f>('Beneficiarios CSI_idade (18)'!AG32-'Beneficiarios CSI_idade (18)'!F32)/'Beneficiarios CSI_idade (18)'!F32</f>
        <v>-1.7241379310344827E-2</v>
      </c>
      <c r="G31" s="39">
        <f>('Beneficiarios CSI_idade (18)'!AH32-'Beneficiarios CSI_idade (18)'!G32)/'Beneficiarios CSI_idade (18)'!G32</f>
        <v>-4.1095890410958902E-2</v>
      </c>
      <c r="H31" s="39">
        <f>('Beneficiarios CSI_idade (18)'!AI32-'Beneficiarios CSI_idade (18)'!H32)/'Beneficiarios CSI_idade (18)'!H32</f>
        <v>-6.0240963855421686E-2</v>
      </c>
      <c r="I31" s="39">
        <f>('Beneficiarios CSI_idade (18)'!AJ32-'Beneficiarios CSI_idade (18)'!I32)/'Beneficiarios CSI_idade (18)'!I32</f>
        <v>-0.1</v>
      </c>
      <c r="J31" s="218">
        <f>('Beneficiarios CSI_idade (18)'!AK32-'Beneficiarios CSI_idade (18)'!J32)/'Beneficiarios CSI_idade (18)'!J32</f>
        <v>-1.1661807580174927E-2</v>
      </c>
    </row>
    <row r="32" spans="2:10" x14ac:dyDescent="0.25">
      <c r="B32" s="28" t="s">
        <v>41</v>
      </c>
      <c r="C32" s="329" t="s">
        <v>31</v>
      </c>
      <c r="D32" s="330" t="s">
        <v>31</v>
      </c>
      <c r="E32" s="330" t="s">
        <v>31</v>
      </c>
      <c r="F32" s="39">
        <f>('Beneficiarios CSI_idade (18)'!AG33-'Beneficiarios CSI_idade (18)'!F33)/'Beneficiarios CSI_idade (18)'!F33</f>
        <v>4.1666666666666664E-2</v>
      </c>
      <c r="G32" s="39">
        <f>('Beneficiarios CSI_idade (18)'!AH33-'Beneficiarios CSI_idade (18)'!G33)/'Beneficiarios CSI_idade (18)'!G33</f>
        <v>-5.8823529411764705E-2</v>
      </c>
      <c r="H32" s="39">
        <f>('Beneficiarios CSI_idade (18)'!AI33-'Beneficiarios CSI_idade (18)'!H33)/'Beneficiarios CSI_idade (18)'!H33</f>
        <v>7.6923076923076927E-2</v>
      </c>
      <c r="I32" s="39">
        <f>('Beneficiarios CSI_idade (18)'!AJ33-'Beneficiarios CSI_idade (18)'!I33)/'Beneficiarios CSI_idade (18)'!I33</f>
        <v>-0.23529411764705882</v>
      </c>
      <c r="J32" s="218">
        <f>('Beneficiarios CSI_idade (18)'!AK33-'Beneficiarios CSI_idade (18)'!J33)/'Beneficiarios CSI_idade (18)'!J33</f>
        <v>6.25E-2</v>
      </c>
    </row>
    <row r="33" spans="2:10" x14ac:dyDescent="0.25">
      <c r="B33" s="28" t="s">
        <v>26</v>
      </c>
      <c r="C33" s="329" t="s">
        <v>31</v>
      </c>
      <c r="D33" s="330" t="s">
        <v>31</v>
      </c>
      <c r="E33" s="39">
        <f>('Beneficiarios CSI_idade (18)'!AF34-'Beneficiarios CSI_idade (18)'!E34)/'Beneficiarios CSI_idade (18)'!E34</f>
        <v>0.33333333333333331</v>
      </c>
      <c r="F33" s="39">
        <f>('Beneficiarios CSI_idade (18)'!AG34-'Beneficiarios CSI_idade (18)'!F34)/'Beneficiarios CSI_idade (18)'!F34</f>
        <v>-3.4188034188034191E-2</v>
      </c>
      <c r="G33" s="39">
        <f>('Beneficiarios CSI_idade (18)'!AH34-'Beneficiarios CSI_idade (18)'!G34)/'Beneficiarios CSI_idade (18)'!G34</f>
        <v>-5.4945054945054944E-2</v>
      </c>
      <c r="H33" s="39">
        <f>('Beneficiarios CSI_idade (18)'!AI34-'Beneficiarios CSI_idade (18)'!H34)/'Beneficiarios CSI_idade (18)'!H34</f>
        <v>-0.02</v>
      </c>
      <c r="I33" s="39">
        <f>('Beneficiarios CSI_idade (18)'!AJ34-'Beneficiarios CSI_idade (18)'!I34)/'Beneficiarios CSI_idade (18)'!I34</f>
        <v>-7.8260869565217397E-2</v>
      </c>
      <c r="J33" s="218">
        <f>('Beneficiarios CSI_idade (18)'!AK34-'Beneficiarios CSI_idade (18)'!J34)/'Beneficiarios CSI_idade (18)'!J34</f>
        <v>-1.3157894736842105E-2</v>
      </c>
    </row>
    <row r="34" spans="2:10" ht="12.75" customHeight="1" x14ac:dyDescent="0.25">
      <c r="B34" s="28" t="s">
        <v>42</v>
      </c>
      <c r="C34" s="329" t="s">
        <v>31</v>
      </c>
      <c r="D34" s="330" t="s">
        <v>31</v>
      </c>
      <c r="E34" s="39">
        <f>('Beneficiarios CSI_idade (18)'!AF35-'Beneficiarios CSI_idade (18)'!E35)/'Beneficiarios CSI_idade (18)'!E35</f>
        <v>0.25</v>
      </c>
      <c r="F34" s="39">
        <f>('Beneficiarios CSI_idade (18)'!AG35-'Beneficiarios CSI_idade (18)'!F35)/'Beneficiarios CSI_idade (18)'!F35</f>
        <v>-3.2608695652173912E-2</v>
      </c>
      <c r="G34" s="39">
        <f>('Beneficiarios CSI_idade (18)'!AH35-'Beneficiarios CSI_idade (18)'!G35)/'Beneficiarios CSI_idade (18)'!G35</f>
        <v>-3.7499999999999999E-2</v>
      </c>
      <c r="H34" s="39">
        <f>('Beneficiarios CSI_idade (18)'!AI35-'Beneficiarios CSI_idade (18)'!H35)/'Beneficiarios CSI_idade (18)'!H35</f>
        <v>-5.6338028169014086E-2</v>
      </c>
      <c r="I34" s="39">
        <f>('Beneficiarios CSI_idade (18)'!AJ35-'Beneficiarios CSI_idade (18)'!I35)/'Beneficiarios CSI_idade (18)'!I35</f>
        <v>-9.5890410958904104E-2</v>
      </c>
      <c r="J34" s="218">
        <f>('Beneficiarios CSI_idade (18)'!AK35-'Beneficiarios CSI_idade (18)'!J35)/'Beneficiarios CSI_idade (18)'!J35</f>
        <v>0</v>
      </c>
    </row>
    <row r="35" spans="2:10" x14ac:dyDescent="0.25">
      <c r="B35" s="28" t="s">
        <v>43</v>
      </c>
      <c r="C35" s="329" t="s">
        <v>31</v>
      </c>
      <c r="D35" s="330" t="s">
        <v>31</v>
      </c>
      <c r="E35" s="330" t="s">
        <v>31</v>
      </c>
      <c r="F35" s="39">
        <f>('Beneficiarios CSI_idade (18)'!AG36-'Beneficiarios CSI_idade (18)'!F36)/'Beneficiarios CSI_idade (18)'!F36</f>
        <v>0</v>
      </c>
      <c r="G35" s="39">
        <f>('Beneficiarios CSI_idade (18)'!AH36-'Beneficiarios CSI_idade (18)'!G36)/'Beneficiarios CSI_idade (18)'!G36</f>
        <v>0</v>
      </c>
      <c r="H35" s="39">
        <f>('Beneficiarios CSI_idade (18)'!AI36-'Beneficiarios CSI_idade (18)'!H36)/'Beneficiarios CSI_idade (18)'!H36</f>
        <v>-1.8518518518518517E-2</v>
      </c>
      <c r="I35" s="39">
        <f>('Beneficiarios CSI_idade (18)'!AJ36-'Beneficiarios CSI_idade (18)'!I36)/'Beneficiarios CSI_idade (18)'!I36</f>
        <v>-0.11538461538461539</v>
      </c>
      <c r="J35" s="218">
        <f>('Beneficiarios CSI_idade (18)'!AK36-'Beneficiarios CSI_idade (18)'!J36)/'Beneficiarios CSI_idade (18)'!J36</f>
        <v>4.4444444444444444E-3</v>
      </c>
    </row>
    <row r="36" spans="2:10" x14ac:dyDescent="0.25">
      <c r="B36" s="28" t="s">
        <v>44</v>
      </c>
      <c r="C36" s="329" t="s">
        <v>31</v>
      </c>
      <c r="D36" s="330" t="s">
        <v>31</v>
      </c>
      <c r="E36" s="330" t="s">
        <v>31</v>
      </c>
      <c r="F36" s="39">
        <f>('Beneficiarios CSI_idade (18)'!AG37-'Beneficiarios CSI_idade (18)'!F37)/'Beneficiarios CSI_idade (18)'!F37</f>
        <v>0</v>
      </c>
      <c r="G36" s="39">
        <f>('Beneficiarios CSI_idade (18)'!AH37-'Beneficiarios CSI_idade (18)'!G37)/'Beneficiarios CSI_idade (18)'!G37</f>
        <v>-0.08</v>
      </c>
      <c r="H36" s="39">
        <f>('Beneficiarios CSI_idade (18)'!AI37-'Beneficiarios CSI_idade (18)'!H37)/'Beneficiarios CSI_idade (18)'!H37</f>
        <v>-9.375E-2</v>
      </c>
      <c r="I36" s="39">
        <f>('Beneficiarios CSI_idade (18)'!AJ37-'Beneficiarios CSI_idade (18)'!I37)/'Beneficiarios CSI_idade (18)'!I37</f>
        <v>-6.3829787234042548E-2</v>
      </c>
      <c r="J36" s="218">
        <f>('Beneficiarios CSI_idade (18)'!AK37-'Beneficiarios CSI_idade (18)'!J37)/'Beneficiarios CSI_idade (18)'!J37</f>
        <v>-4.2857142857142858E-2</v>
      </c>
    </row>
    <row r="37" spans="2:10" x14ac:dyDescent="0.25">
      <c r="B37" s="28" t="s">
        <v>27</v>
      </c>
      <c r="C37" s="329" t="s">
        <v>31</v>
      </c>
      <c r="D37" s="330" t="s">
        <v>31</v>
      </c>
      <c r="E37" s="39">
        <f>('Beneficiarios CSI_idade (18)'!AF38-'Beneficiarios CSI_idade (18)'!E38)/'Beneficiarios CSI_idade (18)'!E38</f>
        <v>0.25</v>
      </c>
      <c r="F37" s="39">
        <f>('Beneficiarios CSI_idade (18)'!AG38-'Beneficiarios CSI_idade (18)'!F38)/'Beneficiarios CSI_idade (18)'!F38</f>
        <v>-2.2222222222222223E-2</v>
      </c>
      <c r="G37" s="39">
        <f>('Beneficiarios CSI_idade (18)'!AH38-'Beneficiarios CSI_idade (18)'!G38)/'Beneficiarios CSI_idade (18)'!G38</f>
        <v>-2.564102564102564E-2</v>
      </c>
      <c r="H37" s="39">
        <f>('Beneficiarios CSI_idade (18)'!AI38-'Beneficiarios CSI_idade (18)'!H38)/'Beneficiarios CSI_idade (18)'!H38</f>
        <v>0</v>
      </c>
      <c r="I37" s="39">
        <f>('Beneficiarios CSI_idade (18)'!AJ38-'Beneficiarios CSI_idade (18)'!I38)/'Beneficiarios CSI_idade (18)'!I38</f>
        <v>-5.1724137931034482E-2</v>
      </c>
      <c r="J37" s="218">
        <f>('Beneficiarios CSI_idade (18)'!AK38-'Beneficiarios CSI_idade (18)'!J38)/'Beneficiarios CSI_idade (18)'!J38</f>
        <v>5.1546391752577319E-3</v>
      </c>
    </row>
    <row r="38" spans="2:10" x14ac:dyDescent="0.25">
      <c r="B38" s="28" t="s">
        <v>45</v>
      </c>
      <c r="C38" s="331" t="s">
        <v>31</v>
      </c>
      <c r="D38" s="332" t="s">
        <v>31</v>
      </c>
      <c r="E38" s="332" t="s">
        <v>31</v>
      </c>
      <c r="F38" s="78">
        <f>('Beneficiarios CSI_idade (18)'!AG39-'Beneficiarios CSI_idade (18)'!F39)/'Beneficiarios CSI_idade (18)'!F39</f>
        <v>0</v>
      </c>
      <c r="G38" s="78">
        <f>('Beneficiarios CSI_idade (18)'!AH39-'Beneficiarios CSI_idade (18)'!G39)/'Beneficiarios CSI_idade (18)'!G39</f>
        <v>-5.5555555555555552E-2</v>
      </c>
      <c r="H38" s="78">
        <f>('Beneficiarios CSI_idade (18)'!AI39-'Beneficiarios CSI_idade (18)'!H39)/'Beneficiarios CSI_idade (18)'!H39</f>
        <v>-5.7692307692307696E-2</v>
      </c>
      <c r="I38" s="78">
        <f>('Beneficiarios CSI_idade (18)'!AJ39-'Beneficiarios CSI_idade (18)'!I39)/'Beneficiarios CSI_idade (18)'!I39</f>
        <v>-0.11538461538461539</v>
      </c>
      <c r="J38" s="219">
        <f>('Beneficiarios CSI_idade (18)'!AK39-'Beneficiarios CSI_idade (18)'!J39)/'Beneficiarios CSI_idade (18)'!J39</f>
        <v>-4.5918367346938778E-2</v>
      </c>
    </row>
    <row r="39" spans="2:10" x14ac:dyDescent="0.25">
      <c r="B39" s="31"/>
      <c r="C39" s="31"/>
      <c r="D39" s="31"/>
      <c r="E39" s="542"/>
      <c r="F39" s="541"/>
      <c r="G39" s="541"/>
      <c r="H39" s="541"/>
      <c r="I39" s="541"/>
    </row>
    <row r="40" spans="2:10" x14ac:dyDescent="0.25">
      <c r="B40" s="31"/>
      <c r="C40" s="31"/>
      <c r="D40" s="31"/>
      <c r="E40" s="27"/>
      <c r="F40" s="27"/>
      <c r="G40" s="27"/>
      <c r="H40" s="27"/>
      <c r="I40" s="163"/>
    </row>
  </sheetData>
  <mergeCells count="3">
    <mergeCell ref="E39:I39"/>
    <mergeCell ref="C9:J9"/>
    <mergeCell ref="C8:J8"/>
  </mergeCells>
  <pageMargins left="0.7" right="0.7" top="0.75" bottom="0.75" header="0.3" footer="0.3"/>
  <pageSetup orientation="portrait" verticalDpi="0" r:id="rId1"/>
  <drawing r:id="rId2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D00-000000000000}">
  <dimension ref="A1:K41"/>
  <sheetViews>
    <sheetView showGridLines="0" showRowColHeaders="0" zoomScaleNormal="100" workbookViewId="0">
      <selection activeCell="B6" sqref="B6"/>
    </sheetView>
  </sheetViews>
  <sheetFormatPr defaultColWidth="12" defaultRowHeight="15" x14ac:dyDescent="0.25"/>
  <cols>
    <col min="2" max="2" width="38" style="65" customWidth="1"/>
    <col min="3" max="3" width="10.7109375" style="65" customWidth="1"/>
    <col min="4" max="4" width="0.85546875" style="65" customWidth="1"/>
    <col min="5" max="5" width="10.7109375" style="65" customWidth="1"/>
    <col min="6" max="6" width="0.85546875" style="65" customWidth="1"/>
    <col min="7" max="7" width="10.7109375" style="65" customWidth="1"/>
    <col min="8" max="8" width="0.85546875" style="65" customWidth="1"/>
    <col min="9" max="9" width="10.7109375" style="65" customWidth="1"/>
    <col min="10" max="10" width="1.28515625" style="65" customWidth="1"/>
    <col min="11" max="16384" width="12" style="65"/>
  </cols>
  <sheetData>
    <row r="1" spans="1:11" s="64" customFormat="1" ht="16.5" customHeight="1" x14ac:dyDescent="0.25">
      <c r="A1"/>
    </row>
    <row r="2" spans="1:11" s="64" customFormat="1" ht="16.5" customHeight="1" x14ac:dyDescent="0.25">
      <c r="A2"/>
    </row>
    <row r="3" spans="1:11" s="64" customFormat="1" ht="16.5" customHeight="1" x14ac:dyDescent="0.25">
      <c r="A3"/>
    </row>
    <row r="4" spans="1:11" s="64" customFormat="1" ht="16.5" customHeight="1" x14ac:dyDescent="0.25">
      <c r="A4"/>
    </row>
    <row r="5" spans="1:11" s="64" customFormat="1" ht="16.5" customHeight="1" x14ac:dyDescent="0.2">
      <c r="A5" s="107" t="s">
        <v>9</v>
      </c>
      <c r="B5" s="110" t="s">
        <v>157</v>
      </c>
      <c r="E5" s="2"/>
      <c r="F5" s="2"/>
    </row>
    <row r="6" spans="1:11" s="64" customFormat="1" ht="12" customHeight="1" x14ac:dyDescent="0.2">
      <c r="A6" s="107"/>
      <c r="B6" s="105" t="s">
        <v>218</v>
      </c>
      <c r="E6" s="2"/>
      <c r="F6" s="2"/>
    </row>
    <row r="7" spans="1:11" s="64" customFormat="1" ht="12" customHeight="1" x14ac:dyDescent="0.2">
      <c r="A7" s="107"/>
      <c r="B7" s="113"/>
      <c r="E7" s="2"/>
      <c r="F7" s="2"/>
    </row>
    <row r="8" spans="1:11" ht="15" customHeight="1" x14ac:dyDescent="0.25">
      <c r="I8" s="7"/>
    </row>
    <row r="9" spans="1:11" ht="31.5" customHeight="1" x14ac:dyDescent="0.25">
      <c r="B9" s="7"/>
      <c r="C9" s="531" t="s">
        <v>166</v>
      </c>
      <c r="D9" s="531"/>
      <c r="E9" s="531"/>
      <c r="F9" s="531"/>
      <c r="G9" s="531"/>
      <c r="H9" s="531"/>
      <c r="I9" s="531"/>
      <c r="J9" s="531"/>
      <c r="K9" s="531"/>
    </row>
    <row r="10" spans="1:11" ht="24.95" customHeight="1" x14ac:dyDescent="0.25">
      <c r="B10" s="10"/>
      <c r="C10" s="295" t="s">
        <v>13</v>
      </c>
      <c r="D10" s="127"/>
      <c r="E10" s="295" t="s">
        <v>15</v>
      </c>
      <c r="F10" s="127"/>
      <c r="G10" s="295" t="s">
        <v>16</v>
      </c>
      <c r="H10" s="127"/>
      <c r="I10" s="295" t="s">
        <v>14</v>
      </c>
      <c r="K10" s="297" t="s">
        <v>111</v>
      </c>
    </row>
    <row r="11" spans="1:11" x14ac:dyDescent="0.25">
      <c r="B11" s="35" t="s">
        <v>63</v>
      </c>
      <c r="C11" s="108"/>
      <c r="D11" s="108"/>
      <c r="E11" s="108"/>
      <c r="F11" s="108"/>
      <c r="G11" s="108"/>
      <c r="H11" s="108"/>
      <c r="I11" s="108"/>
      <c r="K11" s="108"/>
    </row>
    <row r="12" spans="1:11" x14ac:dyDescent="0.25">
      <c r="B12" s="142" t="str">
        <f>'Ev.%1º-4ºtrim_idade (17)'!B11</f>
        <v>Portugal</v>
      </c>
      <c r="C12" s="335">
        <v>104.51980718009543</v>
      </c>
      <c r="D12" s="168"/>
      <c r="E12" s="335">
        <v>106.00964853756902</v>
      </c>
      <c r="F12" s="212"/>
      <c r="G12" s="335">
        <v>105.43630312122792</v>
      </c>
      <c r="H12" s="212"/>
      <c r="I12" s="335">
        <v>105.35173945229936</v>
      </c>
      <c r="K12" s="335">
        <v>105.32743574343762</v>
      </c>
    </row>
    <row r="13" spans="1:11" x14ac:dyDescent="0.25">
      <c r="B13" s="3" t="str">
        <f>'Ev.%1º-4ºtrim_idade (17)'!B12</f>
        <v>Área Metropolitana de Lisboa</v>
      </c>
      <c r="C13" s="336">
        <v>106.75941691343166</v>
      </c>
      <c r="D13" s="168"/>
      <c r="E13" s="336">
        <v>108.54504734175045</v>
      </c>
      <c r="F13" s="213"/>
      <c r="G13" s="336">
        <v>106.46276608768325</v>
      </c>
      <c r="H13" s="213"/>
      <c r="I13" s="336">
        <v>107.38497050468391</v>
      </c>
      <c r="K13" s="336">
        <v>107.27065902457383</v>
      </c>
    </row>
    <row r="14" spans="1:11" x14ac:dyDescent="0.25">
      <c r="B14" s="3" t="str">
        <f>'Ev.%1º-4ºtrim_idade (17)'!B13</f>
        <v>Distrito de Lisboa</v>
      </c>
      <c r="C14" s="336">
        <v>104.9813068399389</v>
      </c>
      <c r="D14" s="168"/>
      <c r="E14" s="336">
        <v>106.69080529916583</v>
      </c>
      <c r="F14" s="213"/>
      <c r="G14" s="336">
        <v>104.54042193658249</v>
      </c>
      <c r="H14" s="213"/>
      <c r="I14" s="336">
        <v>105.5475875132381</v>
      </c>
      <c r="K14" s="336">
        <v>105.40815261273723</v>
      </c>
    </row>
    <row r="15" spans="1:11" x14ac:dyDescent="0.25">
      <c r="B15" s="3" t="str">
        <f>'Ev.%1º-4ºtrim_idade (17)'!B14</f>
        <v>Concelho de Lisboa</v>
      </c>
      <c r="C15" s="338">
        <v>103.46477613830751</v>
      </c>
      <c r="D15" s="290"/>
      <c r="E15" s="338">
        <v>105.13938657302204</v>
      </c>
      <c r="F15" s="289"/>
      <c r="G15" s="338">
        <v>102.6625347796578</v>
      </c>
      <c r="H15" s="289"/>
      <c r="I15" s="338">
        <v>103.64980660684819</v>
      </c>
      <c r="K15" s="338">
        <v>103.7155917487994</v>
      </c>
    </row>
    <row r="16" spans="1:11" x14ac:dyDescent="0.25">
      <c r="B16" s="28" t="str">
        <f>'Ev.%1º-4ºtrim_idade (17)'!B15</f>
        <v>Ajuda</v>
      </c>
      <c r="C16" s="336">
        <v>101.57866138620123</v>
      </c>
      <c r="D16" s="171"/>
      <c r="E16" s="336">
        <v>100.58149301030694</v>
      </c>
      <c r="F16" s="212"/>
      <c r="G16" s="336">
        <v>102.69046660776564</v>
      </c>
      <c r="H16" s="212"/>
      <c r="I16" s="336">
        <v>103.40524416337286</v>
      </c>
      <c r="K16" s="336">
        <v>101.86881512437077</v>
      </c>
    </row>
    <row r="17" spans="2:11" x14ac:dyDescent="0.25">
      <c r="B17" s="28" t="str">
        <f>'Ev.%1º-4ºtrim_idade (17)'!B16</f>
        <v>Alcântara</v>
      </c>
      <c r="C17" s="336">
        <v>102.68441253047325</v>
      </c>
      <c r="D17" s="171"/>
      <c r="E17" s="336">
        <v>102.93564359834856</v>
      </c>
      <c r="F17" s="213"/>
      <c r="G17" s="336">
        <v>103.74184021972773</v>
      </c>
      <c r="H17" s="213"/>
      <c r="I17" s="336">
        <v>98.074039044452448</v>
      </c>
      <c r="K17" s="336">
        <v>101.77146399975373</v>
      </c>
    </row>
    <row r="18" spans="2:11" x14ac:dyDescent="0.25">
      <c r="B18" s="28" t="str">
        <f>'Ev.%1º-4ºtrim_idade (17)'!B17</f>
        <v>Alvalade</v>
      </c>
      <c r="C18" s="336">
        <v>109.70361949539507</v>
      </c>
      <c r="D18" s="171"/>
      <c r="E18" s="336">
        <v>113.05607245131732</v>
      </c>
      <c r="F18" s="213"/>
      <c r="G18" s="336">
        <v>109.0972997209855</v>
      </c>
      <c r="H18" s="213"/>
      <c r="I18" s="336">
        <v>109.0300968309859</v>
      </c>
      <c r="K18" s="336">
        <v>110.32729848633439</v>
      </c>
    </row>
    <row r="19" spans="2:11" x14ac:dyDescent="0.25">
      <c r="B19" s="28" t="str">
        <f>'Ev.%1º-4ºtrim_idade (17)'!B18</f>
        <v>Areeiro</v>
      </c>
      <c r="C19" s="336">
        <v>104.67886944215218</v>
      </c>
      <c r="D19" s="171"/>
      <c r="E19" s="336">
        <v>107.56036222196389</v>
      </c>
      <c r="F19" s="213"/>
      <c r="G19" s="336">
        <v>106.46950356075662</v>
      </c>
      <c r="H19" s="213"/>
      <c r="I19" s="336">
        <v>106.52831450353632</v>
      </c>
      <c r="K19" s="336">
        <v>106.36518846513768</v>
      </c>
    </row>
    <row r="20" spans="2:11" x14ac:dyDescent="0.25">
      <c r="B20" s="28" t="str">
        <f>'Ev.%1º-4ºtrim_idade (17)'!B19</f>
        <v>Arroios</v>
      </c>
      <c r="C20" s="336">
        <v>102.37880610582677</v>
      </c>
      <c r="D20" s="171"/>
      <c r="E20" s="336">
        <v>103.15765007364126</v>
      </c>
      <c r="F20" s="213"/>
      <c r="G20" s="336">
        <v>96.868795089591742</v>
      </c>
      <c r="H20" s="213"/>
      <c r="I20" s="336">
        <v>101.22732072712837</v>
      </c>
      <c r="K20" s="336">
        <v>101.21028573930096</v>
      </c>
    </row>
    <row r="21" spans="2:11" x14ac:dyDescent="0.25">
      <c r="B21" s="28" t="str">
        <f>'Ev.%1º-4ºtrim_idade (17)'!B20</f>
        <v>Avenidas Novas</v>
      </c>
      <c r="C21" s="336">
        <v>108.52755201071245</v>
      </c>
      <c r="D21" s="171"/>
      <c r="E21" s="336">
        <v>110.53981650839255</v>
      </c>
      <c r="F21" s="213"/>
      <c r="G21" s="336">
        <v>105.49529943791435</v>
      </c>
      <c r="H21" s="213"/>
      <c r="I21" s="336">
        <v>106.86259413075105</v>
      </c>
      <c r="K21" s="336">
        <v>108.23495581964978</v>
      </c>
    </row>
    <row r="22" spans="2:11" x14ac:dyDescent="0.25">
      <c r="B22" s="28" t="str">
        <f>'Ev.%1º-4ºtrim_idade (17)'!B21</f>
        <v>Beato</v>
      </c>
      <c r="C22" s="336">
        <v>113.31238095238093</v>
      </c>
      <c r="D22" s="171"/>
      <c r="E22" s="336">
        <v>116.21499999106761</v>
      </c>
      <c r="F22" s="213"/>
      <c r="G22" s="336">
        <v>113.47794424277855</v>
      </c>
      <c r="H22" s="213"/>
      <c r="I22" s="336">
        <v>113.83899460773146</v>
      </c>
      <c r="K22" s="336">
        <v>114.21107994848965</v>
      </c>
    </row>
    <row r="23" spans="2:11" x14ac:dyDescent="0.25">
      <c r="B23" s="28" t="str">
        <f>'Ev.%1º-4ºtrim_idade (17)'!B22</f>
        <v>Belém</v>
      </c>
      <c r="C23" s="336">
        <v>99.700952380952387</v>
      </c>
      <c r="D23" s="171"/>
      <c r="E23" s="336">
        <v>102.94814566337486</v>
      </c>
      <c r="F23" s="213"/>
      <c r="G23" s="336">
        <v>100.02778840995711</v>
      </c>
      <c r="H23" s="213"/>
      <c r="I23" s="336">
        <v>99.46570646766169</v>
      </c>
      <c r="K23" s="336">
        <v>100.5356482304865</v>
      </c>
    </row>
    <row r="24" spans="2:11" x14ac:dyDescent="0.25">
      <c r="B24" s="28" t="str">
        <f>'Ev.%1º-4ºtrim_idade (17)'!B23</f>
        <v>Benfica</v>
      </c>
      <c r="C24" s="336">
        <v>100.54664185512945</v>
      </c>
      <c r="D24" s="171"/>
      <c r="E24" s="336">
        <v>100.14885893308816</v>
      </c>
      <c r="F24" s="213"/>
      <c r="G24" s="336">
        <v>99.242940263559021</v>
      </c>
      <c r="H24" s="213"/>
      <c r="I24" s="336">
        <v>100.38081874260841</v>
      </c>
      <c r="K24" s="336">
        <v>99.909890430855242</v>
      </c>
    </row>
    <row r="25" spans="2:11" x14ac:dyDescent="0.25">
      <c r="B25" s="28" t="str">
        <f>'Ev.%1º-4ºtrim_idade (17)'!B24</f>
        <v>Campo de Ourique</v>
      </c>
      <c r="C25" s="336">
        <v>103.15995410536904</v>
      </c>
      <c r="D25" s="171"/>
      <c r="E25" s="336">
        <v>105.58011167896859</v>
      </c>
      <c r="F25" s="213"/>
      <c r="G25" s="336">
        <v>104.42692893092196</v>
      </c>
      <c r="H25" s="213"/>
      <c r="I25" s="336">
        <v>104.36315912138544</v>
      </c>
      <c r="K25" s="336">
        <v>104.44011598482028</v>
      </c>
    </row>
    <row r="26" spans="2:11" x14ac:dyDescent="0.25">
      <c r="B26" s="28" t="str">
        <f>'Ev.%1º-4ºtrim_idade (17)'!B25</f>
        <v>Campolide</v>
      </c>
      <c r="C26" s="336">
        <v>99.919203022526361</v>
      </c>
      <c r="D26" s="171"/>
      <c r="E26" s="336">
        <v>104.1050253320969</v>
      </c>
      <c r="F26" s="213"/>
      <c r="G26" s="336">
        <v>95.696225797670067</v>
      </c>
      <c r="H26" s="213"/>
      <c r="I26" s="336">
        <v>100.85420056789535</v>
      </c>
      <c r="K26" s="336">
        <v>99.39105388089871</v>
      </c>
    </row>
    <row r="27" spans="2:11" x14ac:dyDescent="0.25">
      <c r="B27" s="28" t="str">
        <f>'Ev.%1º-4ºtrim_idade (17)'!B26</f>
        <v>Carnide</v>
      </c>
      <c r="C27" s="336">
        <v>97.371021054080089</v>
      </c>
      <c r="D27" s="171"/>
      <c r="E27" s="336">
        <v>99.116519700953248</v>
      </c>
      <c r="F27" s="213"/>
      <c r="G27" s="336">
        <v>99.27118536721899</v>
      </c>
      <c r="H27" s="213"/>
      <c r="I27" s="336">
        <v>99.001661580086576</v>
      </c>
      <c r="K27" s="336">
        <v>99.055436541282248</v>
      </c>
    </row>
    <row r="28" spans="2:11" x14ac:dyDescent="0.25">
      <c r="B28" s="28" t="str">
        <f>'Ev.%1º-4ºtrim_idade (17)'!B27</f>
        <v>Estrela</v>
      </c>
      <c r="C28" s="336">
        <v>98.104994423609085</v>
      </c>
      <c r="D28" s="171"/>
      <c r="E28" s="336">
        <v>100.96961193603654</v>
      </c>
      <c r="F28" s="213"/>
      <c r="G28" s="336">
        <v>92.084586331803905</v>
      </c>
      <c r="H28" s="213"/>
      <c r="I28" s="336">
        <v>101.70624140025943</v>
      </c>
      <c r="K28" s="336">
        <v>98.2428290542274</v>
      </c>
    </row>
    <row r="29" spans="2:11" x14ac:dyDescent="0.25">
      <c r="B29" s="28" t="str">
        <f>'Ev.%1º-4ºtrim_idade (17)'!B28</f>
        <v>Lumiar</v>
      </c>
      <c r="C29" s="336">
        <v>102.03344282238443</v>
      </c>
      <c r="D29" s="171"/>
      <c r="E29" s="336">
        <v>105.15206849729208</v>
      </c>
      <c r="F29" s="213"/>
      <c r="G29" s="336">
        <v>101.84342577167651</v>
      </c>
      <c r="H29" s="213"/>
      <c r="I29" s="336">
        <v>103.75935175576596</v>
      </c>
      <c r="K29" s="336">
        <v>103.11556190859848</v>
      </c>
    </row>
    <row r="30" spans="2:11" x14ac:dyDescent="0.25">
      <c r="B30" s="28" t="str">
        <f>'Ev.%1º-4ºtrim_idade (17)'!B29</f>
        <v>Marvila</v>
      </c>
      <c r="C30" s="336">
        <v>106.57529590433602</v>
      </c>
      <c r="D30" s="171"/>
      <c r="E30" s="336">
        <v>107.4236791971253</v>
      </c>
      <c r="F30" s="213"/>
      <c r="G30" s="336">
        <v>106.13287256715188</v>
      </c>
      <c r="H30" s="213"/>
      <c r="I30" s="336">
        <v>105.84552726839725</v>
      </c>
      <c r="K30" s="336">
        <v>107.20312589538979</v>
      </c>
    </row>
    <row r="31" spans="2:11" x14ac:dyDescent="0.25">
      <c r="B31" s="28" t="str">
        <f>'Ev.%1º-4ºtrim_idade (17)'!B30</f>
        <v>Misericórdia</v>
      </c>
      <c r="C31" s="336">
        <v>101.69569006477637</v>
      </c>
      <c r="D31" s="171"/>
      <c r="E31" s="336">
        <v>101.98213497068826</v>
      </c>
      <c r="F31" s="213"/>
      <c r="G31" s="336">
        <v>105.27295138888888</v>
      </c>
      <c r="H31" s="213"/>
      <c r="I31" s="336">
        <v>103.33777488018733</v>
      </c>
      <c r="K31" s="336">
        <v>102.59638618663202</v>
      </c>
    </row>
    <row r="32" spans="2:11" x14ac:dyDescent="0.25">
      <c r="B32" s="28" t="str">
        <f>'Ev.%1º-4ºtrim_idade (17)'!B31</f>
        <v>Olivais</v>
      </c>
      <c r="C32" s="336">
        <v>104.42591836734694</v>
      </c>
      <c r="D32" s="171"/>
      <c r="E32" s="336">
        <v>108.89207547067527</v>
      </c>
      <c r="F32" s="213"/>
      <c r="G32" s="336">
        <v>102.84092072031432</v>
      </c>
      <c r="H32" s="213"/>
      <c r="I32" s="336">
        <v>105.15039505235738</v>
      </c>
      <c r="K32" s="336">
        <v>105.25292794961308</v>
      </c>
    </row>
    <row r="33" spans="2:11" x14ac:dyDescent="0.25">
      <c r="B33" s="28" t="str">
        <f>'Ev.%1º-4ºtrim_idade (17)'!B32</f>
        <v>Parque das Nações</v>
      </c>
      <c r="C33" s="336">
        <v>106.96299252136753</v>
      </c>
      <c r="D33" s="171"/>
      <c r="E33" s="336">
        <v>113.54259406231627</v>
      </c>
      <c r="F33" s="213"/>
      <c r="G33" s="336">
        <v>112.29418887147335</v>
      </c>
      <c r="H33" s="213"/>
      <c r="I33" s="336">
        <v>104.96910967835412</v>
      </c>
      <c r="K33" s="336">
        <v>109.32807756572572</v>
      </c>
    </row>
    <row r="34" spans="2:11" x14ac:dyDescent="0.25">
      <c r="B34" s="28" t="str">
        <f>'Ev.%1º-4ºtrim_idade (17)'!B33</f>
        <v>Penha de França</v>
      </c>
      <c r="C34" s="336">
        <v>99.402009428858491</v>
      </c>
      <c r="D34" s="171"/>
      <c r="E34" s="336">
        <v>99.485126790564664</v>
      </c>
      <c r="F34" s="213"/>
      <c r="G34" s="336">
        <v>97.696506630620476</v>
      </c>
      <c r="H34" s="213"/>
      <c r="I34" s="336">
        <v>98.719312205873166</v>
      </c>
      <c r="K34" s="336">
        <v>99.038085333421364</v>
      </c>
    </row>
    <row r="35" spans="2:11" ht="12.75" customHeight="1" x14ac:dyDescent="0.25">
      <c r="B35" s="28" t="str">
        <f>'Ev.%1º-4ºtrim_idade (17)'!B34</f>
        <v>Santa Clara</v>
      </c>
      <c r="C35" s="336">
        <v>103.14892630903047</v>
      </c>
      <c r="D35" s="171"/>
      <c r="E35" s="336">
        <v>108.88469103934712</v>
      </c>
      <c r="F35" s="213"/>
      <c r="G35" s="336">
        <v>108.84387972367843</v>
      </c>
      <c r="H35" s="213"/>
      <c r="I35" s="336">
        <v>108.90049261653606</v>
      </c>
      <c r="K35" s="336">
        <v>107.57668940703714</v>
      </c>
    </row>
    <row r="36" spans="2:11" x14ac:dyDescent="0.25">
      <c r="B36" s="28" t="str">
        <f>'Ev.%1º-4ºtrim_idade (17)'!B35</f>
        <v>Santa Maria Maior</v>
      </c>
      <c r="C36" s="336">
        <v>106.42774908919971</v>
      </c>
      <c r="D36" s="171"/>
      <c r="E36" s="336">
        <v>108.06553571428572</v>
      </c>
      <c r="F36" s="213"/>
      <c r="G36" s="336">
        <v>103.38386679719366</v>
      </c>
      <c r="H36" s="213"/>
      <c r="I36" s="336">
        <v>103.41529208925526</v>
      </c>
      <c r="K36" s="336">
        <v>105.26910009082125</v>
      </c>
    </row>
    <row r="37" spans="2:11" x14ac:dyDescent="0.25">
      <c r="B37" s="28" t="str">
        <f>'Ev.%1º-4ºtrim_idade (17)'!B36</f>
        <v>Santo António</v>
      </c>
      <c r="C37" s="336">
        <v>103.9642380952381</v>
      </c>
      <c r="D37" s="171"/>
      <c r="E37" s="336">
        <v>103.04932065775949</v>
      </c>
      <c r="F37" s="213"/>
      <c r="G37" s="336">
        <v>95.430867437451013</v>
      </c>
      <c r="H37" s="213"/>
      <c r="I37" s="336">
        <v>102.20840796019901</v>
      </c>
      <c r="K37" s="336">
        <v>100.98687625043743</v>
      </c>
    </row>
    <row r="38" spans="2:11" x14ac:dyDescent="0.25">
      <c r="B38" s="28" t="str">
        <f>'Ev.%1º-4ºtrim_idade (17)'!B37</f>
        <v>São Domingos de Benfica</v>
      </c>
      <c r="C38" s="336">
        <v>108.05202713530259</v>
      </c>
      <c r="D38" s="171"/>
      <c r="E38" s="336">
        <v>108.40530294436924</v>
      </c>
      <c r="F38" s="213"/>
      <c r="G38" s="336">
        <v>107.23163210262196</v>
      </c>
      <c r="H38" s="213"/>
      <c r="I38" s="336">
        <v>105.62093990244777</v>
      </c>
      <c r="K38" s="336">
        <v>106.89587287678161</v>
      </c>
    </row>
    <row r="39" spans="2:11" x14ac:dyDescent="0.25">
      <c r="B39" s="28" t="str">
        <f>'Ev.%1º-4ºtrim_idade (17)'!B38</f>
        <v>São Vicente</v>
      </c>
      <c r="C39" s="337">
        <v>98.653605442176868</v>
      </c>
      <c r="D39" s="171"/>
      <c r="E39" s="337">
        <v>95.371472742571186</v>
      </c>
      <c r="F39" s="214"/>
      <c r="G39" s="337">
        <v>97.783600036360326</v>
      </c>
      <c r="H39" s="214"/>
      <c r="I39" s="337">
        <v>97.535736373018111</v>
      </c>
      <c r="K39" s="337">
        <v>96.781845217552771</v>
      </c>
    </row>
    <row r="40" spans="2:11" x14ac:dyDescent="0.25">
      <c r="B40" s="31"/>
      <c r="C40" s="532"/>
      <c r="D40" s="533"/>
      <c r="E40" s="533"/>
      <c r="F40" s="533"/>
      <c r="G40" s="537"/>
      <c r="H40" s="532"/>
      <c r="I40" s="537"/>
    </row>
    <row r="41" spans="2:11" x14ac:dyDescent="0.25">
      <c r="B41" s="31"/>
      <c r="C41" s="27"/>
      <c r="D41" s="27"/>
      <c r="E41" s="27"/>
      <c r="F41" s="27"/>
      <c r="G41" s="27"/>
      <c r="H41" s="27"/>
      <c r="I41" s="27"/>
    </row>
  </sheetData>
  <mergeCells count="3">
    <mergeCell ref="C9:K9"/>
    <mergeCell ref="C40:G40"/>
    <mergeCell ref="H40:I40"/>
  </mergeCells>
  <pageMargins left="0.7" right="0.7" top="0.75" bottom="0.75" header="0.3" footer="0.3"/>
  <pageSetup orientation="portrait" verticalDpi="0" r:id="rId1"/>
  <headerFooter>
    <oddHeader>&amp;COLCPL - Observatório de Luta Contra a Pobreza</oddHeader>
  </headerFooter>
  <drawing r:id="rId2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E00-000000000000}">
  <dimension ref="A1:C40"/>
  <sheetViews>
    <sheetView showGridLines="0" showRowColHeaders="0" workbookViewId="0">
      <selection activeCell="B8" sqref="B8"/>
    </sheetView>
  </sheetViews>
  <sheetFormatPr defaultColWidth="12" defaultRowHeight="15" x14ac:dyDescent="0.25"/>
  <cols>
    <col min="2" max="2" width="38" style="5" customWidth="1"/>
    <col min="3" max="3" width="38.7109375" style="5" customWidth="1"/>
    <col min="4" max="16384" width="12" style="5"/>
  </cols>
  <sheetData>
    <row r="1" spans="1:3" s="6" customFormat="1" ht="16.5" customHeight="1" x14ac:dyDescent="0.25">
      <c r="A1"/>
    </row>
    <row r="2" spans="1:3" s="6" customFormat="1" ht="16.5" customHeight="1" x14ac:dyDescent="0.25">
      <c r="A2"/>
    </row>
    <row r="3" spans="1:3" s="6" customFormat="1" ht="16.5" customHeight="1" x14ac:dyDescent="0.25">
      <c r="A3"/>
    </row>
    <row r="4" spans="1:3" s="6" customFormat="1" ht="16.5" customHeight="1" x14ac:dyDescent="0.25">
      <c r="A4"/>
    </row>
    <row r="5" spans="1:3" s="6" customFormat="1" ht="16.5" customHeight="1" x14ac:dyDescent="0.25">
      <c r="A5" s="107" t="s">
        <v>95</v>
      </c>
      <c r="B5" s="110" t="s">
        <v>167</v>
      </c>
    </row>
    <row r="6" spans="1:3" s="6" customFormat="1" ht="12" customHeight="1" x14ac:dyDescent="0.2">
      <c r="A6" s="107"/>
      <c r="B6" s="105" t="s">
        <v>219</v>
      </c>
    </row>
    <row r="7" spans="1:3" ht="15" customHeight="1" x14ac:dyDescent="0.25"/>
    <row r="8" spans="1:3" ht="46.5" customHeight="1" x14ac:dyDescent="0.25">
      <c r="B8" s="7"/>
      <c r="C8" s="294" t="s">
        <v>168</v>
      </c>
    </row>
    <row r="9" spans="1:3" ht="24.95" customHeight="1" x14ac:dyDescent="0.25">
      <c r="B9" s="10"/>
      <c r="C9" s="295" t="s">
        <v>48</v>
      </c>
    </row>
    <row r="10" spans="1:3" ht="15" customHeight="1" x14ac:dyDescent="0.25">
      <c r="B10" s="111" t="s">
        <v>63</v>
      </c>
      <c r="C10" s="108"/>
    </row>
    <row r="11" spans="1:3" x14ac:dyDescent="0.25">
      <c r="B11" s="142" t="str">
        <f>'CSI valor médio (17)'!B12</f>
        <v>Portugal</v>
      </c>
      <c r="C11" s="197">
        <f>'CSI valor médio (18)'!I12-'CSI valor médio (18)'!C12</f>
        <v>0.83193227220392885</v>
      </c>
    </row>
    <row r="12" spans="1:3" x14ac:dyDescent="0.25">
      <c r="B12" s="3" t="str">
        <f>'CSI valor médio (17)'!B13</f>
        <v>Área Metropolitana de Lisboa</v>
      </c>
      <c r="C12" s="198">
        <f>'CSI valor médio (18)'!I13-'CSI valor médio (18)'!C13</f>
        <v>0.62555359125224186</v>
      </c>
    </row>
    <row r="13" spans="1:3" x14ac:dyDescent="0.25">
      <c r="B13" s="3" t="str">
        <f>'CSI valor médio (17)'!B14</f>
        <v>Distrito de Lisboa</v>
      </c>
      <c r="C13" s="198">
        <f>'CSI valor médio (18)'!I14-'CSI valor médio (18)'!C14</f>
        <v>0.56628067329920384</v>
      </c>
    </row>
    <row r="14" spans="1:3" x14ac:dyDescent="0.25">
      <c r="B14" s="3" t="str">
        <f>'CSI valor médio (17)'!B15</f>
        <v>Concelho de Lisboa</v>
      </c>
      <c r="C14" s="285">
        <f>'CSI valor médio (18)'!I15-'CSI valor médio (18)'!C15</f>
        <v>0.18503046854067406</v>
      </c>
    </row>
    <row r="15" spans="1:3" x14ac:dyDescent="0.25">
      <c r="B15" s="28" t="str">
        <f>'CSI valor médio (17)'!B16</f>
        <v>Ajuda</v>
      </c>
      <c r="C15" s="197">
        <f>'CSI valor médio (18)'!I16-'CSI valor médio (18)'!C16</f>
        <v>1.8265827771716232</v>
      </c>
    </row>
    <row r="16" spans="1:3" x14ac:dyDescent="0.25">
      <c r="B16" s="28" t="str">
        <f>'CSI valor médio (17)'!B17</f>
        <v>Alcântara</v>
      </c>
      <c r="C16" s="198">
        <f>'CSI valor médio (18)'!I17-'CSI valor médio (18)'!C17</f>
        <v>-4.610373486020805</v>
      </c>
    </row>
    <row r="17" spans="2:3" x14ac:dyDescent="0.25">
      <c r="B17" s="28" t="str">
        <f>'CSI valor médio (17)'!B18</f>
        <v>Alvalade</v>
      </c>
      <c r="C17" s="198">
        <f>'CSI valor médio (18)'!I18-'CSI valor médio (18)'!C18</f>
        <v>-0.67352266440917674</v>
      </c>
    </row>
    <row r="18" spans="2:3" x14ac:dyDescent="0.25">
      <c r="B18" s="28" t="str">
        <f>'CSI valor médio (17)'!B19</f>
        <v>Areeiro</v>
      </c>
      <c r="C18" s="198">
        <f>'CSI valor médio (18)'!I19-'CSI valor médio (18)'!C19</f>
        <v>1.8494450613841451</v>
      </c>
    </row>
    <row r="19" spans="2:3" x14ac:dyDescent="0.25">
      <c r="B19" s="28" t="str">
        <f>'CSI valor médio (17)'!B20</f>
        <v>Arroios</v>
      </c>
      <c r="C19" s="198">
        <f>'CSI valor médio (18)'!I20-'CSI valor médio (18)'!C20</f>
        <v>-1.1514853786983963</v>
      </c>
    </row>
    <row r="20" spans="2:3" x14ac:dyDescent="0.25">
      <c r="B20" s="28" t="str">
        <f>'CSI valor médio (17)'!B21</f>
        <v>Avenidas Novas</v>
      </c>
      <c r="C20" s="198">
        <f>'CSI valor médio (18)'!I21-'CSI valor médio (18)'!C21</f>
        <v>-1.6649578799614062</v>
      </c>
    </row>
    <row r="21" spans="2:3" x14ac:dyDescent="0.25">
      <c r="B21" s="28" t="str">
        <f>'CSI valor médio (17)'!B22</f>
        <v>Beato</v>
      </c>
      <c r="C21" s="198">
        <f>'CSI valor médio (18)'!I22-'CSI valor médio (18)'!C22</f>
        <v>0.52661365535053051</v>
      </c>
    </row>
    <row r="22" spans="2:3" x14ac:dyDescent="0.25">
      <c r="B22" s="28" t="str">
        <f>'CSI valor médio (17)'!B23</f>
        <v>Belém</v>
      </c>
      <c r="C22" s="198">
        <f>'CSI valor médio (18)'!I23-'CSI valor médio (18)'!C23</f>
        <v>-0.23524591329069722</v>
      </c>
    </row>
    <row r="23" spans="2:3" x14ac:dyDescent="0.25">
      <c r="B23" s="28" t="str">
        <f>'CSI valor médio (17)'!B24</f>
        <v>Benfica</v>
      </c>
      <c r="C23" s="198">
        <f>'CSI valor médio (18)'!I24-'CSI valor médio (18)'!C24</f>
        <v>-0.16582311252103921</v>
      </c>
    </row>
    <row r="24" spans="2:3" x14ac:dyDescent="0.25">
      <c r="B24" s="28" t="str">
        <f>'CSI valor médio (17)'!B25</f>
        <v>Campo de Ourique</v>
      </c>
      <c r="C24" s="198">
        <f>'CSI valor médio (18)'!I25-'CSI valor médio (18)'!C25</f>
        <v>1.2032050160163976</v>
      </c>
    </row>
    <row r="25" spans="2:3" x14ac:dyDescent="0.25">
      <c r="B25" s="28" t="str">
        <f>'CSI valor médio (17)'!B26</f>
        <v>Campolide</v>
      </c>
      <c r="C25" s="198">
        <f>'CSI valor médio (18)'!I26-'CSI valor médio (18)'!C26</f>
        <v>0.93499754536898649</v>
      </c>
    </row>
    <row r="26" spans="2:3" x14ac:dyDescent="0.25">
      <c r="B26" s="28" t="str">
        <f>'CSI valor médio (17)'!B27</f>
        <v>Carnide</v>
      </c>
      <c r="C26" s="198">
        <f>'CSI valor médio (18)'!I27-'CSI valor médio (18)'!C27</f>
        <v>1.6306405260064878</v>
      </c>
    </row>
    <row r="27" spans="2:3" x14ac:dyDescent="0.25">
      <c r="B27" s="28" t="str">
        <f>'CSI valor médio (17)'!B28</f>
        <v>Estrela</v>
      </c>
      <c r="C27" s="198">
        <f>'CSI valor médio (18)'!I28-'CSI valor médio (18)'!C28</f>
        <v>3.6012469766503443</v>
      </c>
    </row>
    <row r="28" spans="2:3" x14ac:dyDescent="0.25">
      <c r="B28" s="28" t="str">
        <f>'CSI valor médio (17)'!B29</f>
        <v>Lumiar</v>
      </c>
      <c r="C28" s="198">
        <f>'CSI valor médio (18)'!I29-'CSI valor médio (18)'!C29</f>
        <v>1.7259089333815325</v>
      </c>
    </row>
    <row r="29" spans="2:3" x14ac:dyDescent="0.25">
      <c r="B29" s="28" t="str">
        <f>'CSI valor médio (17)'!B30</f>
        <v>Marvila</v>
      </c>
      <c r="C29" s="198">
        <f>'CSI valor médio (18)'!I30-'CSI valor médio (18)'!C30</f>
        <v>-0.72976863593876828</v>
      </c>
    </row>
    <row r="30" spans="2:3" x14ac:dyDescent="0.25">
      <c r="B30" s="28" t="str">
        <f>'CSI valor médio (17)'!B31</f>
        <v>Misericórdia</v>
      </c>
      <c r="C30" s="198">
        <f>'CSI valor médio (18)'!I31-'CSI valor médio (18)'!C31</f>
        <v>1.6420848154109535</v>
      </c>
    </row>
    <row r="31" spans="2:3" x14ac:dyDescent="0.25">
      <c r="B31" s="28" t="str">
        <f>'CSI valor médio (17)'!B32</f>
        <v>Olivais</v>
      </c>
      <c r="C31" s="198">
        <f>'CSI valor médio (18)'!I32-'CSI valor médio (18)'!C32</f>
        <v>0.72447668501044404</v>
      </c>
    </row>
    <row r="32" spans="2:3" x14ac:dyDescent="0.25">
      <c r="B32" s="28" t="str">
        <f>'CSI valor médio (17)'!B33</f>
        <v>Parque das Nações</v>
      </c>
      <c r="C32" s="198">
        <f>'CSI valor médio (18)'!I33-'CSI valor médio (18)'!C33</f>
        <v>-1.9938828430134095</v>
      </c>
    </row>
    <row r="33" spans="2:3" x14ac:dyDescent="0.25">
      <c r="B33" s="28" t="str">
        <f>'CSI valor médio (17)'!B34</f>
        <v>Penha de França</v>
      </c>
      <c r="C33" s="198">
        <f>'CSI valor médio (18)'!I34-'CSI valor médio (18)'!C34</f>
        <v>-0.68269722298532542</v>
      </c>
    </row>
    <row r="34" spans="2:3" ht="12.75" customHeight="1" x14ac:dyDescent="0.25">
      <c r="B34" s="28" t="str">
        <f>'CSI valor médio (17)'!B35</f>
        <v>Santa Clara</v>
      </c>
      <c r="C34" s="198">
        <f>'CSI valor médio (18)'!I35-'CSI valor médio (18)'!C35</f>
        <v>5.7515663075055841</v>
      </c>
    </row>
    <row r="35" spans="2:3" x14ac:dyDescent="0.25">
      <c r="B35" s="28" t="str">
        <f>'CSI valor médio (17)'!B36</f>
        <v>Santa Maria Maior</v>
      </c>
      <c r="C35" s="198">
        <f>'CSI valor médio (18)'!I36-'CSI valor médio (18)'!C36</f>
        <v>-3.0124569999444475</v>
      </c>
    </row>
    <row r="36" spans="2:3" x14ac:dyDescent="0.25">
      <c r="B36" s="28" t="str">
        <f>'CSI valor médio (17)'!B37</f>
        <v>Santo António</v>
      </c>
      <c r="C36" s="198">
        <f>'CSI valor médio (18)'!I37-'CSI valor médio (18)'!C37</f>
        <v>-1.7558301350390906</v>
      </c>
    </row>
    <row r="37" spans="2:3" x14ac:dyDescent="0.25">
      <c r="B37" s="28" t="str">
        <f>'CSI valor médio (17)'!B38</f>
        <v>São Domingos de Benfica</v>
      </c>
      <c r="C37" s="198">
        <f>'CSI valor médio (18)'!I38-'CSI valor médio (18)'!C38</f>
        <v>-2.4310872328548214</v>
      </c>
    </row>
    <row r="38" spans="2:3" x14ac:dyDescent="0.25">
      <c r="B38" s="28" t="str">
        <f>'CSI valor médio (17)'!B39</f>
        <v>São Vicente</v>
      </c>
      <c r="C38" s="199">
        <f>'CSI valor médio (18)'!I39-'CSI valor médio (18)'!C39</f>
        <v>-1.1178690691587576</v>
      </c>
    </row>
    <row r="39" spans="2:3" x14ac:dyDescent="0.25">
      <c r="B39" s="31"/>
      <c r="C39" s="284"/>
    </row>
    <row r="40" spans="2:3" x14ac:dyDescent="0.25">
      <c r="B40" s="31"/>
      <c r="C40" s="27"/>
    </row>
  </sheetData>
  <pageMargins left="0.7" right="0.7" top="0.75" bottom="0.75" header="0.3" footer="0.3"/>
  <pageSetup orientation="portrait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2FABFD-BF5E-4F25-93D6-F65954416526}">
  <dimension ref="A4:N69"/>
  <sheetViews>
    <sheetView showGridLines="0" showRowColHeaders="0" workbookViewId="0"/>
  </sheetViews>
  <sheetFormatPr defaultRowHeight="15" x14ac:dyDescent="0.25"/>
  <cols>
    <col min="1" max="1" width="6.85546875" style="1" customWidth="1"/>
    <col min="2" max="2" width="112.140625" style="70" bestFit="1" customWidth="1"/>
    <col min="3" max="16384" width="9.140625" style="1"/>
  </cols>
  <sheetData>
    <row r="4" spans="1:14" x14ac:dyDescent="0.25">
      <c r="B4" s="51"/>
      <c r="C4" s="52"/>
      <c r="E4" s="52"/>
      <c r="F4" s="51"/>
      <c r="G4" s="52"/>
      <c r="H4" s="52"/>
      <c r="I4" s="52"/>
      <c r="J4" s="52"/>
      <c r="K4" s="52"/>
    </row>
    <row r="5" spans="1:14" x14ac:dyDescent="0.25">
      <c r="B5" s="527" t="s">
        <v>96</v>
      </c>
      <c r="C5" s="528"/>
      <c r="D5" s="528"/>
      <c r="E5" s="52"/>
      <c r="F5" s="51"/>
      <c r="G5" s="52"/>
      <c r="H5" s="52"/>
      <c r="I5" s="52"/>
      <c r="J5" s="52"/>
      <c r="K5" s="52"/>
    </row>
    <row r="6" spans="1:14" x14ac:dyDescent="0.25">
      <c r="B6" s="200" t="s">
        <v>108</v>
      </c>
      <c r="C6" s="348"/>
      <c r="D6" s="348"/>
      <c r="E6" s="52"/>
      <c r="F6" s="51"/>
      <c r="G6" s="52"/>
      <c r="H6" s="52"/>
      <c r="I6" s="52"/>
      <c r="J6" s="52"/>
      <c r="K6" s="52"/>
    </row>
    <row r="7" spans="1:14" x14ac:dyDescent="0.25">
      <c r="A7" s="104"/>
      <c r="B7" s="439" t="s">
        <v>70</v>
      </c>
      <c r="C7" s="194"/>
      <c r="D7" s="194"/>
      <c r="E7" s="194"/>
      <c r="F7" s="194"/>
      <c r="G7" s="194"/>
      <c r="H7" s="194"/>
      <c r="I7" s="194"/>
      <c r="J7" s="194"/>
      <c r="K7" s="133"/>
      <c r="L7" s="30"/>
      <c r="M7" s="30"/>
      <c r="N7" s="30"/>
    </row>
    <row r="8" spans="1:14" x14ac:dyDescent="0.25">
      <c r="A8" s="104" t="s">
        <v>2</v>
      </c>
      <c r="B8" s="193" t="s">
        <v>97</v>
      </c>
      <c r="C8" s="428"/>
      <c r="D8" s="428"/>
      <c r="E8" s="428"/>
      <c r="F8" s="428"/>
      <c r="G8" s="428"/>
      <c r="H8" s="428"/>
      <c r="I8" s="428"/>
      <c r="J8" s="428"/>
      <c r="K8" s="71"/>
      <c r="L8" s="30"/>
      <c r="M8" s="30"/>
      <c r="N8" s="30"/>
    </row>
    <row r="9" spans="1:14" x14ac:dyDescent="0.25">
      <c r="A9" s="104" t="s">
        <v>3</v>
      </c>
      <c r="B9" s="193" t="s">
        <v>196</v>
      </c>
      <c r="C9" s="428"/>
      <c r="D9" s="428"/>
      <c r="E9" s="428"/>
      <c r="F9" s="428"/>
      <c r="G9" s="428"/>
      <c r="H9" s="428"/>
      <c r="I9" s="428"/>
      <c r="J9" s="428"/>
      <c r="K9" s="71"/>
      <c r="L9" s="30"/>
      <c r="M9" s="30"/>
      <c r="N9" s="30"/>
    </row>
    <row r="10" spans="1:14" x14ac:dyDescent="0.25">
      <c r="A10" s="104" t="s">
        <v>4</v>
      </c>
      <c r="B10" s="193" t="s">
        <v>199</v>
      </c>
      <c r="C10" s="428"/>
      <c r="D10" s="428"/>
      <c r="E10" s="428"/>
      <c r="F10" s="428"/>
      <c r="G10" s="428"/>
      <c r="H10" s="428"/>
      <c r="I10" s="428"/>
      <c r="J10" s="428"/>
      <c r="K10" s="133"/>
      <c r="L10" s="30"/>
      <c r="M10" s="30"/>
      <c r="N10" s="30"/>
    </row>
    <row r="11" spans="1:14" x14ac:dyDescent="0.25">
      <c r="A11" s="104" t="s">
        <v>5</v>
      </c>
      <c r="B11" s="193" t="s">
        <v>214</v>
      </c>
      <c r="C11" s="428"/>
      <c r="D11" s="428"/>
      <c r="E11" s="428"/>
      <c r="F11" s="428"/>
      <c r="G11" s="428"/>
      <c r="H11" s="428"/>
      <c r="I11" s="428"/>
      <c r="J11" s="428"/>
      <c r="K11" s="133"/>
      <c r="L11" s="30"/>
      <c r="M11" s="30"/>
      <c r="N11" s="30"/>
    </row>
    <row r="12" spans="1:14" x14ac:dyDescent="0.25">
      <c r="A12" s="104"/>
      <c r="B12" s="439" t="s">
        <v>71</v>
      </c>
      <c r="C12" s="351"/>
      <c r="D12" s="351"/>
      <c r="E12" s="351"/>
      <c r="F12" s="351"/>
      <c r="G12" s="351"/>
      <c r="H12" s="351"/>
      <c r="I12" s="351"/>
      <c r="J12" s="351"/>
      <c r="K12" s="133"/>
      <c r="L12" s="30"/>
      <c r="M12" s="30"/>
      <c r="N12" s="30"/>
    </row>
    <row r="13" spans="1:14" x14ac:dyDescent="0.25">
      <c r="A13" s="104" t="s">
        <v>6</v>
      </c>
      <c r="B13" s="193" t="s">
        <v>197</v>
      </c>
      <c r="C13" s="428"/>
      <c r="D13" s="428"/>
      <c r="E13" s="428"/>
      <c r="F13" s="428"/>
      <c r="G13" s="428"/>
      <c r="H13" s="428"/>
      <c r="I13" s="428"/>
      <c r="J13" s="428"/>
      <c r="K13" s="133"/>
      <c r="L13" s="30"/>
      <c r="M13" s="30"/>
      <c r="N13" s="30"/>
    </row>
    <row r="14" spans="1:14" x14ac:dyDescent="0.25">
      <c r="A14" s="104"/>
      <c r="B14" s="134"/>
      <c r="C14" s="351"/>
      <c r="D14" s="351"/>
      <c r="E14" s="351"/>
      <c r="F14" s="351"/>
      <c r="G14" s="351"/>
      <c r="H14" s="351"/>
      <c r="I14" s="351"/>
      <c r="J14" s="351"/>
      <c r="K14" s="116"/>
      <c r="L14" s="30"/>
      <c r="M14" s="30"/>
      <c r="N14" s="30"/>
    </row>
    <row r="15" spans="1:14" x14ac:dyDescent="0.25">
      <c r="A15" s="104"/>
      <c r="B15" s="529"/>
      <c r="C15" s="529"/>
      <c r="D15" s="529"/>
      <c r="E15" s="529"/>
      <c r="F15" s="529"/>
      <c r="G15" s="529"/>
      <c r="H15" s="529"/>
      <c r="I15" s="529"/>
      <c r="J15" s="529"/>
      <c r="K15" s="116"/>
      <c r="L15" s="30"/>
      <c r="M15" s="30"/>
      <c r="N15" s="30"/>
    </row>
    <row r="16" spans="1:14" x14ac:dyDescent="0.25">
      <c r="A16" s="104"/>
      <c r="B16" s="529"/>
      <c r="C16" s="529"/>
      <c r="D16" s="529"/>
      <c r="E16" s="529"/>
      <c r="F16" s="529"/>
      <c r="G16" s="529"/>
      <c r="H16" s="529"/>
      <c r="I16" s="529"/>
      <c r="J16" s="529"/>
      <c r="K16" s="133"/>
      <c r="L16" s="30"/>
      <c r="M16" s="30"/>
      <c r="N16" s="30"/>
    </row>
    <row r="17" spans="1:14" x14ac:dyDescent="0.25">
      <c r="A17" s="104"/>
      <c r="B17" s="526"/>
      <c r="C17" s="526"/>
      <c r="D17" s="526"/>
      <c r="E17" s="526"/>
      <c r="F17" s="526"/>
      <c r="G17" s="526"/>
      <c r="H17" s="526"/>
      <c r="I17" s="526"/>
      <c r="J17" s="526"/>
      <c r="K17" s="133"/>
      <c r="L17" s="30"/>
      <c r="M17" s="30"/>
      <c r="N17" s="30"/>
    </row>
    <row r="18" spans="1:14" x14ac:dyDescent="0.25">
      <c r="A18" s="104"/>
      <c r="B18" s="526"/>
      <c r="C18" s="526"/>
      <c r="D18" s="526"/>
      <c r="E18" s="526"/>
      <c r="F18" s="526"/>
      <c r="G18" s="526"/>
      <c r="H18" s="526"/>
      <c r="I18" s="526"/>
      <c r="J18" s="526"/>
      <c r="K18" s="71"/>
      <c r="L18" s="30"/>
      <c r="M18" s="30"/>
      <c r="N18" s="30"/>
    </row>
    <row r="19" spans="1:14" x14ac:dyDescent="0.25">
      <c r="A19" s="104"/>
      <c r="B19" s="526"/>
      <c r="C19" s="526"/>
      <c r="D19" s="526"/>
      <c r="E19" s="526"/>
      <c r="F19" s="526"/>
      <c r="G19" s="526"/>
      <c r="H19" s="526"/>
      <c r="I19" s="526"/>
      <c r="J19" s="526"/>
      <c r="K19" s="71"/>
      <c r="L19" s="30"/>
      <c r="M19" s="30"/>
      <c r="N19" s="30"/>
    </row>
    <row r="20" spans="1:14" x14ac:dyDescent="0.25">
      <c r="A20" s="104"/>
      <c r="B20" s="526"/>
      <c r="C20" s="526"/>
      <c r="D20" s="526"/>
      <c r="E20" s="526"/>
      <c r="F20" s="526"/>
      <c r="G20" s="526"/>
      <c r="H20" s="526"/>
      <c r="I20" s="526"/>
      <c r="J20" s="526"/>
      <c r="K20" s="346"/>
      <c r="L20" s="30"/>
      <c r="M20" s="30"/>
      <c r="N20" s="30"/>
    </row>
    <row r="21" spans="1:14" x14ac:dyDescent="0.25">
      <c r="A21" s="104"/>
      <c r="B21" s="130"/>
      <c r="C21" s="129"/>
      <c r="D21" s="129"/>
      <c r="E21" s="128"/>
      <c r="F21" s="128"/>
      <c r="G21" s="128"/>
      <c r="H21" s="128"/>
      <c r="I21" s="128"/>
      <c r="J21" s="128"/>
      <c r="K21" s="346"/>
      <c r="L21" s="30"/>
      <c r="M21" s="30"/>
      <c r="N21" s="30"/>
    </row>
    <row r="22" spans="1:14" x14ac:dyDescent="0.25">
      <c r="A22" s="104"/>
      <c r="B22" s="130"/>
      <c r="C22" s="129"/>
      <c r="D22" s="129"/>
      <c r="E22" s="128"/>
      <c r="F22" s="128"/>
      <c r="G22" s="128"/>
      <c r="H22" s="128"/>
      <c r="I22" s="128"/>
      <c r="J22" s="128"/>
      <c r="K22" s="346"/>
      <c r="L22" s="346"/>
      <c r="M22" s="30"/>
      <c r="N22" s="30"/>
    </row>
    <row r="23" spans="1:14" x14ac:dyDescent="0.25">
      <c r="A23" s="104"/>
      <c r="B23" s="130"/>
      <c r="C23" s="129"/>
      <c r="D23" s="129"/>
      <c r="E23" s="128"/>
      <c r="F23" s="128"/>
      <c r="G23" s="128"/>
      <c r="H23" s="128"/>
      <c r="I23" s="128"/>
      <c r="J23" s="128"/>
      <c r="K23" s="346"/>
      <c r="L23" s="30"/>
      <c r="M23" s="30"/>
      <c r="N23" s="30"/>
    </row>
    <row r="24" spans="1:14" x14ac:dyDescent="0.25">
      <c r="A24" s="104"/>
      <c r="B24" s="130"/>
      <c r="C24" s="129"/>
      <c r="D24" s="129"/>
      <c r="E24" s="128"/>
      <c r="F24" s="128"/>
      <c r="G24" s="128"/>
      <c r="H24" s="128"/>
      <c r="I24" s="128"/>
      <c r="J24" s="128"/>
      <c r="K24" s="30"/>
      <c r="L24" s="30"/>
      <c r="M24" s="30"/>
      <c r="N24" s="30"/>
    </row>
    <row r="25" spans="1:14" x14ac:dyDescent="0.25">
      <c r="A25" s="104"/>
      <c r="B25" s="130"/>
      <c r="C25" s="129"/>
      <c r="D25" s="129"/>
      <c r="E25" s="128"/>
      <c r="F25" s="128"/>
      <c r="G25" s="128"/>
      <c r="H25" s="128"/>
      <c r="I25" s="128"/>
      <c r="J25" s="128"/>
      <c r="K25" s="30"/>
      <c r="L25" s="30"/>
      <c r="M25" s="30"/>
      <c r="N25" s="30"/>
    </row>
    <row r="26" spans="1:14" x14ac:dyDescent="0.25">
      <c r="A26" s="104"/>
      <c r="B26" s="130"/>
      <c r="C26" s="129"/>
      <c r="D26" s="129"/>
      <c r="E26" s="128"/>
      <c r="F26" s="128"/>
      <c r="G26" s="128"/>
      <c r="H26" s="128"/>
      <c r="I26" s="128"/>
      <c r="J26" s="128"/>
      <c r="K26" s="346"/>
      <c r="L26" s="346"/>
      <c r="M26" s="30"/>
      <c r="N26" s="30"/>
    </row>
    <row r="27" spans="1:14" x14ac:dyDescent="0.25">
      <c r="A27" s="104"/>
      <c r="B27" s="140"/>
      <c r="C27" s="129"/>
      <c r="D27" s="129"/>
      <c r="E27" s="128"/>
      <c r="F27" s="128"/>
      <c r="G27" s="128"/>
      <c r="H27" s="128"/>
      <c r="I27" s="128"/>
      <c r="J27" s="128"/>
      <c r="K27" s="346"/>
      <c r="L27" s="346"/>
      <c r="M27" s="30"/>
      <c r="N27" s="30"/>
    </row>
    <row r="28" spans="1:14" x14ac:dyDescent="0.25">
      <c r="A28" s="104"/>
      <c r="B28" s="130"/>
      <c r="C28" s="129"/>
      <c r="D28" s="129"/>
      <c r="E28" s="128"/>
      <c r="F28" s="128"/>
      <c r="G28" s="128"/>
      <c r="H28" s="128"/>
      <c r="I28" s="128"/>
      <c r="J28" s="128"/>
      <c r="K28" s="346"/>
      <c r="L28" s="30"/>
      <c r="M28" s="30"/>
      <c r="N28" s="30"/>
    </row>
    <row r="29" spans="1:14" x14ac:dyDescent="0.25">
      <c r="A29" s="104"/>
      <c r="B29" s="130"/>
      <c r="C29" s="129"/>
      <c r="D29" s="129"/>
      <c r="E29" s="128"/>
      <c r="F29" s="128"/>
      <c r="G29" s="128"/>
      <c r="H29" s="128"/>
      <c r="I29" s="128"/>
      <c r="J29" s="128"/>
      <c r="K29" s="346"/>
      <c r="L29" s="346"/>
      <c r="M29" s="30"/>
      <c r="N29" s="30"/>
    </row>
    <row r="30" spans="1:14" x14ac:dyDescent="0.25">
      <c r="A30" s="104"/>
      <c r="B30" s="130"/>
      <c r="C30" s="129"/>
      <c r="D30" s="129"/>
      <c r="E30" s="128"/>
      <c r="F30" s="128"/>
      <c r="G30" s="128"/>
      <c r="H30" s="128"/>
      <c r="I30" s="128"/>
      <c r="J30" s="128"/>
      <c r="K30" s="346"/>
      <c r="L30" s="346"/>
      <c r="M30" s="346"/>
      <c r="N30" s="346"/>
    </row>
    <row r="31" spans="1:14" x14ac:dyDescent="0.25">
      <c r="A31" s="104"/>
      <c r="B31" s="130"/>
      <c r="C31" s="129"/>
      <c r="D31" s="129"/>
      <c r="E31" s="128"/>
      <c r="F31" s="128"/>
      <c r="G31" s="128"/>
      <c r="H31" s="128"/>
      <c r="I31" s="128"/>
      <c r="J31" s="128"/>
      <c r="K31" s="346"/>
      <c r="L31" s="346"/>
      <c r="M31" s="346"/>
      <c r="N31" s="30"/>
    </row>
    <row r="32" spans="1:14" x14ac:dyDescent="0.25">
      <c r="A32" s="104"/>
      <c r="B32" s="130"/>
      <c r="C32" s="129"/>
      <c r="D32" s="129"/>
      <c r="E32" s="128"/>
      <c r="F32" s="128"/>
      <c r="G32" s="128"/>
      <c r="H32" s="128"/>
      <c r="I32" s="128"/>
      <c r="J32" s="128"/>
      <c r="K32" s="346"/>
      <c r="L32" s="346"/>
      <c r="M32" s="346"/>
      <c r="N32" s="30"/>
    </row>
    <row r="33" spans="1:14" x14ac:dyDescent="0.25">
      <c r="A33" s="104"/>
      <c r="B33" s="130"/>
      <c r="C33" s="129"/>
      <c r="D33" s="129"/>
      <c r="E33" s="128"/>
      <c r="F33" s="128"/>
      <c r="G33" s="128"/>
      <c r="H33" s="128"/>
      <c r="I33" s="128"/>
      <c r="J33" s="128"/>
      <c r="K33" s="30"/>
      <c r="L33" s="30"/>
      <c r="M33" s="30"/>
      <c r="N33" s="30"/>
    </row>
    <row r="34" spans="1:14" x14ac:dyDescent="0.25">
      <c r="A34" s="104"/>
      <c r="B34" s="130"/>
      <c r="C34" s="129"/>
      <c r="D34" s="129"/>
      <c r="E34" s="128"/>
      <c r="F34" s="128"/>
      <c r="G34" s="128"/>
      <c r="H34" s="128"/>
      <c r="I34" s="128"/>
      <c r="J34" s="128"/>
      <c r="K34" s="30"/>
      <c r="L34" s="30"/>
      <c r="M34" s="30"/>
      <c r="N34" s="30"/>
    </row>
    <row r="35" spans="1:14" x14ac:dyDescent="0.25">
      <c r="A35" s="104"/>
      <c r="B35" s="130"/>
      <c r="C35" s="129"/>
      <c r="D35" s="129"/>
      <c r="E35" s="128"/>
      <c r="F35" s="128"/>
      <c r="G35" s="128"/>
      <c r="H35" s="128"/>
      <c r="I35" s="128"/>
      <c r="J35" s="128"/>
      <c r="K35" s="30"/>
      <c r="L35" s="30"/>
      <c r="M35" s="30"/>
      <c r="N35" s="30"/>
    </row>
    <row r="36" spans="1:14" x14ac:dyDescent="0.25">
      <c r="A36" s="104"/>
      <c r="B36" s="135"/>
      <c r="C36" s="128"/>
      <c r="D36" s="128"/>
      <c r="E36" s="128"/>
      <c r="F36" s="128"/>
      <c r="G36" s="128"/>
      <c r="H36" s="128"/>
      <c r="I36" s="128"/>
      <c r="J36" s="128"/>
    </row>
    <row r="37" spans="1:14" ht="16.5" customHeight="1" x14ac:dyDescent="0.25">
      <c r="A37" s="104"/>
      <c r="B37" s="135"/>
      <c r="C37" s="128"/>
      <c r="D37" s="128"/>
      <c r="E37" s="128"/>
      <c r="F37" s="128"/>
      <c r="G37" s="128"/>
      <c r="H37" s="128"/>
      <c r="I37" s="128"/>
      <c r="J37" s="128"/>
    </row>
    <row r="38" spans="1:14" x14ac:dyDescent="0.25">
      <c r="A38" s="104"/>
      <c r="B38" s="135"/>
      <c r="C38" s="128"/>
      <c r="D38" s="128"/>
      <c r="E38" s="128"/>
      <c r="F38" s="128"/>
      <c r="G38" s="128"/>
      <c r="H38" s="128"/>
      <c r="I38" s="128"/>
      <c r="J38" s="128"/>
    </row>
    <row r="39" spans="1:14" x14ac:dyDescent="0.25">
      <c r="A39" s="104"/>
      <c r="B39" s="135"/>
      <c r="C39" s="128"/>
      <c r="D39" s="128"/>
      <c r="E39" s="128"/>
      <c r="F39" s="128"/>
      <c r="G39" s="128"/>
      <c r="H39" s="128"/>
      <c r="I39" s="128"/>
      <c r="J39" s="128"/>
    </row>
    <row r="40" spans="1:14" x14ac:dyDescent="0.25">
      <c r="A40" s="347"/>
      <c r="B40" s="73"/>
      <c r="C40" s="74"/>
      <c r="D40" s="74"/>
    </row>
    <row r="41" spans="1:14" x14ac:dyDescent="0.25">
      <c r="A41" s="347"/>
      <c r="B41" s="73"/>
      <c r="C41" s="74"/>
      <c r="D41" s="74"/>
    </row>
    <row r="42" spans="1:14" x14ac:dyDescent="0.25">
      <c r="A42" s="347"/>
      <c r="B42" s="73"/>
      <c r="C42" s="74"/>
      <c r="D42" s="74"/>
    </row>
    <row r="43" spans="1:14" x14ac:dyDescent="0.25">
      <c r="A43" s="347"/>
      <c r="B43" s="73"/>
      <c r="C43" s="74"/>
      <c r="D43" s="74"/>
    </row>
    <row r="44" spans="1:14" x14ac:dyDescent="0.25">
      <c r="A44" s="347"/>
      <c r="B44" s="73"/>
      <c r="C44" s="74"/>
      <c r="D44" s="74"/>
    </row>
    <row r="45" spans="1:14" x14ac:dyDescent="0.25">
      <c r="A45" s="347"/>
      <c r="B45" s="73"/>
      <c r="C45" s="74"/>
      <c r="D45" s="74"/>
    </row>
    <row r="46" spans="1:14" x14ac:dyDescent="0.25">
      <c r="A46" s="347"/>
      <c r="B46" s="73"/>
      <c r="C46" s="74"/>
      <c r="D46" s="74"/>
    </row>
    <row r="47" spans="1:14" x14ac:dyDescent="0.25">
      <c r="A47" s="347"/>
      <c r="B47" s="73"/>
      <c r="C47" s="74"/>
      <c r="D47" s="74"/>
    </row>
    <row r="48" spans="1:14" x14ac:dyDescent="0.25">
      <c r="A48" s="347"/>
      <c r="B48" s="73"/>
      <c r="C48" s="74"/>
      <c r="D48" s="74"/>
    </row>
    <row r="49" spans="1:4" x14ac:dyDescent="0.25">
      <c r="A49" s="347"/>
      <c r="B49" s="73"/>
      <c r="C49" s="74"/>
      <c r="D49" s="74"/>
    </row>
    <row r="50" spans="1:4" x14ac:dyDescent="0.25">
      <c r="A50" s="347"/>
      <c r="B50" s="73"/>
      <c r="C50" s="74"/>
      <c r="D50" s="74"/>
    </row>
    <row r="51" spans="1:4" x14ac:dyDescent="0.25">
      <c r="A51" s="347"/>
      <c r="B51" s="73"/>
      <c r="C51" s="74"/>
      <c r="D51" s="74"/>
    </row>
    <row r="52" spans="1:4" x14ac:dyDescent="0.25">
      <c r="A52" s="347"/>
      <c r="B52" s="73"/>
      <c r="C52" s="74"/>
      <c r="D52" s="74"/>
    </row>
    <row r="53" spans="1:4" x14ac:dyDescent="0.25">
      <c r="A53" s="347"/>
      <c r="B53" s="73"/>
      <c r="C53" s="74"/>
      <c r="D53" s="74"/>
    </row>
    <row r="54" spans="1:4" x14ac:dyDescent="0.25">
      <c r="A54" s="347"/>
      <c r="B54" s="73"/>
      <c r="C54" s="74"/>
      <c r="D54" s="74"/>
    </row>
    <row r="55" spans="1:4" x14ac:dyDescent="0.25">
      <c r="A55" s="347"/>
      <c r="B55" s="73"/>
      <c r="C55" s="74"/>
      <c r="D55" s="74"/>
    </row>
    <row r="56" spans="1:4" x14ac:dyDescent="0.25">
      <c r="A56" s="347"/>
      <c r="B56" s="73"/>
      <c r="C56" s="74"/>
      <c r="D56" s="74"/>
    </row>
    <row r="57" spans="1:4" x14ac:dyDescent="0.25">
      <c r="A57" s="347"/>
      <c r="B57" s="73"/>
      <c r="C57" s="74"/>
      <c r="D57" s="74"/>
    </row>
    <row r="58" spans="1:4" x14ac:dyDescent="0.25">
      <c r="A58" s="347"/>
      <c r="B58" s="73"/>
      <c r="C58" s="74"/>
      <c r="D58" s="74"/>
    </row>
    <row r="59" spans="1:4" x14ac:dyDescent="0.25">
      <c r="A59" s="347"/>
      <c r="B59" s="73"/>
      <c r="C59" s="74"/>
      <c r="D59" s="74"/>
    </row>
    <row r="60" spans="1:4" x14ac:dyDescent="0.25">
      <c r="A60" s="347"/>
      <c r="B60" s="73"/>
      <c r="C60" s="74"/>
      <c r="D60" s="74"/>
    </row>
    <row r="61" spans="1:4" x14ac:dyDescent="0.25">
      <c r="A61" s="347"/>
      <c r="B61" s="73"/>
      <c r="C61" s="74"/>
      <c r="D61" s="74"/>
    </row>
    <row r="62" spans="1:4" x14ac:dyDescent="0.25">
      <c r="A62" s="347"/>
      <c r="B62" s="73"/>
      <c r="C62" s="74"/>
      <c r="D62" s="74"/>
    </row>
    <row r="63" spans="1:4" x14ac:dyDescent="0.25">
      <c r="A63" s="347"/>
      <c r="B63" s="73"/>
      <c r="C63" s="74"/>
      <c r="D63" s="74"/>
    </row>
    <row r="64" spans="1:4" x14ac:dyDescent="0.25">
      <c r="A64" s="347"/>
      <c r="B64" s="73"/>
      <c r="C64" s="74"/>
      <c r="D64" s="74"/>
    </row>
    <row r="65" spans="1:4" x14ac:dyDescent="0.25">
      <c r="A65" s="347"/>
      <c r="B65" s="73"/>
      <c r="C65" s="74"/>
      <c r="D65" s="74"/>
    </row>
    <row r="66" spans="1:4" x14ac:dyDescent="0.25">
      <c r="A66" s="347"/>
      <c r="B66" s="73"/>
      <c r="C66" s="74"/>
      <c r="D66" s="74"/>
    </row>
    <row r="67" spans="1:4" x14ac:dyDescent="0.25">
      <c r="A67" s="347"/>
      <c r="B67" s="73"/>
      <c r="C67" s="74"/>
      <c r="D67" s="74"/>
    </row>
    <row r="68" spans="1:4" x14ac:dyDescent="0.25">
      <c r="A68" s="347"/>
      <c r="B68" s="73"/>
      <c r="C68" s="74"/>
      <c r="D68" s="74"/>
    </row>
    <row r="69" spans="1:4" x14ac:dyDescent="0.25">
      <c r="A69" s="347"/>
      <c r="B69" s="73"/>
      <c r="C69" s="74"/>
      <c r="D69" s="74"/>
    </row>
  </sheetData>
  <mergeCells count="7">
    <mergeCell ref="B20:J20"/>
    <mergeCell ref="B5:D5"/>
    <mergeCell ref="B15:J15"/>
    <mergeCell ref="B16:J16"/>
    <mergeCell ref="B17:J17"/>
    <mergeCell ref="B18:J18"/>
    <mergeCell ref="B19:J19"/>
  </mergeCells>
  <hyperlinks>
    <hyperlink ref="B8:I8" location="Desempregados_Genero!A1" display="Número de desempregados inscritos nos Centros de Emprego, género 2008" xr:uid="{4BD00877-2A29-42C9-B3EC-8CD25899017F}"/>
    <hyperlink ref="B9:I9" location="'Ev. 1º trim-4º trim_Genero'!A1" display="Evolução número de desempregados inscritos nos Centros de Emprego, género 2008, 1º trim.-2º trim. 2008" xr:uid="{6EA2A0A2-E131-4467-826F-6AFDDC5162B8}"/>
    <hyperlink ref="B11:J11" location="'Beneficiarios CSI_idade % (19)'!A1" display="Número de beneficiários de Complemento Solidário para Idosos, escalão etário, 2019 (%)" xr:uid="{92FCBDB6-2D2B-48EE-86F5-456E82B7EC35}"/>
    <hyperlink ref="B8:J8" location="'Beneficiarios CSI_genero (19)'!A1" display="Número de Beneficiários de Complemento Solidário para Idosos, género, 2019" xr:uid="{8E9167DA-4BC2-4463-B0BE-BB1AD2A483E0}"/>
    <hyperlink ref="B9:J9" location="'BeneficiáriosCSI_genero % (19)'!A1" display="Número de Beneficiários de Complemento Solidário para Idosos, género, 2019 (%)" xr:uid="{4A0A0E63-30F5-43DA-A998-0C36E0F9172B}"/>
    <hyperlink ref="B10:J10" location="'Beneficiarios CSI_idade (19)'!A1" display="Número de beneficiários de Complemento Solidário para Idosos, escalão etário, 2019" xr:uid="{6C53AD2F-AD39-4A4F-A689-EB95A03910B0}"/>
    <hyperlink ref="B13:J13" location="'CSI valor médio (19)'!A1" display="Valor médio mensal processado por beneficiário de Complemento Solidário para Idosos, 2019 (€)" xr:uid="{0C85FD4A-4890-4FBD-AAB3-817D1D73BD8D}"/>
    <hyperlink ref="B8" location="'Beneficiarios CSI_genero (08)'!A1" display="Número de Beneficiários de Complemento Solidário para Idosos, género, 2008" xr:uid="{629396BA-B2CA-42A3-8CD7-B5B9BE1DD22F}"/>
    <hyperlink ref="B9" location="'BeneficiáriosCSI_genero % (08)'!A1" display="Número de Beneficiários de Complemento Solidário para Idosos, género, 2008 (%)" xr:uid="{B3192595-9208-4B45-ACB9-1B5EBAA2ADC6}"/>
    <hyperlink ref="B10" location="'Beneficiarios CSI_idade (08)'!A1" display="Número de beneficiários de Complemento Solidário para Idosos, escalão etário, 2008" xr:uid="{7E0C4206-CDFA-4A0F-A0F7-0AD74D7249BF}"/>
    <hyperlink ref="B11" location="'Beneficiarios CSI_idade % (08)'!A1" display="Número de beneficiários de Complemento Solidário para Idosos, escalão etário, 2008 (%)" xr:uid="{33EB8CE1-07C3-441E-B5E0-F069663D9A21}"/>
    <hyperlink ref="B13" location="'CSI valor médio (08)'!A1" display="Valor médio mensal processado por beneficiário de Complemento Solidário para Idosos, 2008 (€)" xr:uid="{13409FE4-C588-4DFE-987D-1B908F1C2230}"/>
  </hyperlinks>
  <pageMargins left="0.7" right="0.7" top="0.75" bottom="0.75" header="0.3" footer="0.3"/>
  <pageSetup orientation="portrait" verticalDpi="0" r:id="rId1"/>
  <drawing r:id="rId2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A16CF7-9D0D-4BBA-896E-5351A68F75B0}">
  <dimension ref="A4:N74"/>
  <sheetViews>
    <sheetView showGridLines="0" showRowColHeaders="0" workbookViewId="0"/>
  </sheetViews>
  <sheetFormatPr defaultRowHeight="15" x14ac:dyDescent="0.25"/>
  <cols>
    <col min="1" max="1" width="6.85546875" style="1" customWidth="1"/>
    <col min="2" max="2" width="112.140625" style="70" bestFit="1" customWidth="1"/>
    <col min="3" max="16384" width="9.140625" style="1"/>
  </cols>
  <sheetData>
    <row r="4" spans="1:14" x14ac:dyDescent="0.25">
      <c r="B4" s="51"/>
      <c r="C4" s="52"/>
      <c r="E4" s="52"/>
      <c r="F4" s="51"/>
      <c r="G4" s="52"/>
      <c r="H4" s="52"/>
      <c r="I4" s="52"/>
      <c r="J4" s="52"/>
      <c r="K4" s="52"/>
    </row>
    <row r="5" spans="1:14" x14ac:dyDescent="0.25">
      <c r="B5" s="527" t="s">
        <v>171</v>
      </c>
      <c r="C5" s="528"/>
      <c r="D5" s="528"/>
      <c r="E5" s="52"/>
      <c r="F5" s="51"/>
      <c r="G5" s="52"/>
      <c r="H5" s="52"/>
      <c r="I5" s="52"/>
      <c r="J5" s="52"/>
      <c r="K5" s="52"/>
    </row>
    <row r="6" spans="1:14" x14ac:dyDescent="0.25">
      <c r="B6" s="200" t="s">
        <v>108</v>
      </c>
      <c r="C6" s="341"/>
      <c r="D6" s="341"/>
      <c r="E6" s="52"/>
      <c r="F6" s="51"/>
      <c r="G6" s="52"/>
      <c r="H6" s="52"/>
      <c r="I6" s="52"/>
      <c r="J6" s="52"/>
      <c r="K6" s="52"/>
    </row>
    <row r="7" spans="1:14" x14ac:dyDescent="0.25">
      <c r="A7" s="104"/>
      <c r="B7" s="439" t="s">
        <v>70</v>
      </c>
      <c r="C7" s="194"/>
      <c r="D7" s="194"/>
      <c r="E7" s="194"/>
      <c r="F7" s="194"/>
      <c r="G7" s="194"/>
      <c r="H7" s="194"/>
      <c r="I7" s="194"/>
      <c r="J7" s="194"/>
      <c r="K7" s="133"/>
      <c r="L7" s="30"/>
      <c r="M7" s="30"/>
      <c r="N7" s="30"/>
    </row>
    <row r="8" spans="1:14" x14ac:dyDescent="0.25">
      <c r="A8" s="104" t="s">
        <v>2</v>
      </c>
      <c r="B8" s="428" t="s">
        <v>172</v>
      </c>
      <c r="C8" s="428"/>
      <c r="D8" s="428"/>
      <c r="E8" s="428"/>
      <c r="F8" s="428"/>
      <c r="G8" s="428"/>
      <c r="H8" s="428"/>
      <c r="I8" s="428"/>
      <c r="J8" s="428"/>
      <c r="K8" s="71"/>
      <c r="L8" s="30"/>
      <c r="M8" s="30"/>
      <c r="N8" s="30"/>
    </row>
    <row r="9" spans="1:14" x14ac:dyDescent="0.25">
      <c r="A9" s="104" t="s">
        <v>3</v>
      </c>
      <c r="B9" s="428" t="s">
        <v>173</v>
      </c>
      <c r="C9" s="428"/>
      <c r="D9" s="428"/>
      <c r="E9" s="428"/>
      <c r="F9" s="428"/>
      <c r="G9" s="428"/>
      <c r="H9" s="428"/>
      <c r="I9" s="428"/>
      <c r="J9" s="428"/>
      <c r="K9" s="71"/>
      <c r="L9" s="30"/>
      <c r="M9" s="30"/>
      <c r="N9" s="30"/>
    </row>
    <row r="10" spans="1:14" x14ac:dyDescent="0.25">
      <c r="A10" s="104" t="s">
        <v>4</v>
      </c>
      <c r="B10" s="428" t="s">
        <v>174</v>
      </c>
      <c r="C10" s="428"/>
      <c r="D10" s="428"/>
      <c r="E10" s="428"/>
      <c r="F10" s="428"/>
      <c r="G10" s="428"/>
      <c r="H10" s="428"/>
      <c r="I10" s="428"/>
      <c r="J10" s="428"/>
      <c r="K10" s="71"/>
      <c r="L10" s="30"/>
      <c r="M10" s="30"/>
      <c r="N10" s="30"/>
    </row>
    <row r="11" spans="1:14" x14ac:dyDescent="0.25">
      <c r="A11" s="104" t="s">
        <v>5</v>
      </c>
      <c r="B11" s="428" t="s">
        <v>175</v>
      </c>
      <c r="C11" s="428"/>
      <c r="D11" s="428"/>
      <c r="E11" s="428"/>
      <c r="F11" s="428"/>
      <c r="G11" s="428"/>
      <c r="H11" s="428"/>
      <c r="I11" s="428"/>
      <c r="J11" s="428"/>
      <c r="K11" s="71"/>
      <c r="L11" s="30"/>
      <c r="M11" s="30"/>
      <c r="N11" s="30"/>
    </row>
    <row r="12" spans="1:14" x14ac:dyDescent="0.25">
      <c r="A12" s="104" t="s">
        <v>6</v>
      </c>
      <c r="B12" s="428" t="s">
        <v>176</v>
      </c>
      <c r="C12" s="428"/>
      <c r="D12" s="428"/>
      <c r="E12" s="428"/>
      <c r="F12" s="428"/>
      <c r="G12" s="428"/>
      <c r="H12" s="428"/>
      <c r="I12" s="428"/>
      <c r="J12" s="428"/>
      <c r="K12" s="133"/>
      <c r="L12" s="30"/>
      <c r="M12" s="30"/>
      <c r="N12" s="30"/>
    </row>
    <row r="13" spans="1:14" x14ac:dyDescent="0.25">
      <c r="A13" s="104" t="s">
        <v>30</v>
      </c>
      <c r="B13" s="428" t="s">
        <v>177</v>
      </c>
      <c r="C13" s="428"/>
      <c r="D13" s="428"/>
      <c r="E13" s="428"/>
      <c r="F13" s="428"/>
      <c r="G13" s="428"/>
      <c r="H13" s="428"/>
      <c r="I13" s="428"/>
      <c r="J13" s="428"/>
      <c r="K13" s="133"/>
      <c r="L13" s="30"/>
      <c r="M13" s="30"/>
      <c r="N13" s="30"/>
    </row>
    <row r="14" spans="1:14" x14ac:dyDescent="0.25">
      <c r="A14" s="104" t="s">
        <v>7</v>
      </c>
      <c r="B14" s="428" t="s">
        <v>178</v>
      </c>
      <c r="C14" s="428"/>
      <c r="D14" s="428"/>
      <c r="E14" s="428"/>
      <c r="F14" s="428"/>
      <c r="G14" s="428"/>
      <c r="H14" s="428"/>
      <c r="I14" s="428"/>
      <c r="J14" s="428"/>
      <c r="K14" s="116"/>
      <c r="L14" s="30"/>
      <c r="M14" s="30"/>
      <c r="N14" s="30"/>
    </row>
    <row r="15" spans="1:14" x14ac:dyDescent="0.25">
      <c r="A15" s="104" t="s">
        <v>8</v>
      </c>
      <c r="B15" s="428" t="s">
        <v>179</v>
      </c>
      <c r="C15" s="428"/>
      <c r="D15" s="428"/>
      <c r="E15" s="428"/>
      <c r="F15" s="428"/>
      <c r="G15" s="428"/>
      <c r="H15" s="428"/>
      <c r="I15" s="428"/>
      <c r="J15" s="428"/>
      <c r="K15" s="133"/>
      <c r="L15" s="30"/>
      <c r="M15" s="30"/>
      <c r="N15" s="30"/>
    </row>
    <row r="16" spans="1:14" x14ac:dyDescent="0.25">
      <c r="A16" s="104"/>
      <c r="B16" s="439" t="s">
        <v>71</v>
      </c>
      <c r="C16" s="344"/>
      <c r="D16" s="344"/>
      <c r="E16" s="344"/>
      <c r="F16" s="344"/>
      <c r="G16" s="344"/>
      <c r="H16" s="344"/>
      <c r="I16" s="344"/>
      <c r="J16" s="344"/>
      <c r="K16" s="133"/>
      <c r="L16" s="30"/>
      <c r="M16" s="30"/>
      <c r="N16" s="30"/>
    </row>
    <row r="17" spans="1:14" x14ac:dyDescent="0.25">
      <c r="A17" s="104" t="s">
        <v>9</v>
      </c>
      <c r="B17" s="428" t="s">
        <v>180</v>
      </c>
      <c r="C17" s="428"/>
      <c r="D17" s="428"/>
      <c r="E17" s="428"/>
      <c r="F17" s="428"/>
      <c r="G17" s="428"/>
      <c r="H17" s="428"/>
      <c r="I17" s="428"/>
      <c r="J17" s="428"/>
      <c r="K17" s="133"/>
      <c r="L17" s="30"/>
      <c r="M17" s="30"/>
      <c r="N17" s="30"/>
    </row>
    <row r="18" spans="1:14" ht="15" customHeight="1" x14ac:dyDescent="0.25">
      <c r="A18" s="104" t="s">
        <v>95</v>
      </c>
      <c r="B18" s="428" t="s">
        <v>181</v>
      </c>
      <c r="C18" s="428"/>
      <c r="D18" s="428"/>
      <c r="E18" s="428"/>
      <c r="F18" s="428"/>
      <c r="G18" s="428"/>
      <c r="H18" s="428"/>
      <c r="I18" s="428"/>
      <c r="J18" s="428"/>
      <c r="K18" s="116"/>
      <c r="L18" s="30"/>
      <c r="M18" s="30"/>
      <c r="N18" s="30"/>
    </row>
    <row r="19" spans="1:14" x14ac:dyDescent="0.25">
      <c r="A19" s="104"/>
      <c r="B19" s="71"/>
      <c r="C19" s="344"/>
      <c r="D19" s="344"/>
      <c r="E19" s="344"/>
      <c r="F19" s="344"/>
      <c r="G19" s="344"/>
      <c r="H19" s="344"/>
      <c r="I19" s="344"/>
      <c r="J19" s="344"/>
      <c r="K19" s="116"/>
      <c r="L19" s="30"/>
      <c r="M19" s="30"/>
      <c r="N19" s="30"/>
    </row>
    <row r="20" spans="1:14" x14ac:dyDescent="0.25">
      <c r="A20" s="104"/>
      <c r="B20" s="529"/>
      <c r="C20" s="529"/>
      <c r="D20" s="529"/>
      <c r="E20" s="529"/>
      <c r="F20" s="529"/>
      <c r="G20" s="529"/>
      <c r="H20" s="529"/>
      <c r="I20" s="529"/>
      <c r="J20" s="529"/>
      <c r="K20" s="116"/>
      <c r="L20" s="30"/>
      <c r="M20" s="30"/>
      <c r="N20" s="30"/>
    </row>
    <row r="21" spans="1:14" x14ac:dyDescent="0.25">
      <c r="A21" s="104"/>
      <c r="B21" s="529"/>
      <c r="C21" s="529"/>
      <c r="D21" s="529"/>
      <c r="E21" s="529"/>
      <c r="F21" s="529"/>
      <c r="G21" s="529"/>
      <c r="H21" s="529"/>
      <c r="I21" s="529"/>
      <c r="J21" s="529"/>
      <c r="K21" s="133"/>
      <c r="L21" s="30"/>
      <c r="M21" s="30"/>
      <c r="N21" s="30"/>
    </row>
    <row r="22" spans="1:14" x14ac:dyDescent="0.25">
      <c r="A22" s="104"/>
      <c r="B22" s="526"/>
      <c r="C22" s="526"/>
      <c r="D22" s="526"/>
      <c r="E22" s="526"/>
      <c r="F22" s="526"/>
      <c r="G22" s="526"/>
      <c r="H22" s="526"/>
      <c r="I22" s="526"/>
      <c r="J22" s="526"/>
      <c r="K22" s="133"/>
      <c r="L22" s="30"/>
      <c r="M22" s="30"/>
      <c r="N22" s="30"/>
    </row>
    <row r="23" spans="1:14" x14ac:dyDescent="0.25">
      <c r="A23" s="104"/>
      <c r="B23" s="526"/>
      <c r="C23" s="526"/>
      <c r="D23" s="526"/>
      <c r="E23" s="526"/>
      <c r="F23" s="526"/>
      <c r="G23" s="526"/>
      <c r="H23" s="526"/>
      <c r="I23" s="526"/>
      <c r="J23" s="526"/>
      <c r="K23" s="71"/>
      <c r="L23" s="30"/>
      <c r="M23" s="30"/>
      <c r="N23" s="30"/>
    </row>
    <row r="24" spans="1:14" x14ac:dyDescent="0.25">
      <c r="A24" s="104"/>
      <c r="B24" s="526"/>
      <c r="C24" s="526"/>
      <c r="D24" s="526"/>
      <c r="E24" s="526"/>
      <c r="F24" s="526"/>
      <c r="G24" s="526"/>
      <c r="H24" s="526"/>
      <c r="I24" s="526"/>
      <c r="J24" s="526"/>
      <c r="K24" s="71"/>
      <c r="L24" s="30"/>
      <c r="M24" s="30"/>
      <c r="N24" s="30"/>
    </row>
    <row r="25" spans="1:14" x14ac:dyDescent="0.25">
      <c r="A25" s="104"/>
      <c r="B25" s="526"/>
      <c r="C25" s="526"/>
      <c r="D25" s="526"/>
      <c r="E25" s="526"/>
      <c r="F25" s="526"/>
      <c r="G25" s="526"/>
      <c r="H25" s="526"/>
      <c r="I25" s="526"/>
      <c r="J25" s="526"/>
      <c r="K25" s="339"/>
      <c r="L25" s="30"/>
      <c r="M25" s="30"/>
      <c r="N25" s="30"/>
    </row>
    <row r="26" spans="1:14" x14ac:dyDescent="0.25">
      <c r="A26" s="104"/>
      <c r="B26" s="130"/>
      <c r="C26" s="129"/>
      <c r="D26" s="129"/>
      <c r="E26" s="128"/>
      <c r="F26" s="128"/>
      <c r="G26" s="128"/>
      <c r="H26" s="128"/>
      <c r="I26" s="128"/>
      <c r="J26" s="128"/>
      <c r="K26" s="339"/>
      <c r="L26" s="30"/>
      <c r="M26" s="30"/>
      <c r="N26" s="30"/>
    </row>
    <row r="27" spans="1:14" x14ac:dyDescent="0.25">
      <c r="A27" s="104"/>
      <c r="B27" s="130"/>
      <c r="C27" s="129"/>
      <c r="D27" s="129"/>
      <c r="E27" s="128"/>
      <c r="F27" s="128"/>
      <c r="G27" s="128"/>
      <c r="H27" s="128"/>
      <c r="I27" s="128"/>
      <c r="J27" s="128"/>
      <c r="K27" s="339"/>
      <c r="L27" s="339"/>
      <c r="M27" s="30"/>
      <c r="N27" s="30"/>
    </row>
    <row r="28" spans="1:14" x14ac:dyDescent="0.25">
      <c r="A28" s="104"/>
      <c r="B28" s="130"/>
      <c r="C28" s="129"/>
      <c r="D28" s="129"/>
      <c r="E28" s="128"/>
      <c r="F28" s="128"/>
      <c r="G28" s="128"/>
      <c r="H28" s="128"/>
      <c r="I28" s="128"/>
      <c r="J28" s="128"/>
      <c r="K28" s="339"/>
      <c r="L28" s="30"/>
      <c r="M28" s="30"/>
      <c r="N28" s="30"/>
    </row>
    <row r="29" spans="1:14" x14ac:dyDescent="0.25">
      <c r="A29" s="104"/>
      <c r="B29" s="130"/>
      <c r="C29" s="129"/>
      <c r="D29" s="129"/>
      <c r="E29" s="128"/>
      <c r="F29" s="128"/>
      <c r="G29" s="128"/>
      <c r="H29" s="128"/>
      <c r="I29" s="128"/>
      <c r="J29" s="128"/>
      <c r="K29" s="30"/>
      <c r="L29" s="30"/>
      <c r="M29" s="30"/>
      <c r="N29" s="30"/>
    </row>
    <row r="30" spans="1:14" x14ac:dyDescent="0.25">
      <c r="A30" s="104"/>
      <c r="B30" s="130"/>
      <c r="C30" s="129"/>
      <c r="D30" s="129"/>
      <c r="E30" s="128"/>
      <c r="F30" s="128"/>
      <c r="G30" s="128"/>
      <c r="H30" s="128"/>
      <c r="I30" s="128"/>
      <c r="J30" s="128"/>
      <c r="K30" s="30"/>
      <c r="L30" s="30"/>
      <c r="M30" s="30"/>
      <c r="N30" s="30"/>
    </row>
    <row r="31" spans="1:14" x14ac:dyDescent="0.25">
      <c r="A31" s="104"/>
      <c r="B31" s="130"/>
      <c r="C31" s="129"/>
      <c r="D31" s="129"/>
      <c r="E31" s="128"/>
      <c r="F31" s="128"/>
      <c r="G31" s="128"/>
      <c r="H31" s="128"/>
      <c r="I31" s="128"/>
      <c r="J31" s="128"/>
      <c r="K31" s="339"/>
      <c r="L31" s="339"/>
      <c r="M31" s="30"/>
      <c r="N31" s="30"/>
    </row>
    <row r="32" spans="1:14" x14ac:dyDescent="0.25">
      <c r="A32" s="104"/>
      <c r="B32" s="140"/>
      <c r="C32" s="129"/>
      <c r="D32" s="129"/>
      <c r="E32" s="128"/>
      <c r="F32" s="128"/>
      <c r="G32" s="128"/>
      <c r="H32" s="128"/>
      <c r="I32" s="128"/>
      <c r="J32" s="128"/>
      <c r="K32" s="339"/>
      <c r="L32" s="339"/>
      <c r="M32" s="30"/>
      <c r="N32" s="30"/>
    </row>
    <row r="33" spans="1:14" x14ac:dyDescent="0.25">
      <c r="A33" s="104"/>
      <c r="B33" s="130"/>
      <c r="C33" s="129"/>
      <c r="D33" s="129"/>
      <c r="E33" s="128"/>
      <c r="F33" s="128"/>
      <c r="G33" s="128"/>
      <c r="H33" s="128"/>
      <c r="I33" s="128"/>
      <c r="J33" s="128"/>
      <c r="K33" s="339"/>
      <c r="L33" s="30"/>
      <c r="M33" s="30"/>
      <c r="N33" s="30"/>
    </row>
    <row r="34" spans="1:14" x14ac:dyDescent="0.25">
      <c r="A34" s="104"/>
      <c r="B34" s="130"/>
      <c r="C34" s="129"/>
      <c r="D34" s="129"/>
      <c r="E34" s="128"/>
      <c r="F34" s="128"/>
      <c r="G34" s="128"/>
      <c r="H34" s="128"/>
      <c r="I34" s="128"/>
      <c r="J34" s="128"/>
      <c r="K34" s="339"/>
      <c r="L34" s="339"/>
      <c r="M34" s="30"/>
      <c r="N34" s="30"/>
    </row>
    <row r="35" spans="1:14" x14ac:dyDescent="0.25">
      <c r="A35" s="104"/>
      <c r="B35" s="130"/>
      <c r="C35" s="129"/>
      <c r="D35" s="129"/>
      <c r="E35" s="128"/>
      <c r="F35" s="128"/>
      <c r="G35" s="128"/>
      <c r="H35" s="128"/>
      <c r="I35" s="128"/>
      <c r="J35" s="128"/>
      <c r="K35" s="339"/>
      <c r="L35" s="339"/>
      <c r="M35" s="339"/>
      <c r="N35" s="339"/>
    </row>
    <row r="36" spans="1:14" x14ac:dyDescent="0.25">
      <c r="A36" s="104"/>
      <c r="B36" s="130"/>
      <c r="C36" s="129"/>
      <c r="D36" s="129"/>
      <c r="E36" s="128"/>
      <c r="F36" s="128"/>
      <c r="G36" s="128"/>
      <c r="H36" s="128"/>
      <c r="I36" s="128"/>
      <c r="J36" s="128"/>
      <c r="K36" s="339"/>
      <c r="L36" s="339"/>
      <c r="M36" s="339"/>
      <c r="N36" s="30"/>
    </row>
    <row r="37" spans="1:14" x14ac:dyDescent="0.25">
      <c r="A37" s="104"/>
      <c r="B37" s="130"/>
      <c r="C37" s="129"/>
      <c r="D37" s="129"/>
      <c r="E37" s="128"/>
      <c r="F37" s="128"/>
      <c r="G37" s="128"/>
      <c r="H37" s="128"/>
      <c r="I37" s="128"/>
      <c r="J37" s="128"/>
      <c r="K37" s="339"/>
      <c r="L37" s="339"/>
      <c r="M37" s="339"/>
      <c r="N37" s="30"/>
    </row>
    <row r="38" spans="1:14" x14ac:dyDescent="0.25">
      <c r="A38" s="104"/>
      <c r="B38" s="130"/>
      <c r="C38" s="129"/>
      <c r="D38" s="129"/>
      <c r="E38" s="128"/>
      <c r="F38" s="128"/>
      <c r="G38" s="128"/>
      <c r="H38" s="128"/>
      <c r="I38" s="128"/>
      <c r="J38" s="128"/>
      <c r="K38" s="30"/>
      <c r="L38" s="30"/>
      <c r="M38" s="30"/>
      <c r="N38" s="30"/>
    </row>
    <row r="39" spans="1:14" x14ac:dyDescent="0.25">
      <c r="A39" s="104"/>
      <c r="B39" s="130"/>
      <c r="C39" s="129"/>
      <c r="D39" s="129"/>
      <c r="E39" s="128"/>
      <c r="F39" s="128"/>
      <c r="G39" s="128"/>
      <c r="H39" s="128"/>
      <c r="I39" s="128"/>
      <c r="J39" s="128"/>
      <c r="K39" s="30"/>
      <c r="L39" s="30"/>
      <c r="M39" s="30"/>
      <c r="N39" s="30"/>
    </row>
    <row r="40" spans="1:14" x14ac:dyDescent="0.25">
      <c r="A40" s="104"/>
      <c r="B40" s="130"/>
      <c r="C40" s="129"/>
      <c r="D40" s="129"/>
      <c r="E40" s="128"/>
      <c r="F40" s="128"/>
      <c r="G40" s="128"/>
      <c r="H40" s="128"/>
      <c r="I40" s="128"/>
      <c r="J40" s="128"/>
      <c r="K40" s="30"/>
      <c r="L40" s="30"/>
      <c r="M40" s="30"/>
      <c r="N40" s="30"/>
    </row>
    <row r="41" spans="1:14" x14ac:dyDescent="0.25">
      <c r="A41" s="104"/>
      <c r="B41" s="135"/>
      <c r="C41" s="128"/>
      <c r="D41" s="128"/>
      <c r="E41" s="128"/>
      <c r="F41" s="128"/>
      <c r="G41" s="128"/>
      <c r="H41" s="128"/>
      <c r="I41" s="128"/>
      <c r="J41" s="128"/>
    </row>
    <row r="42" spans="1:14" ht="16.5" customHeight="1" x14ac:dyDescent="0.25">
      <c r="A42" s="104"/>
      <c r="B42" s="135"/>
      <c r="C42" s="128"/>
      <c r="D42" s="128"/>
      <c r="E42" s="128"/>
      <c r="F42" s="128"/>
      <c r="G42" s="128"/>
      <c r="H42" s="128"/>
      <c r="I42" s="128"/>
      <c r="J42" s="128"/>
    </row>
    <row r="43" spans="1:14" x14ac:dyDescent="0.25">
      <c r="A43" s="104"/>
      <c r="B43" s="135"/>
      <c r="C43" s="128"/>
      <c r="D43" s="128"/>
      <c r="E43" s="128"/>
      <c r="F43" s="128"/>
      <c r="G43" s="128"/>
      <c r="H43" s="128"/>
      <c r="I43" s="128"/>
      <c r="J43" s="128"/>
    </row>
    <row r="44" spans="1:14" x14ac:dyDescent="0.25">
      <c r="A44" s="104"/>
      <c r="B44" s="135"/>
      <c r="C44" s="128"/>
      <c r="D44" s="128"/>
      <c r="E44" s="128"/>
      <c r="F44" s="128"/>
      <c r="G44" s="128"/>
      <c r="H44" s="128"/>
      <c r="I44" s="128"/>
      <c r="J44" s="128"/>
    </row>
    <row r="45" spans="1:14" x14ac:dyDescent="0.25">
      <c r="A45" s="340"/>
      <c r="B45" s="73"/>
      <c r="C45" s="74"/>
      <c r="D45" s="74"/>
    </row>
    <row r="46" spans="1:14" x14ac:dyDescent="0.25">
      <c r="A46" s="340"/>
      <c r="B46" s="73"/>
      <c r="C46" s="74"/>
      <c r="D46" s="74"/>
    </row>
    <row r="47" spans="1:14" x14ac:dyDescent="0.25">
      <c r="A47" s="340"/>
      <c r="B47" s="73"/>
      <c r="C47" s="74"/>
      <c r="D47" s="74"/>
    </row>
    <row r="48" spans="1:14" x14ac:dyDescent="0.25">
      <c r="A48" s="340"/>
      <c r="B48" s="73"/>
      <c r="C48" s="74"/>
      <c r="D48" s="74"/>
    </row>
    <row r="49" spans="1:4" x14ac:dyDescent="0.25">
      <c r="A49" s="340"/>
      <c r="B49" s="73"/>
      <c r="C49" s="74"/>
      <c r="D49" s="74"/>
    </row>
    <row r="50" spans="1:4" x14ac:dyDescent="0.25">
      <c r="A50" s="340"/>
      <c r="B50" s="73"/>
      <c r="C50" s="74"/>
      <c r="D50" s="74"/>
    </row>
    <row r="51" spans="1:4" x14ac:dyDescent="0.25">
      <c r="A51" s="340"/>
      <c r="B51" s="73"/>
      <c r="C51" s="74"/>
      <c r="D51" s="74"/>
    </row>
    <row r="52" spans="1:4" x14ac:dyDescent="0.25">
      <c r="A52" s="340"/>
      <c r="B52" s="73"/>
      <c r="C52" s="74"/>
      <c r="D52" s="74"/>
    </row>
    <row r="53" spans="1:4" x14ac:dyDescent="0.25">
      <c r="A53" s="340"/>
      <c r="B53" s="73"/>
      <c r="C53" s="74"/>
      <c r="D53" s="74"/>
    </row>
    <row r="54" spans="1:4" x14ac:dyDescent="0.25">
      <c r="A54" s="340"/>
      <c r="B54" s="73"/>
      <c r="C54" s="74"/>
      <c r="D54" s="74"/>
    </row>
    <row r="55" spans="1:4" x14ac:dyDescent="0.25">
      <c r="A55" s="340"/>
      <c r="B55" s="73"/>
      <c r="C55" s="74"/>
      <c r="D55" s="74"/>
    </row>
    <row r="56" spans="1:4" x14ac:dyDescent="0.25">
      <c r="A56" s="340"/>
      <c r="B56" s="73"/>
      <c r="C56" s="74"/>
      <c r="D56" s="74"/>
    </row>
    <row r="57" spans="1:4" x14ac:dyDescent="0.25">
      <c r="A57" s="340"/>
      <c r="B57" s="73"/>
      <c r="C57" s="74"/>
      <c r="D57" s="74"/>
    </row>
    <row r="58" spans="1:4" x14ac:dyDescent="0.25">
      <c r="A58" s="340"/>
      <c r="B58" s="73"/>
      <c r="C58" s="74"/>
      <c r="D58" s="74"/>
    </row>
    <row r="59" spans="1:4" x14ac:dyDescent="0.25">
      <c r="A59" s="340"/>
      <c r="B59" s="73"/>
      <c r="C59" s="74"/>
      <c r="D59" s="74"/>
    </row>
    <row r="60" spans="1:4" x14ac:dyDescent="0.25">
      <c r="A60" s="340"/>
      <c r="B60" s="73"/>
      <c r="C60" s="74"/>
      <c r="D60" s="74"/>
    </row>
    <row r="61" spans="1:4" x14ac:dyDescent="0.25">
      <c r="A61" s="340"/>
      <c r="B61" s="73"/>
      <c r="C61" s="74"/>
      <c r="D61" s="74"/>
    </row>
    <row r="62" spans="1:4" x14ac:dyDescent="0.25">
      <c r="A62" s="340"/>
      <c r="B62" s="73"/>
      <c r="C62" s="74"/>
      <c r="D62" s="74"/>
    </row>
    <row r="63" spans="1:4" x14ac:dyDescent="0.25">
      <c r="A63" s="340"/>
      <c r="B63" s="73"/>
      <c r="C63" s="74"/>
      <c r="D63" s="74"/>
    </row>
    <row r="64" spans="1:4" x14ac:dyDescent="0.25">
      <c r="A64" s="340"/>
      <c r="B64" s="73"/>
      <c r="C64" s="74"/>
      <c r="D64" s="74"/>
    </row>
    <row r="65" spans="1:4" x14ac:dyDescent="0.25">
      <c r="A65" s="340"/>
      <c r="B65" s="73"/>
      <c r="C65" s="74"/>
      <c r="D65" s="74"/>
    </row>
    <row r="66" spans="1:4" x14ac:dyDescent="0.25">
      <c r="A66" s="340"/>
      <c r="B66" s="73"/>
      <c r="C66" s="74"/>
      <c r="D66" s="74"/>
    </row>
    <row r="67" spans="1:4" x14ac:dyDescent="0.25">
      <c r="A67" s="340"/>
      <c r="B67" s="73"/>
      <c r="C67" s="74"/>
      <c r="D67" s="74"/>
    </row>
    <row r="68" spans="1:4" x14ac:dyDescent="0.25">
      <c r="A68" s="340"/>
      <c r="B68" s="73"/>
      <c r="C68" s="74"/>
      <c r="D68" s="74"/>
    </row>
    <row r="69" spans="1:4" x14ac:dyDescent="0.25">
      <c r="A69" s="340"/>
      <c r="B69" s="73"/>
      <c r="C69" s="74"/>
      <c r="D69" s="74"/>
    </row>
    <row r="70" spans="1:4" x14ac:dyDescent="0.25">
      <c r="A70" s="340"/>
      <c r="B70" s="73"/>
      <c r="C70" s="74"/>
      <c r="D70" s="74"/>
    </row>
    <row r="71" spans="1:4" x14ac:dyDescent="0.25">
      <c r="A71" s="340"/>
      <c r="B71" s="73"/>
      <c r="C71" s="74"/>
      <c r="D71" s="74"/>
    </row>
    <row r="72" spans="1:4" x14ac:dyDescent="0.25">
      <c r="A72" s="340"/>
      <c r="B72" s="73"/>
      <c r="C72" s="74"/>
      <c r="D72" s="74"/>
    </row>
    <row r="73" spans="1:4" x14ac:dyDescent="0.25">
      <c r="A73" s="340"/>
      <c r="B73" s="73"/>
      <c r="C73" s="74"/>
      <c r="D73" s="74"/>
    </row>
    <row r="74" spans="1:4" x14ac:dyDescent="0.25">
      <c r="A74" s="340"/>
      <c r="B74" s="73"/>
      <c r="C74" s="74"/>
      <c r="D74" s="74"/>
    </row>
  </sheetData>
  <mergeCells count="7">
    <mergeCell ref="B24:J24"/>
    <mergeCell ref="B25:J25"/>
    <mergeCell ref="B20:J20"/>
    <mergeCell ref="B5:D5"/>
    <mergeCell ref="B21:J21"/>
    <mergeCell ref="B22:J22"/>
    <mergeCell ref="B23:J23"/>
  </mergeCells>
  <hyperlinks>
    <hyperlink ref="B8:I8" location="Desempregados_Genero!A1" display="Número de desempregados inscritos nos Centros de Emprego, género 2008" xr:uid="{157AE59D-FF3B-49DF-896F-E03F37254C6A}"/>
    <hyperlink ref="B9:I9" location="'Ev. 1º trim-4º trim_Genero'!A1" display="Evolução número de desempregados inscritos nos Centros de Emprego, género 2008, 1º trim.-2º trim. 2008" xr:uid="{BB9E0B7F-1D83-43A2-BFDA-39298596DB48}"/>
    <hyperlink ref="B10:J10" location="'Ev.Nº 1º-4º trim_genero(19)'!A1" display="Evolução número de beneficiários de Complemento Solidário para Idosos, género, 2019, 1º trim.-4º trim." xr:uid="{E9DD6CF5-910D-44B3-BFBD-B33E86A2AF6C}"/>
    <hyperlink ref="B13:J13" location="'Beneficiarios CSI_idade % (19)'!A1" display="Número de beneficiários de Complemento Solidário para Idosos, escalão etário, 2019 (%)" xr:uid="{FB093215-E54D-48A8-9228-117ED2A239F1}"/>
    <hyperlink ref="B8:J8" location="'Beneficiarios CSI_genero (19)'!A1" display="Número de Beneficiários de Complemento Solidário para Idosos, género, 2019" xr:uid="{2497E395-C3A1-4A96-8D23-9F6AB868A65B}"/>
    <hyperlink ref="B9:J9" location="'BeneficiáriosCSI_genero % (19)'!A1" display="Número de Beneficiários de Complemento Solidário para Idosos, género, 2019 (%)" xr:uid="{30EF3A25-820C-403D-BD92-DA8B50CD1B1D}"/>
    <hyperlink ref="B11:J11" location="'Ev.%1º-4º trim_genero (19)'!A1" display="Evolução número de beneficiários de Complemento Solidário para Idosos, género, 2019, 1º trim.-4º trim. (%)" xr:uid="{27D8AE3A-404A-4A90-8CF3-B9686F8097D2}"/>
    <hyperlink ref="B12:J12" location="'Beneficiarios CSI_idade (19)'!A1" display="Número de beneficiários de Complemento Solidário para Idosos, escalão etário, 2019" xr:uid="{767DC28C-7769-4AB9-B8FB-86214A9781A3}"/>
    <hyperlink ref="B14:J14" location="'Ev.Nº 1º-4º trim_genero(19)'!A1" display="Evolução número de beneficiários de Complemento Solidário para Idosos, escalão etário, 2019, 1º trim. - 4º trim. " xr:uid="{F62C3720-88C1-4431-ACB2-B5844D7E2CCD}"/>
    <hyperlink ref="B15:J15" location="'Ev.%1º-4ºtrim_idade (19)'!A1" display="Evolução do número de beneficiários de Complemento Solidário para Idosos, escalão etário, 2019, 1º trim. - 4º trim. (%)" xr:uid="{E78AAE17-7E9D-4C8D-8F3D-B6134A0DAF1F}"/>
    <hyperlink ref="B17:J17" location="'CSI valor médio (19)'!A1" display="Valor médio mensal processado por beneficiário de Complemento Solidário para Idosos, 2019 (€)" xr:uid="{0C516D01-BC1C-486A-9EA4-67D2F403C445}"/>
    <hyperlink ref="B18:J18" location="'Ev.Nº 1ºtrim-4º trim valor  (2)'!A1" display="Evolução do valor médio mensal processado por beneficiário de Complemento Solidário para Idosos, 2019, 1º trim.-4º trim. " xr:uid="{45A1519B-6A20-4921-8AA9-97FE61B8A061}"/>
    <hyperlink ref="B14" location="'Ev.Nº_1º-4ºtrim_idade  (19)'!A1" display="Evolução número de beneficiários de Complemento Solidário para Idosos, escalão etário, 2019, 1º trim. - 4º trim. " xr:uid="{5C43C571-66B9-4EA3-B06A-9BA8B0F98FE6}"/>
    <hyperlink ref="B18" location="'Ev.Nº 1ºtrim-4º trim valor '!A1" display="Evolução do valor médio mensal processado por beneficiário de Complemento Solidário para Idosos, 2019, 1º trim.-4º trim. " xr:uid="{BA857BD3-D5A0-4D65-ADFB-D359E668C6D6}"/>
  </hyperlinks>
  <pageMargins left="0.7" right="0.7" top="0.75" bottom="0.75" header="0.3" footer="0.3"/>
  <pageSetup orientation="portrait" verticalDpi="0" r:id="rId1"/>
  <drawing r:id="rId2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C090BA-F7A5-43BF-B2AE-BFF410D39BA0}">
  <dimension ref="A1:U292"/>
  <sheetViews>
    <sheetView showGridLines="0" showRowColHeaders="0" workbookViewId="0">
      <pane xSplit="2" topLeftCell="C1" activePane="topRight" state="frozen"/>
      <selection pane="topRight" activeCell="B6" sqref="B6"/>
    </sheetView>
  </sheetViews>
  <sheetFormatPr defaultColWidth="12" defaultRowHeight="12.75" x14ac:dyDescent="0.2"/>
  <cols>
    <col min="1" max="1" width="12" style="65"/>
    <col min="2" max="2" width="38" style="65" customWidth="1"/>
    <col min="3" max="4" width="8.7109375" style="65" customWidth="1"/>
    <col min="5" max="5" width="8.7109375" style="69" customWidth="1"/>
    <col min="6" max="6" width="1.28515625" style="68" customWidth="1"/>
    <col min="7" max="9" width="8.7109375" style="65" customWidth="1"/>
    <col min="10" max="10" width="1.28515625" style="65" customWidth="1"/>
    <col min="11" max="11" width="8.7109375" style="65" customWidth="1"/>
    <col min="12" max="12" width="8.7109375" style="69" customWidth="1"/>
    <col min="13" max="13" width="8.7109375" style="65" customWidth="1"/>
    <col min="14" max="14" width="1.28515625" style="65" customWidth="1"/>
    <col min="15" max="17" width="8.7109375" style="65" customWidth="1"/>
    <col min="18" max="18" width="1.28515625" style="65" customWidth="1"/>
    <col min="19" max="16384" width="12" style="65"/>
  </cols>
  <sheetData>
    <row r="1" spans="1:21" s="64" customFormat="1" ht="16.5" customHeight="1" x14ac:dyDescent="0.25">
      <c r="E1" s="66"/>
      <c r="F1" s="66"/>
      <c r="L1" s="66"/>
    </row>
    <row r="2" spans="1:21" s="64" customFormat="1" ht="16.5" customHeight="1" x14ac:dyDescent="0.25">
      <c r="E2" s="66"/>
      <c r="F2" s="66"/>
      <c r="L2" s="66"/>
    </row>
    <row r="3" spans="1:21" s="64" customFormat="1" ht="16.5" customHeight="1" x14ac:dyDescent="0.25">
      <c r="E3" s="66"/>
      <c r="F3" s="66"/>
      <c r="L3" s="66"/>
    </row>
    <row r="4" spans="1:21" s="64" customFormat="1" ht="16.5" customHeight="1" x14ac:dyDescent="0.25">
      <c r="E4" s="66"/>
      <c r="F4" s="66"/>
      <c r="L4" s="66"/>
    </row>
    <row r="5" spans="1:21" s="64" customFormat="1" ht="16.5" customHeight="1" x14ac:dyDescent="0.2">
      <c r="A5" s="109" t="s">
        <v>2</v>
      </c>
      <c r="B5" s="112" t="s">
        <v>172</v>
      </c>
      <c r="D5" s="66"/>
      <c r="L5" s="66"/>
    </row>
    <row r="6" spans="1:21" s="64" customFormat="1" ht="12" customHeight="1" x14ac:dyDescent="0.2">
      <c r="A6" s="109"/>
      <c r="B6" s="105" t="s">
        <v>218</v>
      </c>
      <c r="D6" s="66"/>
      <c r="L6" s="66"/>
    </row>
    <row r="7" spans="1:21" s="64" customFormat="1" ht="12" customHeight="1" x14ac:dyDescent="0.2">
      <c r="A7" s="109"/>
      <c r="B7" s="105"/>
      <c r="D7" s="66"/>
      <c r="L7" s="66"/>
    </row>
    <row r="8" spans="1:21" s="64" customFormat="1" ht="12" customHeight="1" x14ac:dyDescent="0.2">
      <c r="A8" s="109"/>
      <c r="B8" s="105"/>
      <c r="D8" s="66"/>
      <c r="L8" s="66"/>
    </row>
    <row r="9" spans="1:21" s="64" customFormat="1" ht="24.75" customHeight="1" x14ac:dyDescent="0.25">
      <c r="B9" s="7"/>
      <c r="C9" s="534" t="s">
        <v>172</v>
      </c>
      <c r="D9" s="534"/>
      <c r="E9" s="534"/>
      <c r="F9" s="534"/>
      <c r="G9" s="534"/>
      <c r="H9" s="534"/>
      <c r="I9" s="534"/>
      <c r="J9" s="534"/>
      <c r="K9" s="534"/>
      <c r="L9" s="534"/>
      <c r="M9" s="534"/>
      <c r="N9" s="534"/>
      <c r="O9" s="534"/>
      <c r="P9" s="534"/>
      <c r="Q9" s="534"/>
      <c r="R9" s="534"/>
      <c r="S9" s="534"/>
      <c r="T9" s="534"/>
      <c r="U9" s="534"/>
    </row>
    <row r="10" spans="1:21" s="64" customFormat="1" ht="24.75" customHeight="1" x14ac:dyDescent="0.25">
      <c r="B10" s="7"/>
      <c r="C10" s="530" t="s">
        <v>13</v>
      </c>
      <c r="D10" s="530"/>
      <c r="E10" s="530"/>
      <c r="F10" s="40"/>
      <c r="G10" s="530" t="s">
        <v>15</v>
      </c>
      <c r="H10" s="530"/>
      <c r="I10" s="530">
        <v>2</v>
      </c>
      <c r="J10" s="40"/>
      <c r="K10" s="530" t="s">
        <v>16</v>
      </c>
      <c r="L10" s="530"/>
      <c r="M10" s="530"/>
      <c r="N10" s="41"/>
      <c r="O10" s="530" t="s">
        <v>14</v>
      </c>
      <c r="P10" s="530"/>
      <c r="Q10" s="530">
        <v>4</v>
      </c>
      <c r="S10" s="535" t="s">
        <v>111</v>
      </c>
      <c r="T10" s="535"/>
      <c r="U10" s="535">
        <v>4</v>
      </c>
    </row>
    <row r="11" spans="1:21" s="64" customFormat="1" ht="14.25" customHeight="1" x14ac:dyDescent="0.2">
      <c r="B11" s="111" t="s">
        <v>10</v>
      </c>
      <c r="C11" s="108" t="s">
        <v>11</v>
      </c>
      <c r="D11" s="108" t="s">
        <v>12</v>
      </c>
      <c r="E11" s="108" t="s">
        <v>0</v>
      </c>
      <c r="F11" s="41"/>
      <c r="G11" s="108" t="s">
        <v>11</v>
      </c>
      <c r="H11" s="108" t="s">
        <v>12</v>
      </c>
      <c r="I11" s="108" t="s">
        <v>0</v>
      </c>
      <c r="J11" s="41"/>
      <c r="K11" s="108" t="s">
        <v>11</v>
      </c>
      <c r="L11" s="108" t="s">
        <v>12</v>
      </c>
      <c r="M11" s="108" t="s">
        <v>0</v>
      </c>
      <c r="N11" s="41"/>
      <c r="O11" s="108" t="s">
        <v>11</v>
      </c>
      <c r="P11" s="108" t="s">
        <v>12</v>
      </c>
      <c r="Q11" s="108" t="s">
        <v>0</v>
      </c>
      <c r="S11" s="108" t="s">
        <v>11</v>
      </c>
      <c r="T11" s="108" t="s">
        <v>12</v>
      </c>
      <c r="U11" s="108" t="s">
        <v>0</v>
      </c>
    </row>
    <row r="12" spans="1:21" s="64" customFormat="1" ht="14.25" customHeight="1" x14ac:dyDescent="0.2">
      <c r="B12" s="142" t="str">
        <f>'[1]Q3.3.'!A12</f>
        <v>Portugal</v>
      </c>
      <c r="C12" s="250">
        <v>117478</v>
      </c>
      <c r="D12" s="251">
        <v>49901</v>
      </c>
      <c r="E12" s="252">
        <v>167379</v>
      </c>
      <c r="F12" s="83"/>
      <c r="G12" s="250">
        <v>116990</v>
      </c>
      <c r="H12" s="251">
        <v>49633</v>
      </c>
      <c r="I12" s="252">
        <v>166623</v>
      </c>
      <c r="J12" s="84"/>
      <c r="K12" s="250"/>
      <c r="L12" s="251"/>
      <c r="M12" s="252"/>
      <c r="N12" s="34"/>
      <c r="O12" s="250"/>
      <c r="P12" s="251"/>
      <c r="Q12" s="252"/>
      <c r="S12" s="250"/>
      <c r="T12" s="251"/>
      <c r="U12" s="252"/>
    </row>
    <row r="13" spans="1:21" s="64" customFormat="1" ht="14.25" customHeight="1" x14ac:dyDescent="0.2">
      <c r="B13" s="3" t="str">
        <f>'[1]Q3.3.'!A13</f>
        <v>Área Metropolitana de Lisboa</v>
      </c>
      <c r="C13" s="253">
        <v>21329</v>
      </c>
      <c r="D13" s="249">
        <v>8637</v>
      </c>
      <c r="E13" s="254">
        <v>29966</v>
      </c>
      <c r="F13" s="83"/>
      <c r="G13" s="253">
        <v>21206</v>
      </c>
      <c r="H13" s="249">
        <v>8574</v>
      </c>
      <c r="I13" s="254">
        <v>29780</v>
      </c>
      <c r="J13" s="84"/>
      <c r="K13" s="253"/>
      <c r="L13" s="249"/>
      <c r="M13" s="254"/>
      <c r="N13" s="34"/>
      <c r="O13" s="253"/>
      <c r="P13" s="249"/>
      <c r="Q13" s="254"/>
      <c r="S13" s="253"/>
      <c r="T13" s="249"/>
      <c r="U13" s="254"/>
    </row>
    <row r="14" spans="1:21" s="64" customFormat="1" ht="14.25" customHeight="1" x14ac:dyDescent="0.2">
      <c r="B14" s="3" t="str">
        <f>'[1]Q3.3.'!A14</f>
        <v>Distrito de Lisboa</v>
      </c>
      <c r="C14" s="253">
        <v>17061</v>
      </c>
      <c r="D14" s="249">
        <v>6873</v>
      </c>
      <c r="E14" s="254">
        <v>23934</v>
      </c>
      <c r="F14" s="83"/>
      <c r="G14" s="253">
        <v>16883</v>
      </c>
      <c r="H14" s="249">
        <v>6792</v>
      </c>
      <c r="I14" s="254">
        <v>23675</v>
      </c>
      <c r="J14" s="84"/>
      <c r="K14" s="253"/>
      <c r="L14" s="249"/>
      <c r="M14" s="254"/>
      <c r="N14" s="34"/>
      <c r="O14" s="253"/>
      <c r="P14" s="249"/>
      <c r="Q14" s="254"/>
      <c r="S14" s="253"/>
      <c r="T14" s="249"/>
      <c r="U14" s="254"/>
    </row>
    <row r="15" spans="1:21" s="64" customFormat="1" ht="14.25" customHeight="1" x14ac:dyDescent="0.2">
      <c r="B15" s="3" t="str">
        <f>'[1]Q3.3.'!A15</f>
        <v>Concelho de Lisboa</v>
      </c>
      <c r="C15" s="258">
        <v>4408</v>
      </c>
      <c r="D15" s="259">
        <v>1737</v>
      </c>
      <c r="E15" s="260">
        <v>6145</v>
      </c>
      <c r="F15" s="89"/>
      <c r="G15" s="258">
        <v>4357</v>
      </c>
      <c r="H15" s="259">
        <v>1733</v>
      </c>
      <c r="I15" s="260">
        <v>6090</v>
      </c>
      <c r="J15" s="261"/>
      <c r="K15" s="258"/>
      <c r="L15" s="259"/>
      <c r="M15" s="260"/>
      <c r="N15" s="34"/>
      <c r="O15" s="258"/>
      <c r="P15" s="259"/>
      <c r="Q15" s="260"/>
      <c r="R15" s="42"/>
      <c r="S15" s="258"/>
      <c r="T15" s="259"/>
      <c r="U15" s="260"/>
    </row>
    <row r="16" spans="1:21" s="64" customFormat="1" ht="14.25" customHeight="1" x14ac:dyDescent="0.2">
      <c r="B16" s="28" t="s">
        <v>17</v>
      </c>
      <c r="C16" s="253">
        <v>178</v>
      </c>
      <c r="D16" s="249">
        <v>74</v>
      </c>
      <c r="E16" s="254">
        <v>252</v>
      </c>
      <c r="F16" s="301"/>
      <c r="G16" s="253">
        <v>172</v>
      </c>
      <c r="H16" s="249">
        <v>76</v>
      </c>
      <c r="I16" s="254">
        <v>248</v>
      </c>
      <c r="J16" s="301"/>
      <c r="K16" s="253"/>
      <c r="L16" s="249"/>
      <c r="M16" s="254"/>
      <c r="N16" s="67"/>
      <c r="O16" s="253"/>
      <c r="P16" s="249"/>
      <c r="Q16" s="254"/>
      <c r="S16" s="253"/>
      <c r="T16" s="249"/>
      <c r="U16" s="254"/>
    </row>
    <row r="17" spans="2:21" s="64" customFormat="1" ht="14.25" customHeight="1" x14ac:dyDescent="0.2">
      <c r="B17" s="28" t="s">
        <v>18</v>
      </c>
      <c r="C17" s="253">
        <v>100</v>
      </c>
      <c r="D17" s="249">
        <v>52</v>
      </c>
      <c r="E17" s="254">
        <v>152</v>
      </c>
      <c r="F17" s="301"/>
      <c r="G17" s="253">
        <v>100</v>
      </c>
      <c r="H17" s="249">
        <v>52</v>
      </c>
      <c r="I17" s="254">
        <v>152</v>
      </c>
      <c r="J17" s="301"/>
      <c r="K17" s="253"/>
      <c r="L17" s="249"/>
      <c r="M17" s="254"/>
      <c r="N17" s="67"/>
      <c r="O17" s="253"/>
      <c r="P17" s="249"/>
      <c r="Q17" s="254"/>
      <c r="S17" s="253"/>
      <c r="T17" s="249"/>
      <c r="U17" s="254"/>
    </row>
    <row r="18" spans="2:21" s="64" customFormat="1" ht="14.25" customHeight="1" x14ac:dyDescent="0.2">
      <c r="B18" s="28" t="s">
        <v>19</v>
      </c>
      <c r="C18" s="253">
        <v>214</v>
      </c>
      <c r="D18" s="249">
        <v>64</v>
      </c>
      <c r="E18" s="254">
        <v>278</v>
      </c>
      <c r="F18" s="301"/>
      <c r="G18" s="253">
        <v>209</v>
      </c>
      <c r="H18" s="249">
        <v>64</v>
      </c>
      <c r="I18" s="254">
        <v>273</v>
      </c>
      <c r="J18" s="301"/>
      <c r="K18" s="253"/>
      <c r="L18" s="249"/>
      <c r="M18" s="254"/>
      <c r="N18" s="67"/>
      <c r="O18" s="253"/>
      <c r="P18" s="249"/>
      <c r="Q18" s="254"/>
      <c r="S18" s="253"/>
      <c r="T18" s="249"/>
      <c r="U18" s="254"/>
    </row>
    <row r="19" spans="2:21" s="64" customFormat="1" ht="14.25" customHeight="1" x14ac:dyDescent="0.2">
      <c r="B19" s="28" t="s">
        <v>33</v>
      </c>
      <c r="C19" s="253">
        <v>142</v>
      </c>
      <c r="D19" s="249">
        <v>48</v>
      </c>
      <c r="E19" s="254">
        <v>190</v>
      </c>
      <c r="F19" s="301"/>
      <c r="G19" s="253">
        <v>139</v>
      </c>
      <c r="H19" s="249">
        <v>48</v>
      </c>
      <c r="I19" s="254">
        <v>187</v>
      </c>
      <c r="J19" s="301"/>
      <c r="K19" s="253"/>
      <c r="L19" s="249"/>
      <c r="M19" s="254"/>
      <c r="N19" s="67"/>
      <c r="O19" s="253"/>
      <c r="P19" s="249"/>
      <c r="Q19" s="254"/>
      <c r="S19" s="253"/>
      <c r="T19" s="249"/>
      <c r="U19" s="254"/>
    </row>
    <row r="20" spans="2:21" s="64" customFormat="1" ht="14.25" customHeight="1" x14ac:dyDescent="0.2">
      <c r="B20" s="28" t="s">
        <v>34</v>
      </c>
      <c r="C20" s="253">
        <v>308</v>
      </c>
      <c r="D20" s="249">
        <v>168</v>
      </c>
      <c r="E20" s="254">
        <v>476</v>
      </c>
      <c r="F20" s="301"/>
      <c r="G20" s="253">
        <v>306</v>
      </c>
      <c r="H20" s="249">
        <v>170</v>
      </c>
      <c r="I20" s="254">
        <v>476</v>
      </c>
      <c r="J20" s="301"/>
      <c r="K20" s="253"/>
      <c r="L20" s="249"/>
      <c r="M20" s="254"/>
      <c r="N20" s="67"/>
      <c r="O20" s="253"/>
      <c r="P20" s="249"/>
      <c r="Q20" s="254"/>
      <c r="S20" s="253"/>
      <c r="T20" s="249"/>
      <c r="U20" s="254"/>
    </row>
    <row r="21" spans="2:21" s="64" customFormat="1" ht="14.25" customHeight="1" x14ac:dyDescent="0.2">
      <c r="B21" s="28" t="s">
        <v>35</v>
      </c>
      <c r="C21" s="253">
        <v>175</v>
      </c>
      <c r="D21" s="249">
        <v>53</v>
      </c>
      <c r="E21" s="254">
        <v>228</v>
      </c>
      <c r="F21" s="301"/>
      <c r="G21" s="253">
        <v>173</v>
      </c>
      <c r="H21" s="249">
        <v>55</v>
      </c>
      <c r="I21" s="254">
        <v>228</v>
      </c>
      <c r="J21" s="301"/>
      <c r="K21" s="253"/>
      <c r="L21" s="249"/>
      <c r="M21" s="254"/>
      <c r="N21" s="67"/>
      <c r="O21" s="253"/>
      <c r="P21" s="249"/>
      <c r="Q21" s="254"/>
      <c r="S21" s="253"/>
      <c r="T21" s="249"/>
      <c r="U21" s="254"/>
    </row>
    <row r="22" spans="2:21" s="64" customFormat="1" ht="14.25" customHeight="1" x14ac:dyDescent="0.2">
      <c r="B22" s="28" t="s">
        <v>20</v>
      </c>
      <c r="C22" s="253">
        <v>154</v>
      </c>
      <c r="D22" s="249">
        <v>54</v>
      </c>
      <c r="E22" s="254">
        <v>208</v>
      </c>
      <c r="F22" s="301"/>
      <c r="G22" s="253">
        <v>152</v>
      </c>
      <c r="H22" s="249">
        <v>54</v>
      </c>
      <c r="I22" s="254">
        <v>206</v>
      </c>
      <c r="J22" s="301"/>
      <c r="K22" s="253"/>
      <c r="L22" s="249"/>
      <c r="M22" s="254"/>
      <c r="N22" s="67"/>
      <c r="O22" s="253"/>
      <c r="P22" s="249"/>
      <c r="Q22" s="254"/>
      <c r="S22" s="253"/>
      <c r="T22" s="249"/>
      <c r="U22" s="254"/>
    </row>
    <row r="23" spans="2:21" s="64" customFormat="1" ht="14.25" customHeight="1" x14ac:dyDescent="0.2">
      <c r="B23" s="28" t="s">
        <v>36</v>
      </c>
      <c r="C23" s="253">
        <v>109</v>
      </c>
      <c r="D23" s="249">
        <v>20</v>
      </c>
      <c r="E23" s="254">
        <v>129</v>
      </c>
      <c r="F23" s="301"/>
      <c r="G23" s="253">
        <v>108</v>
      </c>
      <c r="H23" s="249">
        <v>21</v>
      </c>
      <c r="I23" s="254">
        <v>129</v>
      </c>
      <c r="J23" s="301"/>
      <c r="K23" s="253"/>
      <c r="L23" s="249"/>
      <c r="M23" s="254"/>
      <c r="N23" s="67"/>
      <c r="O23" s="253"/>
      <c r="P23" s="249"/>
      <c r="Q23" s="254"/>
      <c r="S23" s="253"/>
      <c r="T23" s="249"/>
      <c r="U23" s="254"/>
    </row>
    <row r="24" spans="2:21" s="64" customFormat="1" ht="14.25" customHeight="1" x14ac:dyDescent="0.2">
      <c r="B24" s="28" t="s">
        <v>21</v>
      </c>
      <c r="C24" s="253">
        <v>329</v>
      </c>
      <c r="D24" s="249">
        <v>107</v>
      </c>
      <c r="E24" s="254">
        <v>436</v>
      </c>
      <c r="F24" s="301"/>
      <c r="G24" s="253">
        <v>325</v>
      </c>
      <c r="H24" s="249">
        <v>102</v>
      </c>
      <c r="I24" s="254">
        <v>427</v>
      </c>
      <c r="J24" s="301"/>
      <c r="K24" s="253"/>
      <c r="L24" s="249"/>
      <c r="M24" s="254"/>
      <c r="N24" s="67"/>
      <c r="O24" s="253"/>
      <c r="P24" s="249"/>
      <c r="Q24" s="254"/>
      <c r="S24" s="253"/>
      <c r="T24" s="249"/>
      <c r="U24" s="254"/>
    </row>
    <row r="25" spans="2:21" s="64" customFormat="1" ht="14.25" customHeight="1" x14ac:dyDescent="0.2">
      <c r="B25" s="28" t="s">
        <v>37</v>
      </c>
      <c r="C25" s="253">
        <v>175</v>
      </c>
      <c r="D25" s="249">
        <v>66</v>
      </c>
      <c r="E25" s="254">
        <v>241</v>
      </c>
      <c r="F25" s="301"/>
      <c r="G25" s="253">
        <v>174</v>
      </c>
      <c r="H25" s="249">
        <v>66</v>
      </c>
      <c r="I25" s="254">
        <v>240</v>
      </c>
      <c r="J25" s="301"/>
      <c r="K25" s="253"/>
      <c r="L25" s="249"/>
      <c r="M25" s="254"/>
      <c r="N25" s="67"/>
      <c r="O25" s="253"/>
      <c r="P25" s="249"/>
      <c r="Q25" s="254"/>
      <c r="S25" s="253"/>
      <c r="T25" s="249"/>
      <c r="U25" s="254"/>
    </row>
    <row r="26" spans="2:21" s="64" customFormat="1" ht="14.25" customHeight="1" x14ac:dyDescent="0.2">
      <c r="B26" s="28" t="s">
        <v>22</v>
      </c>
      <c r="C26" s="253">
        <v>100</v>
      </c>
      <c r="D26" s="249">
        <v>55</v>
      </c>
      <c r="E26" s="254">
        <v>155</v>
      </c>
      <c r="F26" s="301"/>
      <c r="G26" s="253">
        <v>99</v>
      </c>
      <c r="H26" s="249">
        <v>56</v>
      </c>
      <c r="I26" s="254">
        <v>155</v>
      </c>
      <c r="J26" s="301"/>
      <c r="K26" s="253"/>
      <c r="L26" s="249"/>
      <c r="M26" s="254"/>
      <c r="N26" s="67"/>
      <c r="O26" s="253"/>
      <c r="P26" s="249"/>
      <c r="Q26" s="254"/>
      <c r="S26" s="253"/>
      <c r="T26" s="249"/>
      <c r="U26" s="254"/>
    </row>
    <row r="27" spans="2:21" s="64" customFormat="1" ht="14.25" customHeight="1" x14ac:dyDescent="0.2">
      <c r="B27" s="28" t="s">
        <v>23</v>
      </c>
      <c r="C27" s="253">
        <v>125</v>
      </c>
      <c r="D27" s="249">
        <v>52</v>
      </c>
      <c r="E27" s="254">
        <v>177</v>
      </c>
      <c r="F27" s="301"/>
      <c r="G27" s="253">
        <v>125</v>
      </c>
      <c r="H27" s="249">
        <v>52</v>
      </c>
      <c r="I27" s="254">
        <v>177</v>
      </c>
      <c r="J27" s="301"/>
      <c r="K27" s="253"/>
      <c r="L27" s="249"/>
      <c r="M27" s="254"/>
      <c r="N27" s="67"/>
      <c r="O27" s="253"/>
      <c r="P27" s="249"/>
      <c r="Q27" s="254"/>
      <c r="S27" s="253"/>
      <c r="T27" s="249"/>
      <c r="U27" s="254"/>
    </row>
    <row r="28" spans="2:21" s="64" customFormat="1" ht="14.25" customHeight="1" x14ac:dyDescent="0.2">
      <c r="B28" s="28" t="s">
        <v>38</v>
      </c>
      <c r="C28" s="253">
        <v>152</v>
      </c>
      <c r="D28" s="249">
        <v>44</v>
      </c>
      <c r="E28" s="254">
        <v>196</v>
      </c>
      <c r="F28" s="301"/>
      <c r="G28" s="253">
        <v>150</v>
      </c>
      <c r="H28" s="249">
        <v>44</v>
      </c>
      <c r="I28" s="254">
        <v>194</v>
      </c>
      <c r="J28" s="301"/>
      <c r="K28" s="253"/>
      <c r="L28" s="249"/>
      <c r="M28" s="254"/>
      <c r="N28" s="67"/>
      <c r="O28" s="253"/>
      <c r="P28" s="249"/>
      <c r="Q28" s="254"/>
      <c r="S28" s="253"/>
      <c r="T28" s="249"/>
      <c r="U28" s="254"/>
    </row>
    <row r="29" spans="2:21" s="64" customFormat="1" ht="14.25" customHeight="1" x14ac:dyDescent="0.2">
      <c r="B29" s="28" t="s">
        <v>24</v>
      </c>
      <c r="C29" s="253">
        <v>190</v>
      </c>
      <c r="D29" s="249">
        <v>78</v>
      </c>
      <c r="E29" s="254">
        <v>268</v>
      </c>
      <c r="F29" s="301"/>
      <c r="G29" s="253">
        <v>186</v>
      </c>
      <c r="H29" s="249">
        <v>79</v>
      </c>
      <c r="I29" s="254">
        <v>265</v>
      </c>
      <c r="J29" s="301"/>
      <c r="K29" s="253"/>
      <c r="L29" s="249"/>
      <c r="M29" s="254"/>
      <c r="N29" s="67"/>
      <c r="O29" s="253"/>
      <c r="P29" s="249"/>
      <c r="Q29" s="254"/>
      <c r="S29" s="253"/>
      <c r="T29" s="249"/>
      <c r="U29" s="254"/>
    </row>
    <row r="30" spans="2:21" s="64" customFormat="1" ht="14.25" customHeight="1" x14ac:dyDescent="0.2">
      <c r="B30" s="28" t="s">
        <v>25</v>
      </c>
      <c r="C30" s="253">
        <v>457</v>
      </c>
      <c r="D30" s="249">
        <v>187</v>
      </c>
      <c r="E30" s="254">
        <v>644</v>
      </c>
      <c r="F30" s="301"/>
      <c r="G30" s="253">
        <v>459</v>
      </c>
      <c r="H30" s="249">
        <v>188</v>
      </c>
      <c r="I30" s="254">
        <v>647</v>
      </c>
      <c r="J30" s="301"/>
      <c r="K30" s="253"/>
      <c r="L30" s="249"/>
      <c r="M30" s="254"/>
      <c r="N30" s="67"/>
      <c r="O30" s="253"/>
      <c r="P30" s="249"/>
      <c r="Q30" s="254"/>
      <c r="S30" s="253"/>
      <c r="T30" s="249"/>
      <c r="U30" s="254"/>
    </row>
    <row r="31" spans="2:21" s="64" customFormat="1" ht="14.25" customHeight="1" x14ac:dyDescent="0.2">
      <c r="B31" s="28" t="s">
        <v>39</v>
      </c>
      <c r="C31" s="253">
        <v>125</v>
      </c>
      <c r="D31" s="249">
        <v>53</v>
      </c>
      <c r="E31" s="254">
        <v>178</v>
      </c>
      <c r="F31" s="301"/>
      <c r="G31" s="253">
        <v>124</v>
      </c>
      <c r="H31" s="249">
        <v>50</v>
      </c>
      <c r="I31" s="254">
        <v>174</v>
      </c>
      <c r="J31" s="301"/>
      <c r="K31" s="253"/>
      <c r="L31" s="249"/>
      <c r="M31" s="254"/>
      <c r="N31" s="67"/>
      <c r="O31" s="253"/>
      <c r="P31" s="249"/>
      <c r="Q31" s="254"/>
      <c r="S31" s="253"/>
      <c r="T31" s="249"/>
      <c r="U31" s="254"/>
    </row>
    <row r="32" spans="2:21" s="64" customFormat="1" ht="14.25" customHeight="1" x14ac:dyDescent="0.2">
      <c r="B32" s="28" t="s">
        <v>40</v>
      </c>
      <c r="C32" s="253">
        <v>243</v>
      </c>
      <c r="D32" s="249">
        <v>87</v>
      </c>
      <c r="E32" s="254">
        <v>330</v>
      </c>
      <c r="F32" s="301"/>
      <c r="G32" s="253">
        <v>234</v>
      </c>
      <c r="H32" s="249">
        <v>86</v>
      </c>
      <c r="I32" s="254">
        <v>320</v>
      </c>
      <c r="J32" s="301"/>
      <c r="K32" s="253"/>
      <c r="L32" s="249"/>
      <c r="M32" s="254"/>
      <c r="N32" s="67"/>
      <c r="O32" s="253"/>
      <c r="P32" s="249"/>
      <c r="Q32" s="254"/>
      <c r="S32" s="253"/>
      <c r="T32" s="249"/>
      <c r="U32" s="254"/>
    </row>
    <row r="33" spans="2:21" s="64" customFormat="1" ht="14.25" customHeight="1" x14ac:dyDescent="0.2">
      <c r="B33" s="28" t="s">
        <v>41</v>
      </c>
      <c r="C33" s="253">
        <v>57</v>
      </c>
      <c r="D33" s="249">
        <v>29</v>
      </c>
      <c r="E33" s="254">
        <v>86</v>
      </c>
      <c r="F33" s="301"/>
      <c r="G33" s="253">
        <v>55</v>
      </c>
      <c r="H33" s="249">
        <v>30</v>
      </c>
      <c r="I33" s="254">
        <v>85</v>
      </c>
      <c r="J33" s="301"/>
      <c r="K33" s="253"/>
      <c r="L33" s="249"/>
      <c r="M33" s="254"/>
      <c r="N33" s="67"/>
      <c r="O33" s="253"/>
      <c r="P33" s="249"/>
      <c r="Q33" s="254"/>
      <c r="S33" s="253"/>
      <c r="T33" s="249"/>
      <c r="U33" s="254"/>
    </row>
    <row r="34" spans="2:21" s="64" customFormat="1" ht="14.25" customHeight="1" x14ac:dyDescent="0.2">
      <c r="B34" s="28" t="s">
        <v>26</v>
      </c>
      <c r="C34" s="253">
        <v>309</v>
      </c>
      <c r="D34" s="249">
        <v>136</v>
      </c>
      <c r="E34" s="254">
        <v>445</v>
      </c>
      <c r="F34" s="301"/>
      <c r="G34" s="253">
        <v>307</v>
      </c>
      <c r="H34" s="249">
        <v>134</v>
      </c>
      <c r="I34" s="254">
        <v>441</v>
      </c>
      <c r="J34" s="301"/>
      <c r="K34" s="253"/>
      <c r="L34" s="249"/>
      <c r="M34" s="254"/>
      <c r="N34" s="67"/>
      <c r="O34" s="253"/>
      <c r="P34" s="249"/>
      <c r="Q34" s="254"/>
      <c r="S34" s="253"/>
      <c r="T34" s="249"/>
      <c r="U34" s="254"/>
    </row>
    <row r="35" spans="2:21" s="64" customFormat="1" ht="14.25" customHeight="1" x14ac:dyDescent="0.2">
      <c r="B35" s="28" t="s">
        <v>42</v>
      </c>
      <c r="C35" s="253">
        <v>253</v>
      </c>
      <c r="D35" s="249">
        <v>100</v>
      </c>
      <c r="E35" s="254">
        <v>353</v>
      </c>
      <c r="F35" s="301"/>
      <c r="G35" s="253">
        <v>255</v>
      </c>
      <c r="H35" s="249">
        <v>98</v>
      </c>
      <c r="I35" s="254">
        <v>353</v>
      </c>
      <c r="J35" s="302"/>
      <c r="K35" s="253"/>
      <c r="L35" s="249"/>
      <c r="M35" s="254"/>
      <c r="N35" s="177"/>
      <c r="O35" s="253"/>
      <c r="P35" s="249"/>
      <c r="Q35" s="254"/>
      <c r="S35" s="253"/>
      <c r="T35" s="249"/>
      <c r="U35" s="254"/>
    </row>
    <row r="36" spans="2:21" s="64" customFormat="1" ht="14.25" customHeight="1" x14ac:dyDescent="0.2">
      <c r="B36" s="28" t="s">
        <v>43</v>
      </c>
      <c r="C36" s="253">
        <v>135</v>
      </c>
      <c r="D36" s="249">
        <v>80</v>
      </c>
      <c r="E36" s="254">
        <v>215</v>
      </c>
      <c r="F36" s="301"/>
      <c r="G36" s="253">
        <v>133</v>
      </c>
      <c r="H36" s="249">
        <v>81</v>
      </c>
      <c r="I36" s="254">
        <v>214</v>
      </c>
      <c r="J36" s="303"/>
      <c r="K36" s="253"/>
      <c r="L36" s="249"/>
      <c r="M36" s="254"/>
      <c r="N36" s="178"/>
      <c r="O36" s="253"/>
      <c r="P36" s="249"/>
      <c r="Q36" s="254"/>
      <c r="S36" s="253"/>
      <c r="T36" s="249"/>
      <c r="U36" s="254"/>
    </row>
    <row r="37" spans="2:21" s="64" customFormat="1" ht="14.25" customHeight="1" x14ac:dyDescent="0.2">
      <c r="B37" s="28" t="s">
        <v>44</v>
      </c>
      <c r="C37" s="253">
        <v>91</v>
      </c>
      <c r="D37" s="249">
        <v>39</v>
      </c>
      <c r="E37" s="254">
        <v>130</v>
      </c>
      <c r="F37" s="301"/>
      <c r="G37" s="253">
        <v>89</v>
      </c>
      <c r="H37" s="249">
        <v>37</v>
      </c>
      <c r="I37" s="254">
        <v>126</v>
      </c>
      <c r="J37" s="303"/>
      <c r="K37" s="253"/>
      <c r="L37" s="249"/>
      <c r="M37" s="254"/>
      <c r="N37" s="178"/>
      <c r="O37" s="253"/>
      <c r="P37" s="249"/>
      <c r="Q37" s="254"/>
      <c r="S37" s="253"/>
      <c r="T37" s="249"/>
      <c r="U37" s="254"/>
    </row>
    <row r="38" spans="2:21" s="64" customFormat="1" ht="14.25" customHeight="1" x14ac:dyDescent="0.2">
      <c r="B38" s="28" t="s">
        <v>27</v>
      </c>
      <c r="C38" s="253">
        <v>144</v>
      </c>
      <c r="D38" s="249">
        <v>53</v>
      </c>
      <c r="E38" s="254">
        <v>197</v>
      </c>
      <c r="F38" s="301"/>
      <c r="G38" s="253">
        <v>142</v>
      </c>
      <c r="H38" s="249">
        <v>53</v>
      </c>
      <c r="I38" s="254">
        <v>195</v>
      </c>
      <c r="J38" s="303"/>
      <c r="K38" s="253"/>
      <c r="L38" s="249"/>
      <c r="M38" s="254"/>
      <c r="N38" s="178"/>
      <c r="O38" s="253"/>
      <c r="P38" s="249"/>
      <c r="Q38" s="254"/>
      <c r="S38" s="253"/>
      <c r="T38" s="249"/>
      <c r="U38" s="254"/>
    </row>
    <row r="39" spans="2:21" s="1" customFormat="1" ht="15" x14ac:dyDescent="0.25">
      <c r="B39" s="28" t="s">
        <v>90</v>
      </c>
      <c r="C39" s="255">
        <v>143</v>
      </c>
      <c r="D39" s="256">
        <v>38</v>
      </c>
      <c r="E39" s="257">
        <v>181</v>
      </c>
      <c r="F39" s="235"/>
      <c r="G39" s="255">
        <v>141</v>
      </c>
      <c r="H39" s="256">
        <v>37</v>
      </c>
      <c r="I39" s="257">
        <v>178</v>
      </c>
      <c r="J39" s="300"/>
      <c r="K39" s="255"/>
      <c r="L39" s="256"/>
      <c r="M39" s="257"/>
      <c r="N39" s="179"/>
      <c r="O39" s="255"/>
      <c r="P39" s="256"/>
      <c r="Q39" s="257"/>
      <c r="S39" s="255"/>
      <c r="T39" s="256"/>
      <c r="U39" s="257"/>
    </row>
    <row r="40" spans="2:21" x14ac:dyDescent="0.2">
      <c r="B40" s="31"/>
      <c r="D40" s="68"/>
      <c r="E40" s="68"/>
      <c r="G40" s="68"/>
      <c r="H40" s="68"/>
      <c r="I40" s="68"/>
      <c r="J40" s="68"/>
      <c r="K40" s="68"/>
      <c r="L40" s="68"/>
      <c r="M40" s="68"/>
      <c r="N40" s="68"/>
    </row>
    <row r="41" spans="2:21" x14ac:dyDescent="0.2">
      <c r="D41" s="68"/>
      <c r="E41" s="68"/>
      <c r="G41" s="68"/>
      <c r="H41" s="68"/>
      <c r="I41" s="68"/>
      <c r="J41" s="68"/>
      <c r="K41" s="68"/>
      <c r="L41" s="68"/>
      <c r="M41" s="68"/>
      <c r="N41" s="68"/>
    </row>
    <row r="42" spans="2:21" x14ac:dyDescent="0.2">
      <c r="D42" s="68"/>
      <c r="E42" s="68"/>
      <c r="G42" s="68"/>
      <c r="H42" s="68"/>
      <c r="I42" s="68"/>
      <c r="J42" s="68"/>
      <c r="K42" s="68"/>
      <c r="L42" s="68"/>
      <c r="M42" s="68"/>
      <c r="N42" s="68"/>
    </row>
    <row r="43" spans="2:21" x14ac:dyDescent="0.2">
      <c r="D43" s="68"/>
      <c r="E43" s="68"/>
      <c r="G43" s="68"/>
      <c r="H43" s="68"/>
      <c r="I43" s="68"/>
      <c r="J43" s="68"/>
      <c r="K43" s="68"/>
      <c r="L43" s="68"/>
      <c r="M43" s="68"/>
      <c r="N43" s="68"/>
    </row>
    <row r="44" spans="2:21" x14ac:dyDescent="0.2">
      <c r="D44" s="68"/>
      <c r="E44" s="68"/>
      <c r="G44" s="68"/>
      <c r="H44" s="68"/>
      <c r="I44" s="68"/>
      <c r="J44" s="68"/>
      <c r="K44" s="68"/>
      <c r="L44" s="68"/>
      <c r="M44" s="68"/>
      <c r="N44" s="68"/>
    </row>
    <row r="45" spans="2:21" x14ac:dyDescent="0.2">
      <c r="D45" s="68"/>
      <c r="E45" s="68"/>
      <c r="G45" s="68"/>
      <c r="H45" s="68"/>
      <c r="I45" s="68"/>
      <c r="J45" s="68"/>
      <c r="K45" s="68"/>
      <c r="L45" s="68"/>
      <c r="M45" s="68"/>
      <c r="N45" s="68"/>
    </row>
    <row r="46" spans="2:21" x14ac:dyDescent="0.2">
      <c r="D46" s="68"/>
      <c r="E46" s="68"/>
      <c r="G46" s="68"/>
      <c r="H46" s="68"/>
      <c r="I46" s="68"/>
      <c r="J46" s="68"/>
      <c r="K46" s="68"/>
      <c r="L46" s="68"/>
      <c r="M46" s="68"/>
      <c r="N46" s="68"/>
    </row>
    <row r="47" spans="2:21" x14ac:dyDescent="0.2">
      <c r="D47" s="68"/>
      <c r="E47" s="68"/>
      <c r="G47" s="68"/>
      <c r="H47" s="68"/>
      <c r="I47" s="68"/>
      <c r="J47" s="68"/>
      <c r="K47" s="68"/>
      <c r="L47" s="68"/>
      <c r="M47" s="68"/>
      <c r="N47" s="68"/>
    </row>
    <row r="48" spans="2:21" x14ac:dyDescent="0.2">
      <c r="D48" s="68"/>
      <c r="E48" s="68"/>
      <c r="G48" s="68"/>
      <c r="H48" s="68"/>
      <c r="I48" s="68"/>
      <c r="J48" s="68"/>
      <c r="K48" s="68"/>
      <c r="L48" s="68"/>
      <c r="M48" s="68"/>
      <c r="N48" s="68"/>
    </row>
    <row r="49" spans="4:14" x14ac:dyDescent="0.2">
      <c r="D49" s="68"/>
      <c r="E49" s="68"/>
      <c r="G49" s="68"/>
      <c r="H49" s="68"/>
      <c r="I49" s="68"/>
      <c r="J49" s="68"/>
      <c r="K49" s="68"/>
      <c r="L49" s="68"/>
      <c r="M49" s="68"/>
      <c r="N49" s="68"/>
    </row>
    <row r="50" spans="4:14" x14ac:dyDescent="0.2">
      <c r="D50" s="68"/>
      <c r="E50" s="68"/>
      <c r="G50" s="68"/>
      <c r="H50" s="68"/>
      <c r="I50" s="68"/>
      <c r="J50" s="68"/>
      <c r="K50" s="68"/>
      <c r="L50" s="68"/>
      <c r="M50" s="68"/>
      <c r="N50" s="68"/>
    </row>
    <row r="51" spans="4:14" x14ac:dyDescent="0.2">
      <c r="D51" s="68"/>
      <c r="E51" s="68"/>
      <c r="G51" s="68"/>
      <c r="H51" s="68"/>
      <c r="I51" s="68"/>
      <c r="J51" s="68"/>
      <c r="K51" s="68"/>
      <c r="L51" s="68"/>
      <c r="M51" s="68"/>
      <c r="N51" s="68"/>
    </row>
    <row r="52" spans="4:14" x14ac:dyDescent="0.2">
      <c r="D52" s="68"/>
      <c r="E52" s="68"/>
      <c r="G52" s="68"/>
      <c r="H52" s="68"/>
      <c r="I52" s="68"/>
      <c r="J52" s="68"/>
      <c r="K52" s="68"/>
      <c r="L52" s="68"/>
      <c r="M52" s="68"/>
      <c r="N52" s="68"/>
    </row>
    <row r="53" spans="4:14" x14ac:dyDescent="0.2">
      <c r="D53" s="68"/>
      <c r="E53" s="68"/>
      <c r="G53" s="68"/>
      <c r="H53" s="68"/>
      <c r="I53" s="68"/>
      <c r="J53" s="68"/>
      <c r="K53" s="68"/>
      <c r="L53" s="68"/>
      <c r="M53" s="68"/>
      <c r="N53" s="68"/>
    </row>
    <row r="54" spans="4:14" x14ac:dyDescent="0.2">
      <c r="D54" s="68"/>
      <c r="E54" s="68"/>
      <c r="G54" s="68"/>
      <c r="H54" s="68"/>
      <c r="I54" s="68"/>
      <c r="J54" s="68"/>
      <c r="K54" s="68"/>
      <c r="L54" s="68"/>
      <c r="M54" s="68"/>
      <c r="N54" s="68"/>
    </row>
    <row r="55" spans="4:14" x14ac:dyDescent="0.2">
      <c r="D55" s="68"/>
      <c r="E55" s="68"/>
      <c r="G55" s="68"/>
      <c r="H55" s="68"/>
      <c r="I55" s="68"/>
      <c r="J55" s="68"/>
      <c r="K55" s="68"/>
      <c r="L55" s="68"/>
      <c r="M55" s="68"/>
      <c r="N55" s="68"/>
    </row>
    <row r="56" spans="4:14" x14ac:dyDescent="0.2">
      <c r="D56" s="68"/>
      <c r="E56" s="68"/>
      <c r="G56" s="68"/>
      <c r="H56" s="68"/>
      <c r="I56" s="68"/>
      <c r="J56" s="68"/>
      <c r="K56" s="68"/>
      <c r="L56" s="68"/>
      <c r="M56" s="68"/>
      <c r="N56" s="68"/>
    </row>
    <row r="57" spans="4:14" x14ac:dyDescent="0.2">
      <c r="D57" s="68"/>
      <c r="E57" s="68"/>
      <c r="G57" s="68"/>
      <c r="H57" s="68"/>
      <c r="I57" s="68"/>
      <c r="J57" s="68"/>
      <c r="K57" s="68"/>
      <c r="L57" s="68"/>
      <c r="M57" s="68"/>
      <c r="N57" s="68"/>
    </row>
    <row r="58" spans="4:14" x14ac:dyDescent="0.2">
      <c r="D58" s="68"/>
      <c r="E58" s="68"/>
      <c r="G58" s="68"/>
      <c r="H58" s="68"/>
      <c r="I58" s="68"/>
      <c r="J58" s="68"/>
      <c r="K58" s="68"/>
      <c r="L58" s="68"/>
      <c r="M58" s="68"/>
      <c r="N58" s="68"/>
    </row>
    <row r="59" spans="4:14" x14ac:dyDescent="0.2">
      <c r="D59" s="68"/>
      <c r="E59" s="68"/>
      <c r="G59" s="68"/>
      <c r="H59" s="68"/>
      <c r="I59" s="68"/>
      <c r="J59" s="68"/>
      <c r="K59" s="68"/>
      <c r="L59" s="68"/>
      <c r="M59" s="68"/>
      <c r="N59" s="68"/>
    </row>
    <row r="60" spans="4:14" x14ac:dyDescent="0.2">
      <c r="D60" s="68"/>
      <c r="E60" s="68"/>
      <c r="G60" s="68"/>
      <c r="H60" s="68"/>
      <c r="I60" s="68"/>
      <c r="J60" s="68"/>
      <c r="K60" s="68"/>
      <c r="L60" s="68"/>
      <c r="M60" s="68"/>
      <c r="N60" s="68"/>
    </row>
    <row r="61" spans="4:14" x14ac:dyDescent="0.2">
      <c r="D61" s="68"/>
      <c r="E61" s="68"/>
      <c r="G61" s="68"/>
      <c r="H61" s="68"/>
      <c r="I61" s="68"/>
      <c r="J61" s="68"/>
      <c r="K61" s="68"/>
      <c r="L61" s="68"/>
      <c r="M61" s="68"/>
      <c r="N61" s="68"/>
    </row>
    <row r="62" spans="4:14" x14ac:dyDescent="0.2">
      <c r="D62" s="68"/>
      <c r="E62" s="68"/>
      <c r="G62" s="68"/>
      <c r="H62" s="68"/>
      <c r="I62" s="68"/>
      <c r="J62" s="68"/>
      <c r="K62" s="68"/>
      <c r="L62" s="68"/>
      <c r="M62" s="68"/>
      <c r="N62" s="68"/>
    </row>
    <row r="63" spans="4:14" x14ac:dyDescent="0.2">
      <c r="D63" s="68"/>
      <c r="E63" s="68"/>
      <c r="G63" s="68"/>
      <c r="H63" s="68"/>
      <c r="I63" s="68"/>
      <c r="J63" s="68"/>
      <c r="K63" s="68"/>
      <c r="L63" s="68"/>
      <c r="M63" s="68"/>
      <c r="N63" s="68"/>
    </row>
    <row r="64" spans="4:14" x14ac:dyDescent="0.2">
      <c r="D64" s="68"/>
      <c r="E64" s="68"/>
      <c r="G64" s="68"/>
      <c r="H64" s="68"/>
      <c r="I64" s="68"/>
      <c r="J64" s="68"/>
      <c r="K64" s="68"/>
      <c r="L64" s="68"/>
      <c r="M64" s="68"/>
      <c r="N64" s="68"/>
    </row>
    <row r="65" spans="4:14" x14ac:dyDescent="0.2">
      <c r="D65" s="68"/>
      <c r="E65" s="68"/>
      <c r="G65" s="68"/>
      <c r="H65" s="68"/>
      <c r="I65" s="68"/>
      <c r="J65" s="68"/>
      <c r="K65" s="68"/>
      <c r="L65" s="68"/>
      <c r="M65" s="68"/>
      <c r="N65" s="68"/>
    </row>
    <row r="66" spans="4:14" x14ac:dyDescent="0.2">
      <c r="D66" s="68"/>
      <c r="E66" s="68"/>
      <c r="G66" s="68"/>
      <c r="H66" s="68"/>
      <c r="I66" s="68"/>
      <c r="J66" s="68"/>
      <c r="K66" s="68"/>
      <c r="L66" s="68"/>
      <c r="M66" s="68"/>
      <c r="N66" s="68"/>
    </row>
    <row r="67" spans="4:14" x14ac:dyDescent="0.2">
      <c r="D67" s="68"/>
      <c r="E67" s="68"/>
      <c r="G67" s="68"/>
      <c r="H67" s="68"/>
      <c r="I67" s="68"/>
      <c r="J67" s="68"/>
      <c r="K67" s="68"/>
      <c r="L67" s="68"/>
      <c r="M67" s="68"/>
      <c r="N67" s="68"/>
    </row>
    <row r="68" spans="4:14" x14ac:dyDescent="0.2">
      <c r="D68" s="68"/>
      <c r="E68" s="68"/>
      <c r="G68" s="68"/>
      <c r="H68" s="68"/>
      <c r="I68" s="68"/>
      <c r="J68" s="68"/>
      <c r="K68" s="68"/>
      <c r="L68" s="68"/>
      <c r="M68" s="68"/>
      <c r="N68" s="68"/>
    </row>
    <row r="69" spans="4:14" x14ac:dyDescent="0.2">
      <c r="D69" s="68"/>
      <c r="E69" s="68"/>
      <c r="G69" s="68"/>
      <c r="H69" s="68"/>
      <c r="I69" s="68"/>
      <c r="J69" s="68"/>
      <c r="K69" s="68"/>
      <c r="L69" s="68"/>
      <c r="M69" s="68"/>
      <c r="N69" s="68"/>
    </row>
    <row r="70" spans="4:14" x14ac:dyDescent="0.2">
      <c r="D70" s="68"/>
      <c r="E70" s="68"/>
      <c r="G70" s="68"/>
      <c r="H70" s="68"/>
      <c r="I70" s="68"/>
      <c r="J70" s="68"/>
      <c r="K70" s="68"/>
      <c r="L70" s="68"/>
      <c r="M70" s="68"/>
      <c r="N70" s="68"/>
    </row>
    <row r="71" spans="4:14" x14ac:dyDescent="0.2">
      <c r="D71" s="68"/>
      <c r="E71" s="68"/>
      <c r="G71" s="68"/>
      <c r="H71" s="68"/>
      <c r="I71" s="68"/>
      <c r="J71" s="68"/>
      <c r="K71" s="68"/>
      <c r="L71" s="68"/>
      <c r="M71" s="68"/>
      <c r="N71" s="68"/>
    </row>
    <row r="72" spans="4:14" x14ac:dyDescent="0.2">
      <c r="D72" s="68"/>
      <c r="E72" s="68"/>
      <c r="G72" s="68"/>
      <c r="H72" s="68"/>
      <c r="I72" s="68"/>
      <c r="J72" s="68"/>
      <c r="K72" s="68"/>
      <c r="L72" s="68"/>
      <c r="M72" s="68"/>
      <c r="N72" s="68"/>
    </row>
    <row r="73" spans="4:14" x14ac:dyDescent="0.2">
      <c r="D73" s="68"/>
      <c r="E73" s="68"/>
      <c r="G73" s="68"/>
      <c r="H73" s="68"/>
      <c r="I73" s="68"/>
      <c r="J73" s="68"/>
      <c r="K73" s="68"/>
      <c r="L73" s="68"/>
      <c r="M73" s="68"/>
      <c r="N73" s="68"/>
    </row>
    <row r="74" spans="4:14" x14ac:dyDescent="0.2">
      <c r="D74" s="68"/>
      <c r="E74" s="68"/>
      <c r="G74" s="68"/>
      <c r="H74" s="68"/>
      <c r="I74" s="68"/>
      <c r="J74" s="68"/>
      <c r="K74" s="68"/>
      <c r="L74" s="68"/>
      <c r="M74" s="68"/>
      <c r="N74" s="68"/>
    </row>
    <row r="75" spans="4:14" x14ac:dyDescent="0.2">
      <c r="D75" s="68"/>
      <c r="E75" s="68"/>
      <c r="G75" s="68"/>
      <c r="H75" s="68"/>
      <c r="I75" s="68"/>
      <c r="J75" s="68"/>
      <c r="K75" s="68"/>
      <c r="L75" s="68"/>
      <c r="M75" s="68"/>
      <c r="N75" s="68"/>
    </row>
    <row r="76" spans="4:14" x14ac:dyDescent="0.2">
      <c r="D76" s="68"/>
      <c r="E76" s="68"/>
      <c r="G76" s="68"/>
      <c r="H76" s="68"/>
      <c r="I76" s="68"/>
      <c r="J76" s="68"/>
      <c r="K76" s="68"/>
      <c r="L76" s="68"/>
      <c r="M76" s="68"/>
      <c r="N76" s="68"/>
    </row>
    <row r="77" spans="4:14" x14ac:dyDescent="0.2">
      <c r="D77" s="68"/>
      <c r="E77" s="68"/>
      <c r="G77" s="68"/>
      <c r="H77" s="68"/>
      <c r="I77" s="68"/>
      <c r="J77" s="68"/>
      <c r="K77" s="68"/>
      <c r="L77" s="68"/>
      <c r="M77" s="68"/>
      <c r="N77" s="68"/>
    </row>
    <row r="78" spans="4:14" x14ac:dyDescent="0.2">
      <c r="D78" s="68"/>
      <c r="E78" s="68"/>
      <c r="G78" s="68"/>
      <c r="H78" s="68"/>
      <c r="I78" s="68"/>
      <c r="J78" s="68"/>
      <c r="K78" s="68"/>
      <c r="L78" s="68"/>
      <c r="M78" s="68"/>
      <c r="N78" s="68"/>
    </row>
    <row r="79" spans="4:14" x14ac:dyDescent="0.2">
      <c r="D79" s="68"/>
      <c r="E79" s="68"/>
      <c r="G79" s="68"/>
      <c r="H79" s="68"/>
      <c r="I79" s="68"/>
      <c r="J79" s="68"/>
      <c r="K79" s="68"/>
      <c r="L79" s="68"/>
      <c r="M79" s="68"/>
      <c r="N79" s="68"/>
    </row>
    <row r="80" spans="4:14" x14ac:dyDescent="0.2">
      <c r="D80" s="68"/>
      <c r="E80" s="68"/>
      <c r="G80" s="68"/>
      <c r="H80" s="68"/>
      <c r="I80" s="68"/>
      <c r="J80" s="68"/>
      <c r="K80" s="68"/>
      <c r="L80" s="68"/>
      <c r="M80" s="68"/>
      <c r="N80" s="68"/>
    </row>
    <row r="81" spans="4:14" x14ac:dyDescent="0.2">
      <c r="D81" s="68"/>
      <c r="E81" s="68"/>
      <c r="G81" s="68"/>
      <c r="H81" s="68"/>
      <c r="I81" s="68"/>
      <c r="J81" s="68"/>
      <c r="K81" s="68"/>
      <c r="L81" s="68"/>
      <c r="M81" s="68"/>
      <c r="N81" s="68"/>
    </row>
    <row r="82" spans="4:14" x14ac:dyDescent="0.2">
      <c r="D82" s="68"/>
      <c r="E82" s="68"/>
      <c r="G82" s="68"/>
      <c r="H82" s="68"/>
      <c r="I82" s="68"/>
      <c r="J82" s="68"/>
      <c r="K82" s="68"/>
      <c r="L82" s="68"/>
      <c r="M82" s="68"/>
      <c r="N82" s="68"/>
    </row>
    <row r="83" spans="4:14" x14ac:dyDescent="0.2">
      <c r="D83" s="68"/>
      <c r="E83" s="68"/>
      <c r="G83" s="68"/>
      <c r="H83" s="68"/>
      <c r="I83" s="68"/>
      <c r="J83" s="68"/>
      <c r="K83" s="68"/>
      <c r="L83" s="68"/>
      <c r="M83" s="68"/>
      <c r="N83" s="68"/>
    </row>
    <row r="84" spans="4:14" x14ac:dyDescent="0.2">
      <c r="D84" s="68"/>
      <c r="E84" s="68"/>
      <c r="G84" s="68"/>
      <c r="H84" s="68"/>
      <c r="I84" s="68"/>
      <c r="J84" s="68"/>
      <c r="K84" s="68"/>
      <c r="L84" s="68"/>
      <c r="M84" s="68"/>
      <c r="N84" s="68"/>
    </row>
    <row r="85" spans="4:14" x14ac:dyDescent="0.2">
      <c r="D85" s="68"/>
      <c r="E85" s="68"/>
      <c r="G85" s="68"/>
      <c r="H85" s="68"/>
      <c r="I85" s="68"/>
      <c r="J85" s="68"/>
      <c r="K85" s="68"/>
      <c r="L85" s="68"/>
      <c r="M85" s="68"/>
      <c r="N85" s="68"/>
    </row>
    <row r="86" spans="4:14" x14ac:dyDescent="0.2">
      <c r="D86" s="68"/>
      <c r="E86" s="68"/>
      <c r="G86" s="68"/>
      <c r="H86" s="68"/>
      <c r="I86" s="68"/>
      <c r="J86" s="68"/>
      <c r="K86" s="68"/>
      <c r="L86" s="68"/>
      <c r="M86" s="68"/>
      <c r="N86" s="68"/>
    </row>
    <row r="87" spans="4:14" x14ac:dyDescent="0.2">
      <c r="D87" s="68"/>
      <c r="E87" s="68"/>
      <c r="G87" s="68"/>
      <c r="H87" s="68"/>
      <c r="I87" s="68"/>
      <c r="J87" s="68"/>
      <c r="K87" s="68"/>
      <c r="L87" s="68"/>
      <c r="M87" s="68"/>
      <c r="N87" s="68"/>
    </row>
    <row r="88" spans="4:14" x14ac:dyDescent="0.2">
      <c r="D88" s="68"/>
      <c r="E88" s="68"/>
      <c r="G88" s="68"/>
      <c r="H88" s="68"/>
      <c r="I88" s="68"/>
      <c r="J88" s="68"/>
      <c r="K88" s="68"/>
      <c r="L88" s="68"/>
      <c r="M88" s="68"/>
      <c r="N88" s="68"/>
    </row>
    <row r="89" spans="4:14" x14ac:dyDescent="0.2">
      <c r="D89" s="68"/>
      <c r="E89" s="68"/>
      <c r="G89" s="68"/>
      <c r="H89" s="68"/>
      <c r="I89" s="68"/>
      <c r="J89" s="68"/>
      <c r="K89" s="68"/>
      <c r="L89" s="68"/>
      <c r="M89" s="68"/>
      <c r="N89" s="68"/>
    </row>
    <row r="90" spans="4:14" x14ac:dyDescent="0.2">
      <c r="D90" s="68"/>
      <c r="E90" s="68"/>
      <c r="G90" s="68"/>
      <c r="H90" s="68"/>
      <c r="I90" s="68"/>
      <c r="J90" s="68"/>
      <c r="K90" s="68"/>
      <c r="L90" s="68"/>
      <c r="M90" s="68"/>
      <c r="N90" s="68"/>
    </row>
    <row r="91" spans="4:14" x14ac:dyDescent="0.2">
      <c r="D91" s="68"/>
      <c r="E91" s="68"/>
      <c r="G91" s="68"/>
      <c r="H91" s="68"/>
      <c r="I91" s="68"/>
      <c r="J91" s="68"/>
      <c r="K91" s="68"/>
      <c r="L91" s="68"/>
      <c r="M91" s="68"/>
      <c r="N91" s="68"/>
    </row>
    <row r="92" spans="4:14" x14ac:dyDescent="0.2">
      <c r="D92" s="68"/>
      <c r="E92" s="68"/>
      <c r="G92" s="68"/>
      <c r="H92" s="68"/>
      <c r="I92" s="68"/>
      <c r="J92" s="68"/>
      <c r="K92" s="68"/>
      <c r="L92" s="68"/>
      <c r="M92" s="68"/>
      <c r="N92" s="68"/>
    </row>
    <row r="93" spans="4:14" x14ac:dyDescent="0.2">
      <c r="D93" s="68"/>
      <c r="E93" s="68"/>
      <c r="G93" s="68"/>
      <c r="H93" s="68"/>
      <c r="I93" s="68"/>
      <c r="J93" s="68"/>
      <c r="K93" s="68"/>
      <c r="L93" s="68"/>
      <c r="M93" s="68"/>
      <c r="N93" s="68"/>
    </row>
    <row r="94" spans="4:14" x14ac:dyDescent="0.2">
      <c r="D94" s="68"/>
      <c r="E94" s="68"/>
      <c r="G94" s="68"/>
      <c r="H94" s="68"/>
      <c r="I94" s="68"/>
      <c r="J94" s="68"/>
      <c r="K94" s="68"/>
      <c r="L94" s="68"/>
      <c r="M94" s="68"/>
      <c r="N94" s="68"/>
    </row>
    <row r="95" spans="4:14" x14ac:dyDescent="0.2">
      <c r="D95" s="68"/>
      <c r="E95" s="68"/>
      <c r="G95" s="68"/>
      <c r="H95" s="68"/>
      <c r="I95" s="68"/>
      <c r="J95" s="68"/>
      <c r="K95" s="68"/>
      <c r="L95" s="68"/>
      <c r="M95" s="68"/>
      <c r="N95" s="68"/>
    </row>
    <row r="96" spans="4:14" x14ac:dyDescent="0.2">
      <c r="D96" s="68"/>
      <c r="E96" s="68"/>
      <c r="G96" s="68"/>
      <c r="H96" s="68"/>
      <c r="I96" s="68"/>
      <c r="J96" s="68"/>
      <c r="K96" s="68"/>
      <c r="L96" s="68"/>
      <c r="M96" s="68"/>
      <c r="N96" s="68"/>
    </row>
    <row r="97" spans="4:14" x14ac:dyDescent="0.2">
      <c r="D97" s="68"/>
      <c r="E97" s="68"/>
      <c r="G97" s="68"/>
      <c r="H97" s="68"/>
      <c r="I97" s="68"/>
      <c r="J97" s="68"/>
      <c r="K97" s="68"/>
      <c r="L97" s="68"/>
      <c r="M97" s="68"/>
      <c r="N97" s="68"/>
    </row>
    <row r="98" spans="4:14" x14ac:dyDescent="0.2">
      <c r="D98" s="68"/>
      <c r="E98" s="68"/>
      <c r="G98" s="68"/>
      <c r="H98" s="68"/>
      <c r="I98" s="68"/>
      <c r="J98" s="68"/>
      <c r="K98" s="68"/>
      <c r="L98" s="68"/>
      <c r="M98" s="68"/>
      <c r="N98" s="68"/>
    </row>
    <row r="99" spans="4:14" x14ac:dyDescent="0.2">
      <c r="D99" s="68"/>
      <c r="E99" s="68"/>
      <c r="G99" s="68"/>
      <c r="H99" s="68"/>
      <c r="I99" s="68"/>
      <c r="J99" s="68"/>
      <c r="K99" s="68"/>
      <c r="L99" s="68"/>
      <c r="M99" s="68"/>
      <c r="N99" s="68"/>
    </row>
    <row r="100" spans="4:14" x14ac:dyDescent="0.2">
      <c r="D100" s="68"/>
      <c r="E100" s="68"/>
      <c r="G100" s="68"/>
      <c r="H100" s="68"/>
      <c r="I100" s="68"/>
      <c r="J100" s="68"/>
      <c r="K100" s="68"/>
      <c r="L100" s="68"/>
      <c r="M100" s="68"/>
      <c r="N100" s="68"/>
    </row>
    <row r="101" spans="4:14" x14ac:dyDescent="0.2">
      <c r="D101" s="68"/>
      <c r="E101" s="68"/>
      <c r="G101" s="68"/>
      <c r="H101" s="68"/>
      <c r="I101" s="68"/>
      <c r="J101" s="68"/>
      <c r="K101" s="68"/>
      <c r="L101" s="68"/>
      <c r="M101" s="68"/>
      <c r="N101" s="68"/>
    </row>
    <row r="102" spans="4:14" x14ac:dyDescent="0.2">
      <c r="D102" s="68"/>
      <c r="E102" s="68"/>
      <c r="G102" s="68"/>
      <c r="H102" s="68"/>
      <c r="I102" s="68"/>
      <c r="J102" s="68"/>
      <c r="K102" s="68"/>
      <c r="L102" s="68"/>
      <c r="M102" s="68"/>
      <c r="N102" s="68"/>
    </row>
    <row r="103" spans="4:14" x14ac:dyDescent="0.2">
      <c r="D103" s="68"/>
      <c r="E103" s="68"/>
      <c r="G103" s="68"/>
      <c r="H103" s="68"/>
      <c r="I103" s="68"/>
      <c r="J103" s="68"/>
      <c r="K103" s="68"/>
      <c r="L103" s="68"/>
      <c r="M103" s="68"/>
      <c r="N103" s="68"/>
    </row>
    <row r="104" spans="4:14" x14ac:dyDescent="0.2">
      <c r="D104" s="68"/>
      <c r="E104" s="68"/>
      <c r="G104" s="68"/>
      <c r="H104" s="68"/>
      <c r="I104" s="68"/>
      <c r="J104" s="68"/>
      <c r="K104" s="68"/>
      <c r="L104" s="68"/>
      <c r="M104" s="68"/>
      <c r="N104" s="68"/>
    </row>
    <row r="105" spans="4:14" x14ac:dyDescent="0.2">
      <c r="D105" s="68"/>
      <c r="E105" s="68"/>
      <c r="G105" s="68"/>
      <c r="H105" s="68"/>
      <c r="I105" s="68"/>
      <c r="J105" s="68"/>
      <c r="K105" s="68"/>
      <c r="L105" s="68"/>
      <c r="M105" s="68"/>
      <c r="N105" s="68"/>
    </row>
    <row r="106" spans="4:14" x14ac:dyDescent="0.2">
      <c r="D106" s="68"/>
      <c r="E106" s="68"/>
      <c r="G106" s="68"/>
      <c r="H106" s="68"/>
      <c r="I106" s="68"/>
      <c r="J106" s="68"/>
      <c r="K106" s="68"/>
      <c r="L106" s="68"/>
      <c r="M106" s="68"/>
      <c r="N106" s="68"/>
    </row>
    <row r="107" spans="4:14" x14ac:dyDescent="0.2">
      <c r="D107" s="68"/>
      <c r="E107" s="68"/>
      <c r="G107" s="68"/>
      <c r="H107" s="68"/>
      <c r="I107" s="68"/>
      <c r="J107" s="68"/>
      <c r="K107" s="68"/>
      <c r="L107" s="68"/>
      <c r="M107" s="68"/>
      <c r="N107" s="68"/>
    </row>
    <row r="108" spans="4:14" x14ac:dyDescent="0.2">
      <c r="D108" s="68"/>
      <c r="E108" s="68"/>
      <c r="G108" s="68"/>
      <c r="H108" s="68"/>
      <c r="I108" s="68"/>
      <c r="J108" s="68"/>
      <c r="K108" s="68"/>
      <c r="L108" s="68"/>
      <c r="M108" s="68"/>
      <c r="N108" s="68"/>
    </row>
    <row r="109" spans="4:14" x14ac:dyDescent="0.2">
      <c r="D109" s="68"/>
      <c r="E109" s="68"/>
      <c r="G109" s="68"/>
      <c r="H109" s="68"/>
      <c r="I109" s="68"/>
      <c r="J109" s="68"/>
      <c r="K109" s="68"/>
      <c r="L109" s="68"/>
      <c r="M109" s="68"/>
      <c r="N109" s="68"/>
    </row>
    <row r="110" spans="4:14" x14ac:dyDescent="0.2">
      <c r="D110" s="68"/>
      <c r="E110" s="68"/>
      <c r="G110" s="68"/>
      <c r="H110" s="68"/>
      <c r="I110" s="68"/>
      <c r="J110" s="68"/>
      <c r="K110" s="68"/>
      <c r="L110" s="68"/>
      <c r="M110" s="68"/>
      <c r="N110" s="68"/>
    </row>
    <row r="111" spans="4:14" x14ac:dyDescent="0.2">
      <c r="D111" s="68"/>
      <c r="E111" s="68"/>
      <c r="G111" s="68"/>
      <c r="H111" s="68"/>
      <c r="I111" s="68"/>
      <c r="J111" s="68"/>
      <c r="K111" s="68"/>
      <c r="L111" s="68"/>
      <c r="M111" s="68"/>
      <c r="N111" s="68"/>
    </row>
    <row r="112" spans="4:14" x14ac:dyDescent="0.2">
      <c r="D112" s="68"/>
      <c r="E112" s="68"/>
      <c r="G112" s="68"/>
      <c r="H112" s="68"/>
      <c r="I112" s="68"/>
      <c r="J112" s="68"/>
      <c r="K112" s="68"/>
      <c r="L112" s="68"/>
      <c r="M112" s="68"/>
      <c r="N112" s="68"/>
    </row>
    <row r="113" spans="4:14" x14ac:dyDescent="0.2">
      <c r="D113" s="68"/>
      <c r="E113" s="68"/>
      <c r="G113" s="68"/>
      <c r="H113" s="68"/>
      <c r="I113" s="68"/>
      <c r="J113" s="68"/>
      <c r="K113" s="68"/>
      <c r="L113" s="68"/>
      <c r="M113" s="68"/>
      <c r="N113" s="68"/>
    </row>
    <row r="114" spans="4:14" x14ac:dyDescent="0.2">
      <c r="D114" s="68"/>
      <c r="E114" s="68"/>
      <c r="G114" s="68"/>
      <c r="H114" s="68"/>
      <c r="I114" s="68"/>
      <c r="J114" s="68"/>
      <c r="K114" s="68"/>
      <c r="L114" s="68"/>
      <c r="M114" s="68"/>
      <c r="N114" s="68"/>
    </row>
    <row r="115" spans="4:14" x14ac:dyDescent="0.2">
      <c r="D115" s="68"/>
      <c r="E115" s="68"/>
      <c r="G115" s="68"/>
      <c r="H115" s="68"/>
      <c r="I115" s="68"/>
      <c r="J115" s="68"/>
      <c r="K115" s="68"/>
      <c r="L115" s="68"/>
      <c r="M115" s="68"/>
      <c r="N115" s="68"/>
    </row>
    <row r="116" spans="4:14" x14ac:dyDescent="0.2">
      <c r="D116" s="68"/>
      <c r="E116" s="68"/>
      <c r="G116" s="68"/>
      <c r="H116" s="68"/>
      <c r="I116" s="68"/>
      <c r="J116" s="68"/>
      <c r="K116" s="68"/>
      <c r="L116" s="68"/>
      <c r="M116" s="68"/>
      <c r="N116" s="68"/>
    </row>
    <row r="117" spans="4:14" x14ac:dyDescent="0.2">
      <c r="D117" s="68"/>
      <c r="E117" s="68"/>
      <c r="G117" s="68"/>
      <c r="H117" s="68"/>
      <c r="I117" s="68"/>
      <c r="J117" s="68"/>
      <c r="K117" s="68"/>
      <c r="L117" s="68"/>
      <c r="M117" s="68"/>
      <c r="N117" s="68"/>
    </row>
    <row r="118" spans="4:14" x14ac:dyDescent="0.2">
      <c r="D118" s="68"/>
      <c r="E118" s="68"/>
      <c r="G118" s="68"/>
      <c r="H118" s="68"/>
      <c r="I118" s="68"/>
      <c r="J118" s="68"/>
      <c r="K118" s="68"/>
      <c r="L118" s="68"/>
      <c r="M118" s="68"/>
      <c r="N118" s="68"/>
    </row>
    <row r="119" spans="4:14" x14ac:dyDescent="0.2">
      <c r="D119" s="68"/>
      <c r="E119" s="68"/>
      <c r="G119" s="68"/>
      <c r="H119" s="68"/>
      <c r="I119" s="68"/>
      <c r="J119" s="68"/>
      <c r="K119" s="68"/>
      <c r="L119" s="68"/>
      <c r="M119" s="68"/>
      <c r="N119" s="68"/>
    </row>
    <row r="120" spans="4:14" x14ac:dyDescent="0.2">
      <c r="D120" s="68"/>
      <c r="E120" s="68"/>
      <c r="G120" s="68"/>
      <c r="H120" s="68"/>
      <c r="I120" s="68"/>
      <c r="J120" s="68"/>
      <c r="K120" s="68"/>
      <c r="L120" s="68"/>
      <c r="M120" s="68"/>
      <c r="N120" s="68"/>
    </row>
    <row r="121" spans="4:14" x14ac:dyDescent="0.2">
      <c r="D121" s="68"/>
      <c r="E121" s="68"/>
      <c r="G121" s="68"/>
      <c r="H121" s="68"/>
      <c r="I121" s="68"/>
      <c r="J121" s="68"/>
      <c r="K121" s="68"/>
      <c r="L121" s="68"/>
      <c r="M121" s="68"/>
      <c r="N121" s="68"/>
    </row>
    <row r="122" spans="4:14" x14ac:dyDescent="0.2">
      <c r="D122" s="68"/>
      <c r="E122" s="68"/>
      <c r="G122" s="68"/>
      <c r="H122" s="68"/>
      <c r="I122" s="68"/>
      <c r="J122" s="68"/>
      <c r="K122" s="68"/>
      <c r="L122" s="68"/>
      <c r="M122" s="68"/>
      <c r="N122" s="68"/>
    </row>
    <row r="123" spans="4:14" x14ac:dyDescent="0.2">
      <c r="D123" s="68"/>
      <c r="E123" s="68"/>
      <c r="G123" s="68"/>
      <c r="H123" s="68"/>
      <c r="I123" s="68"/>
      <c r="J123" s="68"/>
      <c r="K123" s="68"/>
      <c r="L123" s="68"/>
      <c r="M123" s="68"/>
      <c r="N123" s="68"/>
    </row>
    <row r="124" spans="4:14" x14ac:dyDescent="0.2">
      <c r="D124" s="68"/>
      <c r="E124" s="68"/>
      <c r="G124" s="68"/>
      <c r="H124" s="68"/>
      <c r="I124" s="68"/>
      <c r="J124" s="68"/>
      <c r="K124" s="68"/>
      <c r="L124" s="68"/>
      <c r="M124" s="68"/>
      <c r="N124" s="68"/>
    </row>
    <row r="125" spans="4:14" x14ac:dyDescent="0.2">
      <c r="D125" s="68"/>
      <c r="E125" s="68"/>
      <c r="G125" s="68"/>
      <c r="H125" s="68"/>
      <c r="I125" s="68"/>
      <c r="J125" s="68"/>
      <c r="K125" s="68"/>
      <c r="L125" s="68"/>
      <c r="M125" s="68"/>
      <c r="N125" s="68"/>
    </row>
    <row r="126" spans="4:14" x14ac:dyDescent="0.2">
      <c r="D126" s="68"/>
      <c r="E126" s="68"/>
      <c r="G126" s="68"/>
      <c r="H126" s="68"/>
      <c r="I126" s="68"/>
      <c r="J126" s="68"/>
      <c r="K126" s="68"/>
      <c r="L126" s="68"/>
      <c r="M126" s="68"/>
      <c r="N126" s="68"/>
    </row>
    <row r="127" spans="4:14" x14ac:dyDescent="0.2">
      <c r="D127" s="68"/>
      <c r="E127" s="68"/>
      <c r="G127" s="68"/>
      <c r="H127" s="68"/>
      <c r="I127" s="68"/>
      <c r="J127" s="68"/>
      <c r="K127" s="68"/>
      <c r="L127" s="68"/>
      <c r="M127" s="68"/>
      <c r="N127" s="68"/>
    </row>
    <row r="128" spans="4:14" x14ac:dyDescent="0.2">
      <c r="D128" s="68"/>
      <c r="E128" s="68"/>
      <c r="G128" s="68"/>
      <c r="H128" s="68"/>
      <c r="I128" s="68"/>
      <c r="J128" s="68"/>
      <c r="K128" s="68"/>
      <c r="L128" s="68"/>
      <c r="M128" s="68"/>
      <c r="N128" s="68"/>
    </row>
    <row r="129" spans="4:14" x14ac:dyDescent="0.2">
      <c r="D129" s="68"/>
      <c r="E129" s="68"/>
      <c r="G129" s="68"/>
      <c r="H129" s="68"/>
      <c r="I129" s="68"/>
      <c r="J129" s="68"/>
      <c r="K129" s="68"/>
      <c r="L129" s="68"/>
      <c r="M129" s="68"/>
      <c r="N129" s="68"/>
    </row>
    <row r="130" spans="4:14" x14ac:dyDescent="0.2">
      <c r="D130" s="68"/>
      <c r="E130" s="68"/>
      <c r="G130" s="68"/>
      <c r="H130" s="68"/>
      <c r="I130" s="68"/>
      <c r="J130" s="68"/>
      <c r="K130" s="68"/>
      <c r="L130" s="68"/>
      <c r="M130" s="68"/>
      <c r="N130" s="68"/>
    </row>
    <row r="131" spans="4:14" x14ac:dyDescent="0.2">
      <c r="D131" s="68"/>
      <c r="E131" s="68"/>
      <c r="G131" s="68"/>
      <c r="H131" s="68"/>
      <c r="I131" s="68"/>
      <c r="J131" s="68"/>
      <c r="K131" s="68"/>
      <c r="L131" s="68"/>
      <c r="M131" s="68"/>
      <c r="N131" s="68"/>
    </row>
    <row r="132" spans="4:14" x14ac:dyDescent="0.2">
      <c r="D132" s="68"/>
      <c r="E132" s="68"/>
      <c r="G132" s="68"/>
      <c r="H132" s="68"/>
      <c r="I132" s="68"/>
      <c r="J132" s="68"/>
      <c r="K132" s="68"/>
      <c r="L132" s="68"/>
      <c r="M132" s="68"/>
      <c r="N132" s="68"/>
    </row>
    <row r="133" spans="4:14" x14ac:dyDescent="0.2">
      <c r="D133" s="68"/>
      <c r="E133" s="68"/>
      <c r="G133" s="68"/>
      <c r="H133" s="68"/>
      <c r="I133" s="68"/>
      <c r="J133" s="68"/>
      <c r="K133" s="68"/>
      <c r="L133" s="68"/>
      <c r="M133" s="68"/>
      <c r="N133" s="68"/>
    </row>
    <row r="134" spans="4:14" x14ac:dyDescent="0.2">
      <c r="D134" s="68"/>
      <c r="E134" s="68"/>
      <c r="G134" s="68"/>
      <c r="H134" s="68"/>
      <c r="I134" s="68"/>
      <c r="J134" s="68"/>
      <c r="K134" s="68"/>
      <c r="L134" s="68"/>
      <c r="M134" s="68"/>
      <c r="N134" s="68"/>
    </row>
    <row r="135" spans="4:14" x14ac:dyDescent="0.2">
      <c r="D135" s="68"/>
      <c r="E135" s="68"/>
      <c r="G135" s="68"/>
      <c r="H135" s="68"/>
      <c r="I135" s="68"/>
      <c r="J135" s="68"/>
      <c r="K135" s="68"/>
      <c r="L135" s="68"/>
      <c r="M135" s="68"/>
      <c r="N135" s="68"/>
    </row>
    <row r="136" spans="4:14" x14ac:dyDescent="0.2">
      <c r="D136" s="68"/>
      <c r="E136" s="68"/>
      <c r="G136" s="68"/>
      <c r="H136" s="68"/>
      <c r="I136" s="68"/>
      <c r="J136" s="68"/>
      <c r="K136" s="68"/>
      <c r="L136" s="68"/>
      <c r="M136" s="68"/>
      <c r="N136" s="68"/>
    </row>
    <row r="137" spans="4:14" x14ac:dyDescent="0.2">
      <c r="D137" s="68"/>
      <c r="E137" s="68"/>
      <c r="G137" s="68"/>
      <c r="H137" s="68"/>
      <c r="I137" s="68"/>
      <c r="J137" s="68"/>
      <c r="K137" s="68"/>
      <c r="L137" s="68"/>
      <c r="M137" s="68"/>
      <c r="N137" s="68"/>
    </row>
    <row r="138" spans="4:14" x14ac:dyDescent="0.2">
      <c r="D138" s="68"/>
      <c r="E138" s="68"/>
      <c r="G138" s="68"/>
      <c r="H138" s="68"/>
      <c r="I138" s="68"/>
      <c r="J138" s="68"/>
      <c r="K138" s="68"/>
      <c r="L138" s="68"/>
      <c r="M138" s="68"/>
      <c r="N138" s="68"/>
    </row>
    <row r="139" spans="4:14" x14ac:dyDescent="0.2">
      <c r="D139" s="68"/>
      <c r="E139" s="68"/>
      <c r="G139" s="68"/>
      <c r="H139" s="68"/>
      <c r="I139" s="68"/>
      <c r="J139" s="68"/>
      <c r="K139" s="68"/>
      <c r="L139" s="68"/>
      <c r="M139" s="68"/>
      <c r="N139" s="68"/>
    </row>
    <row r="140" spans="4:14" x14ac:dyDescent="0.2">
      <c r="D140" s="68"/>
      <c r="E140" s="68"/>
      <c r="G140" s="68"/>
      <c r="H140" s="68"/>
      <c r="I140" s="68"/>
      <c r="J140" s="68"/>
      <c r="K140" s="68"/>
      <c r="L140" s="68"/>
      <c r="M140" s="68"/>
      <c r="N140" s="68"/>
    </row>
    <row r="141" spans="4:14" x14ac:dyDescent="0.2">
      <c r="D141" s="68"/>
      <c r="E141" s="68"/>
      <c r="G141" s="68"/>
      <c r="H141" s="68"/>
      <c r="I141" s="68"/>
      <c r="J141" s="68"/>
      <c r="K141" s="68"/>
      <c r="L141" s="68"/>
      <c r="M141" s="68"/>
      <c r="N141" s="68"/>
    </row>
    <row r="142" spans="4:14" x14ac:dyDescent="0.2">
      <c r="D142" s="68"/>
      <c r="E142" s="68"/>
      <c r="G142" s="68"/>
      <c r="H142" s="68"/>
      <c r="I142" s="68"/>
      <c r="J142" s="68"/>
      <c r="K142" s="68"/>
      <c r="L142" s="68"/>
      <c r="M142" s="68"/>
      <c r="N142" s="68"/>
    </row>
    <row r="143" spans="4:14" x14ac:dyDescent="0.2">
      <c r="D143" s="68"/>
      <c r="E143" s="68"/>
      <c r="G143" s="68"/>
      <c r="H143" s="68"/>
      <c r="I143" s="68"/>
      <c r="J143" s="68"/>
      <c r="K143" s="68"/>
      <c r="L143" s="68"/>
      <c r="M143" s="68"/>
      <c r="N143" s="68"/>
    </row>
    <row r="144" spans="4:14" x14ac:dyDescent="0.2">
      <c r="D144" s="68"/>
      <c r="E144" s="68"/>
      <c r="G144" s="68"/>
      <c r="H144" s="68"/>
      <c r="I144" s="68"/>
      <c r="J144" s="68"/>
      <c r="K144" s="68"/>
      <c r="L144" s="68"/>
      <c r="M144" s="68"/>
      <c r="N144" s="68"/>
    </row>
    <row r="145" spans="4:14" x14ac:dyDescent="0.2">
      <c r="D145" s="68"/>
      <c r="E145" s="68"/>
      <c r="G145" s="68"/>
      <c r="H145" s="68"/>
      <c r="I145" s="68"/>
      <c r="J145" s="68"/>
      <c r="K145" s="68"/>
      <c r="L145" s="68"/>
      <c r="M145" s="68"/>
      <c r="N145" s="68"/>
    </row>
    <row r="146" spans="4:14" x14ac:dyDescent="0.2">
      <c r="D146" s="68"/>
      <c r="E146" s="68"/>
      <c r="G146" s="68"/>
      <c r="H146" s="68"/>
      <c r="I146" s="68"/>
      <c r="J146" s="68"/>
      <c r="K146" s="68"/>
      <c r="L146" s="68"/>
      <c r="M146" s="68"/>
      <c r="N146" s="68"/>
    </row>
    <row r="147" spans="4:14" x14ac:dyDescent="0.2">
      <c r="D147" s="68"/>
      <c r="E147" s="68"/>
      <c r="G147" s="68"/>
      <c r="H147" s="68"/>
      <c r="I147" s="68"/>
      <c r="J147" s="68"/>
      <c r="K147" s="68"/>
      <c r="L147" s="68"/>
      <c r="M147" s="68"/>
      <c r="N147" s="68"/>
    </row>
    <row r="148" spans="4:14" x14ac:dyDescent="0.2">
      <c r="D148" s="68"/>
      <c r="E148" s="68"/>
      <c r="G148" s="68"/>
      <c r="H148" s="68"/>
      <c r="I148" s="68"/>
      <c r="J148" s="68"/>
      <c r="K148" s="68"/>
      <c r="L148" s="68"/>
      <c r="M148" s="68"/>
      <c r="N148" s="68"/>
    </row>
    <row r="149" spans="4:14" x14ac:dyDescent="0.2">
      <c r="D149" s="68"/>
      <c r="E149" s="68"/>
      <c r="G149" s="68"/>
      <c r="H149" s="68"/>
      <c r="I149" s="68"/>
      <c r="J149" s="68"/>
      <c r="K149" s="68"/>
      <c r="L149" s="68"/>
      <c r="M149" s="68"/>
      <c r="N149" s="68"/>
    </row>
    <row r="150" spans="4:14" x14ac:dyDescent="0.2">
      <c r="D150" s="68"/>
      <c r="E150" s="68"/>
      <c r="G150" s="68"/>
      <c r="H150" s="68"/>
      <c r="I150" s="68"/>
      <c r="J150" s="68"/>
      <c r="K150" s="68"/>
      <c r="L150" s="68"/>
      <c r="M150" s="68"/>
      <c r="N150" s="68"/>
    </row>
    <row r="151" spans="4:14" x14ac:dyDescent="0.2">
      <c r="D151" s="68"/>
      <c r="E151" s="68"/>
      <c r="G151" s="68"/>
      <c r="H151" s="68"/>
      <c r="I151" s="68"/>
      <c r="J151" s="68"/>
      <c r="K151" s="68"/>
      <c r="L151" s="68"/>
      <c r="M151" s="68"/>
      <c r="N151" s="68"/>
    </row>
    <row r="152" spans="4:14" x14ac:dyDescent="0.2">
      <c r="D152" s="68"/>
      <c r="E152" s="68"/>
      <c r="G152" s="68"/>
      <c r="H152" s="68"/>
      <c r="I152" s="68"/>
      <c r="J152" s="68"/>
      <c r="K152" s="68"/>
      <c r="L152" s="68"/>
      <c r="M152" s="68"/>
      <c r="N152" s="68"/>
    </row>
    <row r="153" spans="4:14" x14ac:dyDescent="0.2">
      <c r="D153" s="68"/>
      <c r="E153" s="68"/>
      <c r="G153" s="68"/>
      <c r="H153" s="68"/>
      <c r="I153" s="68"/>
      <c r="J153" s="68"/>
      <c r="K153" s="68"/>
      <c r="L153" s="68"/>
      <c r="M153" s="68"/>
      <c r="N153" s="68"/>
    </row>
    <row r="154" spans="4:14" x14ac:dyDescent="0.2">
      <c r="D154" s="68"/>
      <c r="E154" s="68"/>
      <c r="G154" s="68"/>
      <c r="H154" s="68"/>
      <c r="I154" s="68"/>
      <c r="J154" s="68"/>
      <c r="K154" s="68"/>
      <c r="L154" s="68"/>
      <c r="M154" s="68"/>
      <c r="N154" s="68"/>
    </row>
    <row r="155" spans="4:14" x14ac:dyDescent="0.2">
      <c r="D155" s="68"/>
      <c r="E155" s="68"/>
      <c r="G155" s="68"/>
      <c r="H155" s="68"/>
      <c r="I155" s="68"/>
      <c r="J155" s="68"/>
      <c r="K155" s="68"/>
      <c r="L155" s="68"/>
      <c r="M155" s="68"/>
      <c r="N155" s="68"/>
    </row>
    <row r="156" spans="4:14" x14ac:dyDescent="0.2">
      <c r="D156" s="68"/>
      <c r="E156" s="68"/>
      <c r="G156" s="68"/>
      <c r="H156" s="68"/>
      <c r="I156" s="68"/>
      <c r="J156" s="68"/>
      <c r="K156" s="68"/>
      <c r="L156" s="68"/>
      <c r="M156" s="68"/>
      <c r="N156" s="68"/>
    </row>
    <row r="157" spans="4:14" x14ac:dyDescent="0.2">
      <c r="D157" s="68"/>
      <c r="E157" s="68"/>
      <c r="G157" s="68"/>
      <c r="H157" s="68"/>
      <c r="I157" s="68"/>
      <c r="J157" s="68"/>
      <c r="K157" s="68"/>
      <c r="L157" s="68"/>
      <c r="M157" s="68"/>
      <c r="N157" s="68"/>
    </row>
    <row r="158" spans="4:14" x14ac:dyDescent="0.2">
      <c r="D158" s="68"/>
      <c r="E158" s="68"/>
      <c r="G158" s="68"/>
      <c r="H158" s="68"/>
      <c r="I158" s="68"/>
      <c r="J158" s="68"/>
      <c r="K158" s="68"/>
      <c r="L158" s="68"/>
      <c r="M158" s="68"/>
      <c r="N158" s="68"/>
    </row>
    <row r="159" spans="4:14" x14ac:dyDescent="0.2">
      <c r="D159" s="68"/>
      <c r="E159" s="68"/>
      <c r="G159" s="68"/>
      <c r="H159" s="68"/>
      <c r="I159" s="68"/>
      <c r="J159" s="68"/>
      <c r="K159" s="68"/>
      <c r="L159" s="68"/>
      <c r="M159" s="68"/>
      <c r="N159" s="68"/>
    </row>
    <row r="160" spans="4:14" x14ac:dyDescent="0.2">
      <c r="D160" s="68"/>
      <c r="E160" s="68"/>
      <c r="G160" s="68"/>
      <c r="H160" s="68"/>
      <c r="I160" s="68"/>
      <c r="J160" s="68"/>
      <c r="K160" s="68"/>
      <c r="L160" s="68"/>
      <c r="M160" s="68"/>
      <c r="N160" s="68"/>
    </row>
    <row r="161" spans="4:14" x14ac:dyDescent="0.2">
      <c r="D161" s="68"/>
      <c r="E161" s="68"/>
      <c r="G161" s="68"/>
      <c r="H161" s="68"/>
      <c r="I161" s="68"/>
      <c r="J161" s="68"/>
      <c r="K161" s="68"/>
      <c r="L161" s="68"/>
      <c r="M161" s="68"/>
      <c r="N161" s="68"/>
    </row>
    <row r="162" spans="4:14" x14ac:dyDescent="0.2">
      <c r="D162" s="68"/>
      <c r="E162" s="68"/>
      <c r="G162" s="68"/>
      <c r="H162" s="68"/>
      <c r="I162" s="68"/>
      <c r="J162" s="68"/>
      <c r="K162" s="68"/>
      <c r="L162" s="68"/>
      <c r="M162" s="68"/>
      <c r="N162" s="68"/>
    </row>
    <row r="163" spans="4:14" x14ac:dyDescent="0.2">
      <c r="D163" s="68"/>
      <c r="E163" s="68"/>
      <c r="G163" s="68"/>
      <c r="H163" s="68"/>
      <c r="I163" s="68"/>
      <c r="J163" s="68"/>
      <c r="K163" s="68"/>
      <c r="L163" s="68"/>
      <c r="M163" s="68"/>
      <c r="N163" s="68"/>
    </row>
    <row r="164" spans="4:14" x14ac:dyDescent="0.2">
      <c r="D164" s="68"/>
      <c r="E164" s="68"/>
      <c r="G164" s="68"/>
      <c r="H164" s="68"/>
      <c r="I164" s="68"/>
      <c r="J164" s="68"/>
      <c r="K164" s="68"/>
      <c r="L164" s="68"/>
      <c r="M164" s="68"/>
      <c r="N164" s="68"/>
    </row>
    <row r="165" spans="4:14" x14ac:dyDescent="0.2">
      <c r="D165" s="68"/>
      <c r="E165" s="68"/>
      <c r="G165" s="68"/>
      <c r="H165" s="68"/>
      <c r="I165" s="68"/>
      <c r="J165" s="68"/>
      <c r="K165" s="68"/>
      <c r="L165" s="68"/>
      <c r="M165" s="68"/>
      <c r="N165" s="68"/>
    </row>
    <row r="166" spans="4:14" x14ac:dyDescent="0.2">
      <c r="D166" s="68"/>
      <c r="E166" s="68"/>
      <c r="G166" s="68"/>
      <c r="H166" s="68"/>
      <c r="I166" s="68"/>
      <c r="J166" s="68"/>
      <c r="K166" s="68"/>
      <c r="L166" s="68"/>
      <c r="M166" s="68"/>
      <c r="N166" s="68"/>
    </row>
    <row r="167" spans="4:14" x14ac:dyDescent="0.2">
      <c r="D167" s="68"/>
      <c r="E167" s="68"/>
      <c r="G167" s="68"/>
      <c r="H167" s="68"/>
      <c r="I167" s="68"/>
      <c r="J167" s="68"/>
      <c r="K167" s="68"/>
      <c r="L167" s="68"/>
      <c r="M167" s="68"/>
      <c r="N167" s="68"/>
    </row>
    <row r="168" spans="4:14" x14ac:dyDescent="0.2">
      <c r="D168" s="68"/>
      <c r="E168" s="68"/>
      <c r="G168" s="68"/>
      <c r="H168" s="68"/>
      <c r="I168" s="68"/>
      <c r="J168" s="68"/>
      <c r="K168" s="68"/>
      <c r="L168" s="68"/>
      <c r="M168" s="68"/>
      <c r="N168" s="68"/>
    </row>
    <row r="169" spans="4:14" x14ac:dyDescent="0.2">
      <c r="D169" s="68"/>
      <c r="E169" s="68"/>
      <c r="G169" s="68"/>
      <c r="H169" s="68"/>
      <c r="I169" s="68"/>
      <c r="J169" s="68"/>
      <c r="K169" s="68"/>
      <c r="L169" s="68"/>
      <c r="M169" s="68"/>
      <c r="N169" s="68"/>
    </row>
    <row r="170" spans="4:14" x14ac:dyDescent="0.2">
      <c r="D170" s="68"/>
      <c r="E170" s="68"/>
      <c r="G170" s="68"/>
      <c r="H170" s="68"/>
      <c r="I170" s="68"/>
      <c r="J170" s="68"/>
      <c r="K170" s="68"/>
      <c r="L170" s="68"/>
      <c r="M170" s="68"/>
      <c r="N170" s="68"/>
    </row>
    <row r="171" spans="4:14" x14ac:dyDescent="0.2">
      <c r="D171" s="68"/>
      <c r="E171" s="68"/>
      <c r="G171" s="68"/>
      <c r="H171" s="68"/>
      <c r="I171" s="68"/>
      <c r="J171" s="68"/>
      <c r="K171" s="68"/>
      <c r="L171" s="68"/>
      <c r="M171" s="68"/>
      <c r="N171" s="68"/>
    </row>
    <row r="172" spans="4:14" x14ac:dyDescent="0.2">
      <c r="D172" s="68"/>
      <c r="E172" s="68"/>
      <c r="G172" s="68"/>
      <c r="H172" s="68"/>
      <c r="I172" s="68"/>
      <c r="J172" s="68"/>
      <c r="K172" s="68"/>
      <c r="L172" s="68"/>
      <c r="M172" s="68"/>
      <c r="N172" s="68"/>
    </row>
    <row r="173" spans="4:14" x14ac:dyDescent="0.2">
      <c r="D173" s="68"/>
      <c r="E173" s="68"/>
      <c r="G173" s="68"/>
      <c r="H173" s="68"/>
      <c r="I173" s="68"/>
      <c r="J173" s="68"/>
      <c r="K173" s="68"/>
      <c r="L173" s="68"/>
      <c r="M173" s="68"/>
      <c r="N173" s="68"/>
    </row>
    <row r="174" spans="4:14" x14ac:dyDescent="0.2">
      <c r="D174" s="68"/>
      <c r="E174" s="68"/>
      <c r="G174" s="68"/>
      <c r="H174" s="68"/>
      <c r="I174" s="68"/>
      <c r="J174" s="68"/>
      <c r="K174" s="68"/>
      <c r="L174" s="68"/>
      <c r="M174" s="68"/>
      <c r="N174" s="68"/>
    </row>
    <row r="175" spans="4:14" x14ac:dyDescent="0.2">
      <c r="D175" s="68"/>
      <c r="E175" s="68"/>
      <c r="G175" s="68"/>
      <c r="H175" s="68"/>
      <c r="I175" s="68"/>
      <c r="J175" s="68"/>
      <c r="K175" s="68"/>
      <c r="L175" s="68"/>
      <c r="M175" s="68"/>
      <c r="N175" s="68"/>
    </row>
    <row r="176" spans="4:14" x14ac:dyDescent="0.2">
      <c r="D176" s="68"/>
      <c r="E176" s="68"/>
      <c r="G176" s="68"/>
      <c r="H176" s="68"/>
      <c r="I176" s="68"/>
      <c r="J176" s="68"/>
      <c r="K176" s="68"/>
      <c r="L176" s="68"/>
      <c r="M176" s="68"/>
      <c r="N176" s="68"/>
    </row>
    <row r="177" spans="4:14" x14ac:dyDescent="0.2">
      <c r="D177" s="68"/>
      <c r="E177" s="68"/>
      <c r="G177" s="68"/>
      <c r="H177" s="68"/>
      <c r="I177" s="68"/>
      <c r="J177" s="68"/>
      <c r="K177" s="68"/>
      <c r="L177" s="68"/>
      <c r="M177" s="68"/>
      <c r="N177" s="68"/>
    </row>
    <row r="178" spans="4:14" x14ac:dyDescent="0.2">
      <c r="D178" s="68"/>
      <c r="E178" s="68"/>
      <c r="G178" s="68"/>
      <c r="H178" s="68"/>
      <c r="I178" s="68"/>
      <c r="J178" s="68"/>
      <c r="K178" s="68"/>
      <c r="L178" s="68"/>
      <c r="M178" s="68"/>
      <c r="N178" s="68"/>
    </row>
    <row r="179" spans="4:14" x14ac:dyDescent="0.2">
      <c r="D179" s="68"/>
      <c r="E179" s="68"/>
      <c r="G179" s="68"/>
      <c r="H179" s="68"/>
      <c r="I179" s="68"/>
      <c r="J179" s="68"/>
      <c r="K179" s="68"/>
      <c r="L179" s="68"/>
      <c r="M179" s="68"/>
      <c r="N179" s="68"/>
    </row>
    <row r="180" spans="4:14" x14ac:dyDescent="0.2">
      <c r="D180" s="68"/>
      <c r="E180" s="68"/>
      <c r="G180" s="68"/>
      <c r="H180" s="68"/>
      <c r="I180" s="68"/>
      <c r="J180" s="68"/>
      <c r="K180" s="68"/>
      <c r="L180" s="68"/>
      <c r="M180" s="68"/>
      <c r="N180" s="68"/>
    </row>
    <row r="181" spans="4:14" x14ac:dyDescent="0.2">
      <c r="D181" s="68"/>
      <c r="E181" s="68"/>
      <c r="G181" s="68"/>
      <c r="H181" s="68"/>
      <c r="I181" s="68"/>
      <c r="J181" s="68"/>
      <c r="K181" s="68"/>
      <c r="L181" s="68"/>
      <c r="M181" s="68"/>
      <c r="N181" s="68"/>
    </row>
    <row r="182" spans="4:14" x14ac:dyDescent="0.2">
      <c r="D182" s="68"/>
      <c r="E182" s="68"/>
      <c r="G182" s="68"/>
      <c r="H182" s="68"/>
      <c r="I182" s="68"/>
      <c r="J182" s="68"/>
      <c r="K182" s="68"/>
      <c r="L182" s="68"/>
      <c r="M182" s="68"/>
      <c r="N182" s="68"/>
    </row>
    <row r="183" spans="4:14" x14ac:dyDescent="0.2">
      <c r="D183" s="68"/>
      <c r="E183" s="68"/>
      <c r="G183" s="68"/>
      <c r="H183" s="68"/>
      <c r="I183" s="68"/>
      <c r="J183" s="68"/>
      <c r="K183" s="68"/>
      <c r="L183" s="68"/>
      <c r="M183" s="68"/>
      <c r="N183" s="68"/>
    </row>
    <row r="184" spans="4:14" x14ac:dyDescent="0.2">
      <c r="D184" s="68"/>
      <c r="E184" s="68"/>
      <c r="G184" s="68"/>
      <c r="H184" s="68"/>
      <c r="I184" s="68"/>
      <c r="J184" s="68"/>
      <c r="K184" s="68"/>
      <c r="L184" s="68"/>
      <c r="M184" s="68"/>
      <c r="N184" s="68"/>
    </row>
    <row r="185" spans="4:14" x14ac:dyDescent="0.2">
      <c r="D185" s="68"/>
      <c r="E185" s="68"/>
      <c r="G185" s="68"/>
      <c r="H185" s="68"/>
      <c r="I185" s="68"/>
      <c r="J185" s="68"/>
      <c r="K185" s="68"/>
      <c r="L185" s="68"/>
      <c r="M185" s="68"/>
      <c r="N185" s="68"/>
    </row>
    <row r="186" spans="4:14" x14ac:dyDescent="0.2">
      <c r="D186" s="68"/>
      <c r="E186" s="68"/>
      <c r="G186" s="68"/>
      <c r="H186" s="68"/>
      <c r="I186" s="68"/>
      <c r="J186" s="68"/>
      <c r="K186" s="68"/>
      <c r="L186" s="68"/>
      <c r="M186" s="68"/>
      <c r="N186" s="68"/>
    </row>
    <row r="187" spans="4:14" x14ac:dyDescent="0.2">
      <c r="D187" s="68"/>
      <c r="E187" s="68"/>
      <c r="G187" s="68"/>
      <c r="H187" s="68"/>
      <c r="I187" s="68"/>
      <c r="J187" s="68"/>
      <c r="K187" s="68"/>
      <c r="L187" s="68"/>
      <c r="M187" s="68"/>
      <c r="N187" s="68"/>
    </row>
    <row r="188" spans="4:14" x14ac:dyDescent="0.2">
      <c r="D188" s="68"/>
      <c r="E188" s="68"/>
      <c r="G188" s="68"/>
      <c r="H188" s="68"/>
      <c r="I188" s="68"/>
      <c r="J188" s="68"/>
      <c r="K188" s="68"/>
      <c r="L188" s="68"/>
      <c r="M188" s="68"/>
      <c r="N188" s="68"/>
    </row>
    <row r="189" spans="4:14" x14ac:dyDescent="0.2">
      <c r="D189" s="68"/>
      <c r="E189" s="68"/>
      <c r="G189" s="68"/>
      <c r="H189" s="68"/>
      <c r="I189" s="68"/>
      <c r="J189" s="68"/>
      <c r="K189" s="68"/>
      <c r="L189" s="68"/>
      <c r="M189" s="68"/>
      <c r="N189" s="68"/>
    </row>
    <row r="190" spans="4:14" x14ac:dyDescent="0.2">
      <c r="D190" s="68"/>
      <c r="E190" s="68"/>
      <c r="G190" s="68"/>
      <c r="H190" s="68"/>
      <c r="I190" s="68"/>
      <c r="J190" s="68"/>
      <c r="K190" s="68"/>
      <c r="L190" s="68"/>
      <c r="M190" s="68"/>
      <c r="N190" s="68"/>
    </row>
    <row r="191" spans="4:14" x14ac:dyDescent="0.2">
      <c r="D191" s="68"/>
      <c r="E191" s="68"/>
      <c r="G191" s="68"/>
      <c r="H191" s="68"/>
      <c r="I191" s="68"/>
      <c r="J191" s="68"/>
      <c r="K191" s="68"/>
      <c r="L191" s="68"/>
      <c r="M191" s="68"/>
      <c r="N191" s="68"/>
    </row>
    <row r="192" spans="4:14" x14ac:dyDescent="0.2">
      <c r="D192" s="68"/>
      <c r="E192" s="68"/>
      <c r="G192" s="68"/>
      <c r="H192" s="68"/>
      <c r="I192" s="68"/>
      <c r="J192" s="68"/>
      <c r="K192" s="68"/>
      <c r="L192" s="68"/>
      <c r="M192" s="68"/>
      <c r="N192" s="68"/>
    </row>
    <row r="193" spans="4:14" x14ac:dyDescent="0.2">
      <c r="D193" s="68"/>
      <c r="E193" s="68"/>
      <c r="G193" s="68"/>
      <c r="H193" s="68"/>
      <c r="I193" s="68"/>
      <c r="J193" s="68"/>
      <c r="K193" s="68"/>
      <c r="L193" s="68"/>
      <c r="M193" s="68"/>
      <c r="N193" s="68"/>
    </row>
    <row r="194" spans="4:14" x14ac:dyDescent="0.2">
      <c r="D194" s="68"/>
      <c r="E194" s="68"/>
      <c r="G194" s="68"/>
      <c r="H194" s="68"/>
      <c r="I194" s="68"/>
      <c r="J194" s="68"/>
      <c r="K194" s="68"/>
      <c r="L194" s="68"/>
      <c r="M194" s="68"/>
      <c r="N194" s="68"/>
    </row>
    <row r="195" spans="4:14" x14ac:dyDescent="0.2">
      <c r="D195" s="68"/>
      <c r="E195" s="68"/>
      <c r="G195" s="68"/>
      <c r="H195" s="68"/>
      <c r="I195" s="68"/>
      <c r="J195" s="68"/>
      <c r="K195" s="68"/>
      <c r="L195" s="68"/>
      <c r="M195" s="68"/>
      <c r="N195" s="68"/>
    </row>
    <row r="196" spans="4:14" x14ac:dyDescent="0.2">
      <c r="D196" s="68"/>
      <c r="E196" s="68"/>
      <c r="G196" s="68"/>
      <c r="H196" s="68"/>
      <c r="I196" s="68"/>
      <c r="J196" s="68"/>
      <c r="K196" s="68"/>
      <c r="L196" s="68"/>
      <c r="M196" s="68"/>
      <c r="N196" s="68"/>
    </row>
    <row r="197" spans="4:14" x14ac:dyDescent="0.2">
      <c r="D197" s="68"/>
      <c r="E197" s="68"/>
      <c r="G197" s="68"/>
      <c r="H197" s="68"/>
      <c r="I197" s="68"/>
      <c r="J197" s="68"/>
      <c r="K197" s="68"/>
      <c r="L197" s="68"/>
      <c r="M197" s="68"/>
      <c r="N197" s="68"/>
    </row>
    <row r="198" spans="4:14" x14ac:dyDescent="0.2">
      <c r="D198" s="68"/>
      <c r="E198" s="68"/>
      <c r="G198" s="68"/>
      <c r="H198" s="68"/>
      <c r="I198" s="68"/>
      <c r="J198" s="68"/>
      <c r="K198" s="68"/>
      <c r="L198" s="68"/>
      <c r="M198" s="68"/>
      <c r="N198" s="68"/>
    </row>
    <row r="199" spans="4:14" x14ac:dyDescent="0.2">
      <c r="D199" s="68"/>
      <c r="E199" s="68"/>
      <c r="G199" s="68"/>
      <c r="H199" s="68"/>
      <c r="I199" s="68"/>
      <c r="J199" s="68"/>
      <c r="K199" s="68"/>
      <c r="L199" s="68"/>
      <c r="M199" s="68"/>
      <c r="N199" s="68"/>
    </row>
    <row r="200" spans="4:14" x14ac:dyDescent="0.2">
      <c r="D200" s="68"/>
      <c r="E200" s="68"/>
      <c r="G200" s="68"/>
      <c r="H200" s="68"/>
      <c r="I200" s="68"/>
      <c r="J200" s="68"/>
      <c r="K200" s="68"/>
      <c r="L200" s="68"/>
      <c r="M200" s="68"/>
      <c r="N200" s="68"/>
    </row>
    <row r="201" spans="4:14" x14ac:dyDescent="0.2">
      <c r="D201" s="68"/>
      <c r="E201" s="68"/>
      <c r="G201" s="68"/>
      <c r="H201" s="68"/>
      <c r="I201" s="68"/>
      <c r="J201" s="68"/>
      <c r="K201" s="68"/>
      <c r="L201" s="68"/>
      <c r="M201" s="68"/>
      <c r="N201" s="68"/>
    </row>
    <row r="202" spans="4:14" x14ac:dyDescent="0.2">
      <c r="D202" s="68"/>
      <c r="E202" s="68"/>
      <c r="G202" s="68"/>
      <c r="H202" s="68"/>
      <c r="I202" s="68"/>
      <c r="J202" s="68"/>
      <c r="K202" s="68"/>
      <c r="L202" s="68"/>
      <c r="M202" s="68"/>
      <c r="N202" s="68"/>
    </row>
    <row r="203" spans="4:14" x14ac:dyDescent="0.2">
      <c r="D203" s="68"/>
      <c r="E203" s="68"/>
      <c r="G203" s="68"/>
      <c r="H203" s="68"/>
      <c r="I203" s="68"/>
      <c r="J203" s="68"/>
      <c r="K203" s="68"/>
      <c r="L203" s="68"/>
      <c r="M203" s="68"/>
      <c r="N203" s="68"/>
    </row>
    <row r="204" spans="4:14" x14ac:dyDescent="0.2">
      <c r="D204" s="68"/>
      <c r="E204" s="68"/>
      <c r="G204" s="68"/>
      <c r="H204" s="68"/>
      <c r="I204" s="68"/>
      <c r="J204" s="68"/>
      <c r="K204" s="68"/>
      <c r="L204" s="68"/>
      <c r="M204" s="68"/>
      <c r="N204" s="68"/>
    </row>
    <row r="205" spans="4:14" x14ac:dyDescent="0.2">
      <c r="D205" s="68"/>
      <c r="E205" s="68"/>
      <c r="G205" s="68"/>
      <c r="H205" s="68"/>
      <c r="I205" s="68"/>
      <c r="J205" s="68"/>
      <c r="K205" s="68"/>
      <c r="L205" s="68"/>
      <c r="M205" s="68"/>
      <c r="N205" s="68"/>
    </row>
    <row r="206" spans="4:14" x14ac:dyDescent="0.2">
      <c r="D206" s="68"/>
      <c r="E206" s="68"/>
      <c r="G206" s="68"/>
      <c r="H206" s="68"/>
      <c r="I206" s="68"/>
      <c r="J206" s="68"/>
      <c r="K206" s="68"/>
      <c r="L206" s="68"/>
      <c r="M206" s="68"/>
      <c r="N206" s="68"/>
    </row>
    <row r="207" spans="4:14" x14ac:dyDescent="0.2">
      <c r="D207" s="68"/>
      <c r="E207" s="68"/>
      <c r="G207" s="68"/>
      <c r="H207" s="68"/>
      <c r="I207" s="68"/>
      <c r="J207" s="68"/>
      <c r="K207" s="68"/>
      <c r="L207" s="68"/>
      <c r="M207" s="68"/>
      <c r="N207" s="68"/>
    </row>
    <row r="208" spans="4:14" x14ac:dyDescent="0.2">
      <c r="D208" s="68"/>
      <c r="E208" s="68"/>
      <c r="G208" s="68"/>
      <c r="H208" s="68"/>
      <c r="I208" s="68"/>
      <c r="J208" s="68"/>
      <c r="K208" s="68"/>
      <c r="L208" s="68"/>
      <c r="M208" s="68"/>
      <c r="N208" s="68"/>
    </row>
    <row r="209" spans="4:14" x14ac:dyDescent="0.2">
      <c r="D209" s="68"/>
      <c r="E209" s="68"/>
      <c r="G209" s="68"/>
      <c r="H209" s="68"/>
      <c r="I209" s="68"/>
      <c r="J209" s="68"/>
      <c r="K209" s="68"/>
      <c r="L209" s="68"/>
      <c r="M209" s="68"/>
      <c r="N209" s="68"/>
    </row>
    <row r="210" spans="4:14" x14ac:dyDescent="0.2">
      <c r="D210" s="68"/>
      <c r="E210" s="68"/>
      <c r="G210" s="68"/>
      <c r="H210" s="68"/>
      <c r="I210" s="68"/>
      <c r="J210" s="68"/>
      <c r="K210" s="68"/>
      <c r="L210" s="68"/>
      <c r="M210" s="68"/>
      <c r="N210" s="68"/>
    </row>
    <row r="211" spans="4:14" x14ac:dyDescent="0.2">
      <c r="D211" s="68"/>
      <c r="E211" s="68"/>
      <c r="G211" s="68"/>
      <c r="H211" s="68"/>
      <c r="I211" s="68"/>
      <c r="J211" s="68"/>
      <c r="K211" s="68"/>
      <c r="L211" s="68"/>
      <c r="M211" s="68"/>
      <c r="N211" s="68"/>
    </row>
    <row r="212" spans="4:14" x14ac:dyDescent="0.2">
      <c r="D212" s="68"/>
      <c r="E212" s="68"/>
      <c r="G212" s="68"/>
      <c r="H212" s="68"/>
      <c r="I212" s="68"/>
      <c r="J212" s="68"/>
      <c r="K212" s="68"/>
      <c r="L212" s="68"/>
      <c r="M212" s="68"/>
      <c r="N212" s="68"/>
    </row>
    <row r="213" spans="4:14" x14ac:dyDescent="0.2">
      <c r="D213" s="68"/>
      <c r="E213" s="68"/>
      <c r="G213" s="68"/>
      <c r="H213" s="68"/>
      <c r="I213" s="68"/>
      <c r="J213" s="68"/>
      <c r="K213" s="68"/>
      <c r="L213" s="68"/>
      <c r="M213" s="68"/>
      <c r="N213" s="68"/>
    </row>
    <row r="214" spans="4:14" x14ac:dyDescent="0.2">
      <c r="D214" s="68"/>
      <c r="E214" s="68"/>
      <c r="G214" s="68"/>
      <c r="H214" s="68"/>
      <c r="I214" s="68"/>
      <c r="J214" s="68"/>
      <c r="K214" s="68"/>
      <c r="L214" s="68"/>
      <c r="M214" s="68"/>
      <c r="N214" s="68"/>
    </row>
    <row r="215" spans="4:14" x14ac:dyDescent="0.2">
      <c r="D215" s="68"/>
      <c r="E215" s="68"/>
      <c r="G215" s="68"/>
      <c r="H215" s="68"/>
      <c r="I215" s="68"/>
      <c r="J215" s="68"/>
      <c r="K215" s="68"/>
      <c r="L215" s="68"/>
      <c r="M215" s="68"/>
      <c r="N215" s="68"/>
    </row>
    <row r="216" spans="4:14" x14ac:dyDescent="0.2">
      <c r="D216" s="68"/>
      <c r="E216" s="68"/>
      <c r="G216" s="68"/>
      <c r="H216" s="68"/>
      <c r="I216" s="68"/>
      <c r="J216" s="68"/>
      <c r="K216" s="68"/>
      <c r="L216" s="68"/>
      <c r="M216" s="68"/>
      <c r="N216" s="68"/>
    </row>
    <row r="217" spans="4:14" x14ac:dyDescent="0.2">
      <c r="D217" s="68"/>
      <c r="E217" s="68"/>
      <c r="G217" s="68"/>
      <c r="H217" s="68"/>
      <c r="I217" s="68"/>
      <c r="J217" s="68"/>
      <c r="K217" s="68"/>
      <c r="L217" s="68"/>
      <c r="M217" s="68"/>
      <c r="N217" s="68"/>
    </row>
    <row r="218" spans="4:14" x14ac:dyDescent="0.2">
      <c r="D218" s="68"/>
      <c r="E218" s="68"/>
      <c r="G218" s="68"/>
      <c r="H218" s="68"/>
      <c r="I218" s="68"/>
      <c r="J218" s="68"/>
      <c r="K218" s="68"/>
      <c r="L218" s="68"/>
      <c r="M218" s="68"/>
      <c r="N218" s="68"/>
    </row>
    <row r="219" spans="4:14" x14ac:dyDescent="0.2">
      <c r="D219" s="68"/>
      <c r="E219" s="68"/>
      <c r="G219" s="68"/>
      <c r="H219" s="68"/>
      <c r="I219" s="68"/>
      <c r="J219" s="68"/>
      <c r="K219" s="68"/>
      <c r="L219" s="68"/>
      <c r="M219" s="68"/>
      <c r="N219" s="68"/>
    </row>
    <row r="220" spans="4:14" x14ac:dyDescent="0.2">
      <c r="D220" s="68"/>
      <c r="E220" s="68"/>
      <c r="G220" s="68"/>
      <c r="H220" s="68"/>
      <c r="I220" s="68"/>
      <c r="J220" s="68"/>
      <c r="K220" s="68"/>
      <c r="L220" s="68"/>
      <c r="M220" s="68"/>
      <c r="N220" s="68"/>
    </row>
    <row r="221" spans="4:14" x14ac:dyDescent="0.2">
      <c r="D221" s="68"/>
      <c r="E221" s="68"/>
      <c r="G221" s="68"/>
      <c r="H221" s="68"/>
      <c r="I221" s="68"/>
      <c r="J221" s="68"/>
      <c r="K221" s="68"/>
      <c r="L221" s="68"/>
      <c r="M221" s="68"/>
      <c r="N221" s="68"/>
    </row>
    <row r="222" spans="4:14" x14ac:dyDescent="0.2">
      <c r="D222" s="68"/>
      <c r="E222" s="68"/>
      <c r="G222" s="68"/>
      <c r="H222" s="68"/>
      <c r="I222" s="68"/>
      <c r="J222" s="68"/>
      <c r="K222" s="68"/>
      <c r="L222" s="68"/>
      <c r="M222" s="68"/>
      <c r="N222" s="68"/>
    </row>
    <row r="223" spans="4:14" x14ac:dyDescent="0.2">
      <c r="D223" s="68"/>
      <c r="E223" s="68"/>
      <c r="G223" s="68"/>
      <c r="H223" s="68"/>
      <c r="I223" s="68"/>
      <c r="J223" s="68"/>
      <c r="K223" s="68"/>
      <c r="L223" s="68"/>
      <c r="M223" s="68"/>
      <c r="N223" s="68"/>
    </row>
    <row r="224" spans="4:14" x14ac:dyDescent="0.2">
      <c r="D224" s="68"/>
      <c r="E224" s="68"/>
      <c r="G224" s="68"/>
      <c r="H224" s="68"/>
      <c r="I224" s="68"/>
      <c r="J224" s="68"/>
      <c r="K224" s="68"/>
      <c r="L224" s="68"/>
      <c r="M224" s="68"/>
      <c r="N224" s="68"/>
    </row>
    <row r="225" spans="4:14" x14ac:dyDescent="0.2">
      <c r="D225" s="68"/>
      <c r="E225" s="68"/>
      <c r="G225" s="68"/>
      <c r="H225" s="68"/>
      <c r="I225" s="68"/>
      <c r="J225" s="68"/>
      <c r="K225" s="68"/>
      <c r="L225" s="68"/>
      <c r="M225" s="68"/>
      <c r="N225" s="68"/>
    </row>
    <row r="226" spans="4:14" x14ac:dyDescent="0.2">
      <c r="D226" s="68"/>
      <c r="E226" s="68"/>
      <c r="G226" s="68"/>
      <c r="H226" s="68"/>
      <c r="I226" s="68"/>
      <c r="J226" s="68"/>
      <c r="K226" s="68"/>
      <c r="L226" s="68"/>
      <c r="M226" s="68"/>
      <c r="N226" s="68"/>
    </row>
    <row r="227" spans="4:14" x14ac:dyDescent="0.2">
      <c r="D227" s="68"/>
      <c r="E227" s="68"/>
      <c r="G227" s="68"/>
      <c r="H227" s="68"/>
      <c r="I227" s="68"/>
      <c r="J227" s="68"/>
      <c r="K227" s="68"/>
      <c r="L227" s="68"/>
      <c r="M227" s="68"/>
      <c r="N227" s="68"/>
    </row>
    <row r="228" spans="4:14" x14ac:dyDescent="0.2">
      <c r="D228" s="68"/>
      <c r="E228" s="68"/>
      <c r="G228" s="68"/>
      <c r="H228" s="68"/>
      <c r="I228" s="68"/>
      <c r="J228" s="68"/>
      <c r="K228" s="68"/>
      <c r="L228" s="68"/>
      <c r="M228" s="68"/>
      <c r="N228" s="68"/>
    </row>
    <row r="229" spans="4:14" x14ac:dyDescent="0.2">
      <c r="D229" s="68"/>
      <c r="E229" s="68"/>
      <c r="G229" s="68"/>
      <c r="H229" s="68"/>
      <c r="I229" s="68"/>
      <c r="J229" s="68"/>
      <c r="K229" s="68"/>
      <c r="L229" s="68"/>
      <c r="M229" s="68"/>
      <c r="N229" s="68"/>
    </row>
    <row r="230" spans="4:14" x14ac:dyDescent="0.2">
      <c r="D230" s="68"/>
      <c r="E230" s="68"/>
      <c r="G230" s="68"/>
      <c r="H230" s="68"/>
      <c r="I230" s="68"/>
      <c r="J230" s="68"/>
      <c r="K230" s="68"/>
      <c r="L230" s="68"/>
      <c r="M230" s="68"/>
      <c r="N230" s="68"/>
    </row>
    <row r="231" spans="4:14" x14ac:dyDescent="0.2">
      <c r="D231" s="68"/>
      <c r="E231" s="68"/>
      <c r="G231" s="68"/>
      <c r="H231" s="68"/>
      <c r="I231" s="68"/>
      <c r="J231" s="68"/>
      <c r="K231" s="68"/>
      <c r="L231" s="68"/>
      <c r="M231" s="68"/>
      <c r="N231" s="68"/>
    </row>
    <row r="232" spans="4:14" x14ac:dyDescent="0.2">
      <c r="D232" s="68"/>
      <c r="E232" s="68"/>
      <c r="G232" s="68"/>
      <c r="H232" s="68"/>
      <c r="I232" s="68"/>
      <c r="J232" s="68"/>
      <c r="K232" s="68"/>
      <c r="L232" s="68"/>
      <c r="M232" s="68"/>
      <c r="N232" s="68"/>
    </row>
    <row r="233" spans="4:14" x14ac:dyDescent="0.2">
      <c r="D233" s="68"/>
      <c r="E233" s="68"/>
      <c r="G233" s="68"/>
      <c r="H233" s="68"/>
      <c r="I233" s="68"/>
      <c r="J233" s="68"/>
      <c r="K233" s="68"/>
      <c r="L233" s="68"/>
      <c r="M233" s="68"/>
      <c r="N233" s="68"/>
    </row>
    <row r="234" spans="4:14" x14ac:dyDescent="0.2">
      <c r="D234" s="68"/>
      <c r="E234" s="68"/>
      <c r="G234" s="68"/>
      <c r="H234" s="68"/>
      <c r="I234" s="68"/>
      <c r="J234" s="68"/>
      <c r="K234" s="68"/>
      <c r="L234" s="68"/>
      <c r="M234" s="68"/>
      <c r="N234" s="68"/>
    </row>
    <row r="235" spans="4:14" x14ac:dyDescent="0.2">
      <c r="D235" s="68"/>
      <c r="E235" s="68"/>
      <c r="G235" s="68"/>
      <c r="H235" s="68"/>
      <c r="I235" s="68"/>
      <c r="J235" s="68"/>
      <c r="K235" s="68"/>
      <c r="L235" s="68"/>
      <c r="M235" s="68"/>
      <c r="N235" s="68"/>
    </row>
    <row r="236" spans="4:14" x14ac:dyDescent="0.2">
      <c r="D236" s="68"/>
      <c r="E236" s="68"/>
      <c r="G236" s="68"/>
      <c r="H236" s="68"/>
      <c r="I236" s="68"/>
      <c r="J236" s="68"/>
      <c r="K236" s="68"/>
      <c r="L236" s="68"/>
      <c r="M236" s="68"/>
      <c r="N236" s="68"/>
    </row>
    <row r="237" spans="4:14" x14ac:dyDescent="0.2">
      <c r="D237" s="68"/>
      <c r="E237" s="68"/>
      <c r="G237" s="68"/>
      <c r="H237" s="68"/>
      <c r="I237" s="68"/>
      <c r="J237" s="68"/>
      <c r="K237" s="68"/>
      <c r="L237" s="68"/>
      <c r="M237" s="68"/>
      <c r="N237" s="68"/>
    </row>
    <row r="238" spans="4:14" x14ac:dyDescent="0.2">
      <c r="D238" s="68"/>
      <c r="E238" s="68"/>
      <c r="G238" s="68"/>
      <c r="H238" s="68"/>
      <c r="I238" s="68"/>
      <c r="J238" s="68"/>
      <c r="K238" s="68"/>
      <c r="L238" s="68"/>
      <c r="M238" s="68"/>
      <c r="N238" s="68"/>
    </row>
    <row r="239" spans="4:14" x14ac:dyDescent="0.2">
      <c r="D239" s="68"/>
      <c r="E239" s="68"/>
      <c r="G239" s="68"/>
      <c r="H239" s="68"/>
      <c r="I239" s="68"/>
      <c r="J239" s="68"/>
      <c r="K239" s="68"/>
      <c r="L239" s="68"/>
      <c r="M239" s="68"/>
      <c r="N239" s="68"/>
    </row>
    <row r="240" spans="4:14" x14ac:dyDescent="0.2">
      <c r="D240" s="68"/>
      <c r="E240" s="68"/>
      <c r="G240" s="68"/>
      <c r="H240" s="68"/>
      <c r="I240" s="68"/>
      <c r="J240" s="68"/>
      <c r="K240" s="68"/>
      <c r="L240" s="68"/>
      <c r="M240" s="68"/>
      <c r="N240" s="68"/>
    </row>
    <row r="241" spans="4:14" x14ac:dyDescent="0.2">
      <c r="D241" s="68"/>
      <c r="E241" s="68"/>
      <c r="G241" s="68"/>
      <c r="H241" s="68"/>
      <c r="I241" s="68"/>
      <c r="J241" s="68"/>
      <c r="K241" s="68"/>
      <c r="L241" s="68"/>
      <c r="M241" s="68"/>
      <c r="N241" s="68"/>
    </row>
    <row r="242" spans="4:14" x14ac:dyDescent="0.2">
      <c r="D242" s="68"/>
      <c r="E242" s="68"/>
      <c r="G242" s="68"/>
      <c r="H242" s="68"/>
      <c r="I242" s="68"/>
      <c r="J242" s="68"/>
      <c r="K242" s="68"/>
      <c r="L242" s="68"/>
      <c r="M242" s="68"/>
      <c r="N242" s="68"/>
    </row>
    <row r="243" spans="4:14" x14ac:dyDescent="0.2">
      <c r="D243" s="68"/>
      <c r="E243" s="68"/>
      <c r="G243" s="68"/>
      <c r="H243" s="68"/>
      <c r="I243" s="68"/>
      <c r="J243" s="68"/>
      <c r="K243" s="68"/>
      <c r="L243" s="68"/>
      <c r="M243" s="68"/>
      <c r="N243" s="68"/>
    </row>
    <row r="244" spans="4:14" x14ac:dyDescent="0.2">
      <c r="D244" s="68"/>
      <c r="E244" s="68"/>
      <c r="G244" s="68"/>
      <c r="H244" s="68"/>
      <c r="I244" s="68"/>
      <c r="J244" s="68"/>
      <c r="K244" s="68"/>
      <c r="L244" s="68"/>
      <c r="M244" s="68"/>
      <c r="N244" s="68"/>
    </row>
    <row r="245" spans="4:14" x14ac:dyDescent="0.2">
      <c r="D245" s="68"/>
      <c r="E245" s="68"/>
      <c r="G245" s="68"/>
      <c r="H245" s="68"/>
      <c r="I245" s="68"/>
      <c r="J245" s="68"/>
      <c r="K245" s="68"/>
      <c r="L245" s="68"/>
      <c r="M245" s="68"/>
      <c r="N245" s="68"/>
    </row>
    <row r="246" spans="4:14" x14ac:dyDescent="0.2">
      <c r="D246" s="68"/>
      <c r="E246" s="68"/>
      <c r="G246" s="68"/>
      <c r="H246" s="68"/>
      <c r="I246" s="68"/>
      <c r="J246" s="68"/>
      <c r="K246" s="68"/>
      <c r="L246" s="68"/>
      <c r="M246" s="68"/>
      <c r="N246" s="68"/>
    </row>
    <row r="247" spans="4:14" x14ac:dyDescent="0.2">
      <c r="D247" s="68"/>
      <c r="E247" s="68"/>
      <c r="G247" s="68"/>
      <c r="H247" s="68"/>
      <c r="I247" s="68"/>
      <c r="J247" s="68"/>
      <c r="K247" s="68"/>
      <c r="L247" s="68"/>
      <c r="M247" s="68"/>
      <c r="N247" s="68"/>
    </row>
    <row r="248" spans="4:14" x14ac:dyDescent="0.2">
      <c r="D248" s="68"/>
      <c r="E248" s="68"/>
      <c r="G248" s="68"/>
      <c r="H248" s="68"/>
      <c r="I248" s="68"/>
      <c r="J248" s="68"/>
      <c r="K248" s="68"/>
      <c r="L248" s="68"/>
      <c r="M248" s="68"/>
      <c r="N248" s="68"/>
    </row>
    <row r="249" spans="4:14" x14ac:dyDescent="0.2">
      <c r="D249" s="68"/>
      <c r="E249" s="68"/>
      <c r="G249" s="68"/>
      <c r="H249" s="68"/>
      <c r="I249" s="68"/>
      <c r="J249" s="68"/>
      <c r="K249" s="68"/>
      <c r="L249" s="68"/>
      <c r="M249" s="68"/>
      <c r="N249" s="68"/>
    </row>
    <row r="250" spans="4:14" x14ac:dyDescent="0.2">
      <c r="D250" s="68"/>
      <c r="E250" s="68"/>
      <c r="G250" s="68"/>
      <c r="H250" s="68"/>
      <c r="I250" s="68"/>
      <c r="J250" s="68"/>
      <c r="K250" s="68"/>
      <c r="L250" s="68"/>
      <c r="M250" s="68"/>
      <c r="N250" s="68"/>
    </row>
    <row r="251" spans="4:14" x14ac:dyDescent="0.2">
      <c r="D251" s="68"/>
      <c r="E251" s="68"/>
      <c r="G251" s="68"/>
      <c r="H251" s="68"/>
      <c r="I251" s="68"/>
      <c r="J251" s="68"/>
      <c r="K251" s="68"/>
      <c r="L251" s="68"/>
      <c r="M251" s="68"/>
      <c r="N251" s="68"/>
    </row>
    <row r="252" spans="4:14" x14ac:dyDescent="0.2">
      <c r="D252" s="68"/>
      <c r="E252" s="68"/>
      <c r="G252" s="68"/>
      <c r="H252" s="68"/>
      <c r="I252" s="68"/>
      <c r="J252" s="68"/>
      <c r="K252" s="68"/>
      <c r="L252" s="68"/>
      <c r="M252" s="68"/>
      <c r="N252" s="68"/>
    </row>
    <row r="253" spans="4:14" x14ac:dyDescent="0.2">
      <c r="D253" s="68"/>
      <c r="E253" s="68"/>
      <c r="G253" s="68"/>
      <c r="H253" s="68"/>
      <c r="I253" s="68"/>
      <c r="J253" s="68"/>
      <c r="K253" s="68"/>
      <c r="L253" s="68"/>
      <c r="M253" s="68"/>
      <c r="N253" s="68"/>
    </row>
    <row r="254" spans="4:14" x14ac:dyDescent="0.2">
      <c r="D254" s="68"/>
      <c r="E254" s="68"/>
      <c r="G254" s="68"/>
      <c r="H254" s="68"/>
      <c r="I254" s="68"/>
      <c r="J254" s="68"/>
      <c r="K254" s="68"/>
      <c r="L254" s="68"/>
      <c r="M254" s="68"/>
      <c r="N254" s="68"/>
    </row>
    <row r="255" spans="4:14" x14ac:dyDescent="0.2">
      <c r="D255" s="68"/>
      <c r="E255" s="68"/>
      <c r="G255" s="68"/>
      <c r="H255" s="68"/>
      <c r="I255" s="68"/>
      <c r="J255" s="68"/>
      <c r="K255" s="68"/>
      <c r="L255" s="68"/>
      <c r="M255" s="68"/>
      <c r="N255" s="68"/>
    </row>
    <row r="256" spans="4:14" x14ac:dyDescent="0.2">
      <c r="D256" s="68"/>
      <c r="E256" s="68"/>
      <c r="G256" s="68"/>
      <c r="H256" s="68"/>
      <c r="I256" s="68"/>
      <c r="J256" s="68"/>
      <c r="K256" s="68"/>
      <c r="L256" s="68"/>
      <c r="M256" s="68"/>
      <c r="N256" s="68"/>
    </row>
    <row r="257" spans="4:14" x14ac:dyDescent="0.2">
      <c r="D257" s="68"/>
      <c r="E257" s="68"/>
      <c r="G257" s="68"/>
      <c r="H257" s="68"/>
      <c r="I257" s="68"/>
      <c r="J257" s="68"/>
      <c r="K257" s="68"/>
      <c r="L257" s="68"/>
      <c r="M257" s="68"/>
      <c r="N257" s="68"/>
    </row>
    <row r="258" spans="4:14" x14ac:dyDescent="0.2">
      <c r="D258" s="68"/>
      <c r="E258" s="68"/>
      <c r="G258" s="68"/>
      <c r="H258" s="68"/>
      <c r="I258" s="68"/>
      <c r="J258" s="68"/>
      <c r="K258" s="68"/>
      <c r="L258" s="68"/>
      <c r="M258" s="68"/>
      <c r="N258" s="68"/>
    </row>
    <row r="259" spans="4:14" x14ac:dyDescent="0.2">
      <c r="D259" s="68"/>
      <c r="E259" s="68"/>
      <c r="G259" s="68"/>
      <c r="H259" s="68"/>
      <c r="I259" s="68"/>
      <c r="J259" s="68"/>
      <c r="K259" s="68"/>
      <c r="L259" s="68"/>
      <c r="M259" s="68"/>
      <c r="N259" s="68"/>
    </row>
    <row r="260" spans="4:14" x14ac:dyDescent="0.2">
      <c r="D260" s="68"/>
      <c r="E260" s="68"/>
      <c r="G260" s="68"/>
      <c r="H260" s="68"/>
      <c r="I260" s="68"/>
      <c r="J260" s="68"/>
      <c r="K260" s="68"/>
      <c r="L260" s="68"/>
      <c r="M260" s="68"/>
      <c r="N260" s="68"/>
    </row>
    <row r="261" spans="4:14" x14ac:dyDescent="0.2">
      <c r="D261" s="68"/>
      <c r="E261" s="68"/>
      <c r="G261" s="68"/>
      <c r="H261" s="68"/>
      <c r="I261" s="68"/>
      <c r="J261" s="68"/>
      <c r="K261" s="68"/>
      <c r="L261" s="68"/>
      <c r="M261" s="68"/>
      <c r="N261" s="68"/>
    </row>
    <row r="262" spans="4:14" x14ac:dyDescent="0.2">
      <c r="D262" s="68"/>
      <c r="E262" s="68"/>
      <c r="G262" s="68"/>
      <c r="H262" s="68"/>
      <c r="I262" s="68"/>
      <c r="J262" s="68"/>
      <c r="K262" s="68"/>
      <c r="L262" s="68"/>
      <c r="M262" s="68"/>
      <c r="N262" s="68"/>
    </row>
    <row r="263" spans="4:14" x14ac:dyDescent="0.2">
      <c r="D263" s="68"/>
      <c r="E263" s="68"/>
      <c r="G263" s="68"/>
      <c r="H263" s="68"/>
      <c r="I263" s="68"/>
      <c r="J263" s="68"/>
      <c r="K263" s="68"/>
      <c r="L263" s="68"/>
      <c r="M263" s="68"/>
      <c r="N263" s="68"/>
    </row>
    <row r="264" spans="4:14" x14ac:dyDescent="0.2">
      <c r="D264" s="68"/>
      <c r="E264" s="68"/>
      <c r="G264" s="68"/>
      <c r="H264" s="68"/>
      <c r="I264" s="68"/>
      <c r="J264" s="68"/>
      <c r="K264" s="68"/>
      <c r="L264" s="68"/>
      <c r="M264" s="68"/>
      <c r="N264" s="68"/>
    </row>
    <row r="265" spans="4:14" x14ac:dyDescent="0.2">
      <c r="D265" s="68"/>
      <c r="E265" s="68"/>
      <c r="G265" s="68"/>
      <c r="H265" s="68"/>
      <c r="I265" s="68"/>
      <c r="J265" s="68"/>
      <c r="K265" s="68"/>
      <c r="L265" s="68"/>
      <c r="M265" s="68"/>
      <c r="N265" s="68"/>
    </row>
    <row r="266" spans="4:14" x14ac:dyDescent="0.2">
      <c r="D266" s="68"/>
      <c r="E266" s="68"/>
      <c r="G266" s="68"/>
      <c r="H266" s="68"/>
      <c r="I266" s="68"/>
      <c r="J266" s="68"/>
      <c r="K266" s="68"/>
      <c r="L266" s="68"/>
      <c r="M266" s="68"/>
      <c r="N266" s="68"/>
    </row>
    <row r="267" spans="4:14" x14ac:dyDescent="0.2">
      <c r="D267" s="68"/>
      <c r="E267" s="68"/>
      <c r="G267" s="68"/>
      <c r="H267" s="68"/>
      <c r="I267" s="68"/>
      <c r="J267" s="68"/>
      <c r="K267" s="68"/>
      <c r="L267" s="68"/>
      <c r="M267" s="68"/>
      <c r="N267" s="68"/>
    </row>
    <row r="268" spans="4:14" x14ac:dyDescent="0.2">
      <c r="D268" s="68"/>
      <c r="E268" s="68"/>
      <c r="G268" s="68"/>
      <c r="H268" s="68"/>
      <c r="I268" s="68"/>
      <c r="J268" s="68"/>
      <c r="K268" s="68"/>
      <c r="L268" s="68"/>
      <c r="M268" s="68"/>
      <c r="N268" s="68"/>
    </row>
    <row r="269" spans="4:14" x14ac:dyDescent="0.2">
      <c r="D269" s="68"/>
      <c r="E269" s="68"/>
      <c r="G269" s="68"/>
      <c r="H269" s="68"/>
      <c r="I269" s="68"/>
      <c r="J269" s="68"/>
      <c r="K269" s="68"/>
      <c r="L269" s="68"/>
      <c r="M269" s="68"/>
      <c r="N269" s="68"/>
    </row>
    <row r="270" spans="4:14" x14ac:dyDescent="0.2">
      <c r="D270" s="68"/>
      <c r="E270" s="68"/>
      <c r="G270" s="68"/>
      <c r="H270" s="68"/>
      <c r="I270" s="68"/>
      <c r="J270" s="68"/>
      <c r="K270" s="68"/>
      <c r="L270" s="68"/>
      <c r="M270" s="68"/>
      <c r="N270" s="68"/>
    </row>
    <row r="271" spans="4:14" x14ac:dyDescent="0.2">
      <c r="D271" s="68"/>
      <c r="E271" s="68"/>
      <c r="G271" s="68"/>
      <c r="H271" s="68"/>
      <c r="I271" s="68"/>
      <c r="J271" s="68"/>
      <c r="K271" s="68"/>
      <c r="L271" s="68"/>
      <c r="M271" s="68"/>
      <c r="N271" s="68"/>
    </row>
    <row r="272" spans="4:14" x14ac:dyDescent="0.2">
      <c r="D272" s="68"/>
      <c r="E272" s="68"/>
      <c r="G272" s="68"/>
      <c r="H272" s="68"/>
      <c r="I272" s="68"/>
      <c r="J272" s="68"/>
      <c r="K272" s="68"/>
      <c r="L272" s="68"/>
      <c r="M272" s="68"/>
      <c r="N272" s="68"/>
    </row>
    <row r="273" spans="4:14" x14ac:dyDescent="0.2">
      <c r="D273" s="68"/>
      <c r="E273" s="68"/>
      <c r="G273" s="68"/>
      <c r="H273" s="68"/>
      <c r="I273" s="68"/>
      <c r="J273" s="68"/>
      <c r="K273" s="68"/>
      <c r="L273" s="68"/>
      <c r="M273" s="68"/>
      <c r="N273" s="68"/>
    </row>
    <row r="274" spans="4:14" x14ac:dyDescent="0.2">
      <c r="D274" s="68"/>
      <c r="E274" s="68"/>
      <c r="G274" s="68"/>
      <c r="H274" s="68"/>
      <c r="I274" s="68"/>
      <c r="J274" s="68"/>
      <c r="K274" s="68"/>
      <c r="L274" s="68"/>
      <c r="M274" s="68"/>
      <c r="N274" s="68"/>
    </row>
    <row r="275" spans="4:14" x14ac:dyDescent="0.2">
      <c r="D275" s="68"/>
      <c r="E275" s="68"/>
      <c r="G275" s="68"/>
      <c r="H275" s="68"/>
      <c r="I275" s="68"/>
      <c r="J275" s="68"/>
      <c r="K275" s="68"/>
      <c r="L275" s="68"/>
      <c r="M275" s="68"/>
      <c r="N275" s="68"/>
    </row>
    <row r="276" spans="4:14" x14ac:dyDescent="0.2">
      <c r="D276" s="68"/>
      <c r="E276" s="68"/>
      <c r="G276" s="68"/>
      <c r="H276" s="68"/>
      <c r="I276" s="68"/>
      <c r="J276" s="68"/>
      <c r="K276" s="68"/>
      <c r="L276" s="68"/>
      <c r="M276" s="68"/>
      <c r="N276" s="68"/>
    </row>
    <row r="277" spans="4:14" x14ac:dyDescent="0.2">
      <c r="D277" s="68"/>
      <c r="E277" s="68"/>
      <c r="G277" s="68"/>
      <c r="H277" s="68"/>
      <c r="I277" s="68"/>
      <c r="J277" s="68"/>
      <c r="K277" s="68"/>
      <c r="L277" s="68"/>
      <c r="M277" s="68"/>
      <c r="N277" s="68"/>
    </row>
    <row r="278" spans="4:14" x14ac:dyDescent="0.2">
      <c r="D278" s="68"/>
      <c r="E278" s="68"/>
      <c r="G278" s="68"/>
      <c r="H278" s="68"/>
      <c r="I278" s="68"/>
      <c r="J278" s="68"/>
      <c r="K278" s="68"/>
      <c r="L278" s="68"/>
      <c r="M278" s="68"/>
      <c r="N278" s="68"/>
    </row>
    <row r="279" spans="4:14" x14ac:dyDescent="0.2">
      <c r="D279" s="68"/>
      <c r="E279" s="68"/>
      <c r="G279" s="68"/>
      <c r="H279" s="68"/>
      <c r="I279" s="68"/>
      <c r="J279" s="68"/>
      <c r="K279" s="68"/>
      <c r="L279" s="68"/>
      <c r="M279" s="68"/>
      <c r="N279" s="68"/>
    </row>
    <row r="280" spans="4:14" x14ac:dyDescent="0.2">
      <c r="D280" s="68"/>
      <c r="E280" s="68"/>
      <c r="G280" s="68"/>
      <c r="H280" s="68"/>
      <c r="I280" s="68"/>
      <c r="J280" s="68"/>
      <c r="K280" s="68"/>
      <c r="L280" s="68"/>
      <c r="M280" s="68"/>
      <c r="N280" s="68"/>
    </row>
    <row r="281" spans="4:14" x14ac:dyDescent="0.2">
      <c r="D281" s="68"/>
      <c r="E281" s="68"/>
      <c r="G281" s="68"/>
      <c r="H281" s="68"/>
      <c r="I281" s="68"/>
      <c r="J281" s="68"/>
      <c r="K281" s="68"/>
      <c r="L281" s="68"/>
      <c r="M281" s="68"/>
      <c r="N281" s="68"/>
    </row>
    <row r="282" spans="4:14" x14ac:dyDescent="0.2">
      <c r="D282" s="68"/>
      <c r="E282" s="68"/>
      <c r="G282" s="68"/>
      <c r="H282" s="68"/>
      <c r="I282" s="68"/>
      <c r="J282" s="68"/>
      <c r="K282" s="68"/>
      <c r="L282" s="68"/>
      <c r="M282" s="68"/>
      <c r="N282" s="68"/>
    </row>
    <row r="283" spans="4:14" x14ac:dyDescent="0.2">
      <c r="D283" s="68"/>
      <c r="E283" s="68"/>
      <c r="G283" s="68"/>
      <c r="H283" s="68"/>
      <c r="I283" s="68"/>
      <c r="J283" s="68"/>
      <c r="K283" s="68"/>
      <c r="L283" s="68"/>
      <c r="M283" s="68"/>
      <c r="N283" s="68"/>
    </row>
    <row r="284" spans="4:14" x14ac:dyDescent="0.2">
      <c r="D284" s="68"/>
      <c r="E284" s="68"/>
      <c r="G284" s="68"/>
      <c r="H284" s="68"/>
      <c r="I284" s="68"/>
      <c r="J284" s="68"/>
      <c r="K284" s="68"/>
      <c r="L284" s="68"/>
      <c r="M284" s="68"/>
      <c r="N284" s="68"/>
    </row>
    <row r="285" spans="4:14" x14ac:dyDescent="0.2">
      <c r="D285" s="68"/>
      <c r="E285" s="68"/>
      <c r="G285" s="68"/>
      <c r="H285" s="68"/>
      <c r="I285" s="68"/>
      <c r="J285" s="68"/>
      <c r="K285" s="68"/>
      <c r="L285" s="68"/>
      <c r="M285" s="68"/>
      <c r="N285" s="68"/>
    </row>
    <row r="286" spans="4:14" x14ac:dyDescent="0.2">
      <c r="D286" s="68"/>
      <c r="E286" s="68"/>
      <c r="G286" s="68"/>
      <c r="H286" s="68"/>
      <c r="I286" s="68"/>
      <c r="J286" s="68"/>
      <c r="K286" s="68"/>
      <c r="L286" s="68"/>
      <c r="M286" s="68"/>
      <c r="N286" s="68"/>
    </row>
    <row r="287" spans="4:14" x14ac:dyDescent="0.2">
      <c r="D287" s="68"/>
      <c r="E287" s="68"/>
      <c r="G287" s="68"/>
      <c r="H287" s="68"/>
      <c r="I287" s="68"/>
      <c r="J287" s="68"/>
      <c r="K287" s="68"/>
      <c r="L287" s="68"/>
      <c r="M287" s="68"/>
      <c r="N287" s="68"/>
    </row>
    <row r="288" spans="4:14" x14ac:dyDescent="0.2">
      <c r="D288" s="68"/>
      <c r="E288" s="68"/>
      <c r="G288" s="68"/>
      <c r="H288" s="68"/>
      <c r="I288" s="68"/>
      <c r="J288" s="68"/>
      <c r="K288" s="68"/>
      <c r="L288" s="68"/>
      <c r="M288" s="68"/>
      <c r="N288" s="68"/>
    </row>
    <row r="289" spans="4:14" x14ac:dyDescent="0.2">
      <c r="D289" s="68"/>
      <c r="E289" s="68"/>
      <c r="G289" s="68"/>
      <c r="H289" s="68"/>
      <c r="I289" s="68"/>
      <c r="J289" s="68"/>
      <c r="K289" s="68"/>
      <c r="L289" s="68"/>
      <c r="M289" s="68"/>
      <c r="N289" s="68"/>
    </row>
    <row r="290" spans="4:14" x14ac:dyDescent="0.2">
      <c r="D290" s="68"/>
      <c r="E290" s="68"/>
      <c r="G290" s="68"/>
      <c r="H290" s="68"/>
      <c r="I290" s="68"/>
      <c r="J290" s="68"/>
      <c r="K290" s="68"/>
      <c r="L290" s="68"/>
      <c r="M290" s="68"/>
      <c r="N290" s="68"/>
    </row>
    <row r="291" spans="4:14" x14ac:dyDescent="0.2">
      <c r="D291" s="68"/>
      <c r="E291" s="68"/>
      <c r="G291" s="68"/>
      <c r="H291" s="68"/>
      <c r="I291" s="68"/>
      <c r="J291" s="68"/>
      <c r="K291" s="68"/>
      <c r="L291" s="68"/>
      <c r="M291" s="68"/>
      <c r="N291" s="68"/>
    </row>
    <row r="292" spans="4:14" x14ac:dyDescent="0.2">
      <c r="D292" s="68"/>
      <c r="E292" s="68"/>
      <c r="G292" s="68"/>
      <c r="H292" s="68"/>
      <c r="I292" s="68"/>
      <c r="J292" s="68"/>
      <c r="K292" s="68"/>
      <c r="L292" s="68"/>
      <c r="M292" s="68"/>
      <c r="N292" s="68"/>
    </row>
  </sheetData>
  <mergeCells count="6">
    <mergeCell ref="C9:U9"/>
    <mergeCell ref="C10:E10"/>
    <mergeCell ref="G10:I10"/>
    <mergeCell ref="K10:M10"/>
    <mergeCell ref="O10:Q10"/>
    <mergeCell ref="S10:U10"/>
  </mergeCells>
  <conditionalFormatting sqref="Q12:Q39">
    <cfRule type="cellIs" dxfId="35" priority="17" operator="between">
      <formula>1</formula>
      <formula>2</formula>
    </cfRule>
  </conditionalFormatting>
  <conditionalFormatting sqref="S12:S39">
    <cfRule type="cellIs" dxfId="34" priority="16" operator="between">
      <formula>1</formula>
      <formula>2</formula>
    </cfRule>
  </conditionalFormatting>
  <conditionalFormatting sqref="T12:T39">
    <cfRule type="cellIs" dxfId="33" priority="15" operator="between">
      <formula>1</formula>
      <formula>2</formula>
    </cfRule>
  </conditionalFormatting>
  <conditionalFormatting sqref="K12:K39">
    <cfRule type="cellIs" dxfId="32" priority="22" operator="between">
      <formula>1</formula>
      <formula>2</formula>
    </cfRule>
  </conditionalFormatting>
  <conditionalFormatting sqref="L12:L39">
    <cfRule type="cellIs" dxfId="31" priority="21" operator="between">
      <formula>1</formula>
      <formula>2</formula>
    </cfRule>
  </conditionalFormatting>
  <conditionalFormatting sqref="M12:M39">
    <cfRule type="cellIs" dxfId="30" priority="20" operator="between">
      <formula>1</formula>
      <formula>2</formula>
    </cfRule>
  </conditionalFormatting>
  <conditionalFormatting sqref="O12:O39">
    <cfRule type="cellIs" dxfId="29" priority="19" operator="between">
      <formula>1</formula>
      <formula>2</formula>
    </cfRule>
  </conditionalFormatting>
  <conditionalFormatting sqref="P12:P39">
    <cfRule type="cellIs" dxfId="28" priority="18" operator="between">
      <formula>1</formula>
      <formula>2</formula>
    </cfRule>
  </conditionalFormatting>
  <conditionalFormatting sqref="U12:U39">
    <cfRule type="cellIs" dxfId="27" priority="14" operator="between">
      <formula>1</formula>
      <formula>2</formula>
    </cfRule>
  </conditionalFormatting>
  <conditionalFormatting sqref="G12:G39">
    <cfRule type="cellIs" dxfId="26" priority="3" operator="between">
      <formula>1</formula>
      <formula>2</formula>
    </cfRule>
  </conditionalFormatting>
  <conditionalFormatting sqref="H12:H39">
    <cfRule type="cellIs" dxfId="25" priority="2" operator="between">
      <formula>1</formula>
      <formula>2</formula>
    </cfRule>
  </conditionalFormatting>
  <conditionalFormatting sqref="I12:I39">
    <cfRule type="cellIs" dxfId="24" priority="1" operator="between">
      <formula>1</formula>
      <formula>2</formula>
    </cfRule>
  </conditionalFormatting>
  <conditionalFormatting sqref="D12:D39">
    <cfRule type="cellIs" dxfId="23" priority="5" operator="between">
      <formula>1</formula>
      <formula>2</formula>
    </cfRule>
  </conditionalFormatting>
  <conditionalFormatting sqref="E12:E39">
    <cfRule type="cellIs" dxfId="22" priority="4" operator="between">
      <formula>1</formula>
      <formula>2</formula>
    </cfRule>
  </conditionalFormatting>
  <conditionalFormatting sqref="C12:C39">
    <cfRule type="cellIs" dxfId="21" priority="6" operator="between">
      <formula>1</formula>
      <formula>2</formula>
    </cfRule>
  </conditionalFormatting>
  <pageMargins left="0.7" right="0.7" top="0.75" bottom="0.75" header="0.3" footer="0.3"/>
  <pageSetup orientation="portrait" verticalDpi="0" r:id="rId1"/>
  <drawing r:id="rId2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7A44F7-2276-4CC6-A9E3-17FD29819CD9}">
  <dimension ref="A1:P293"/>
  <sheetViews>
    <sheetView showGridLines="0" showRowColHeaders="0" workbookViewId="0">
      <selection activeCell="B10" sqref="B10"/>
    </sheetView>
  </sheetViews>
  <sheetFormatPr defaultColWidth="12" defaultRowHeight="12.75" x14ac:dyDescent="0.2"/>
  <cols>
    <col min="1" max="1" width="12" style="65"/>
    <col min="2" max="2" width="38" style="65" customWidth="1"/>
    <col min="3" max="4" width="8.7109375" style="65" customWidth="1"/>
    <col min="5" max="5" width="1.28515625" style="68" customWidth="1"/>
    <col min="6" max="7" width="8.7109375" style="65" customWidth="1"/>
    <col min="8" max="8" width="1.28515625" style="65" customWidth="1"/>
    <col min="9" max="9" width="8.7109375" style="65" customWidth="1"/>
    <col min="10" max="10" width="8.7109375" style="69" customWidth="1"/>
    <col min="11" max="11" width="1.28515625" style="65" customWidth="1"/>
    <col min="12" max="13" width="8.7109375" style="65" customWidth="1"/>
    <col min="14" max="14" width="1.28515625" style="65" customWidth="1"/>
    <col min="15" max="16384" width="12" style="65"/>
  </cols>
  <sheetData>
    <row r="1" spans="1:16" s="64" customFormat="1" ht="16.5" customHeight="1" x14ac:dyDescent="0.25">
      <c r="E1" s="66"/>
      <c r="J1" s="66"/>
    </row>
    <row r="2" spans="1:16" s="64" customFormat="1" ht="16.5" customHeight="1" x14ac:dyDescent="0.25">
      <c r="E2" s="66"/>
      <c r="J2" s="66"/>
    </row>
    <row r="3" spans="1:16" s="64" customFormat="1" ht="16.5" customHeight="1" x14ac:dyDescent="0.25">
      <c r="E3" s="66"/>
      <c r="J3" s="66"/>
    </row>
    <row r="4" spans="1:16" s="64" customFormat="1" ht="16.5" customHeight="1" x14ac:dyDescent="0.25">
      <c r="E4" s="66"/>
      <c r="J4" s="66"/>
    </row>
    <row r="5" spans="1:16" s="64" customFormat="1" ht="16.5" customHeight="1" x14ac:dyDescent="0.25">
      <c r="A5" s="107" t="s">
        <v>3</v>
      </c>
      <c r="B5" s="110" t="s">
        <v>173</v>
      </c>
      <c r="D5" s="66"/>
      <c r="J5" s="66"/>
    </row>
    <row r="6" spans="1:16" s="64" customFormat="1" ht="12" customHeight="1" x14ac:dyDescent="0.2">
      <c r="A6" s="107"/>
      <c r="B6" s="105" t="s">
        <v>219</v>
      </c>
      <c r="D6" s="66"/>
      <c r="J6" s="66"/>
    </row>
    <row r="7" spans="1:16" s="64" customFormat="1" ht="12" customHeight="1" x14ac:dyDescent="0.2">
      <c r="A7" s="107"/>
      <c r="B7" s="105"/>
      <c r="D7" s="66"/>
      <c r="J7" s="66"/>
    </row>
    <row r="8" spans="1:16" s="64" customFormat="1" ht="12" customHeight="1" x14ac:dyDescent="0.2">
      <c r="A8" s="107"/>
      <c r="B8" s="105"/>
      <c r="D8" s="66"/>
      <c r="J8" s="66"/>
    </row>
    <row r="9" spans="1:16" s="64" customFormat="1" ht="24.75" customHeight="1" x14ac:dyDescent="0.25">
      <c r="B9" s="7"/>
      <c r="C9" s="534" t="s">
        <v>172</v>
      </c>
      <c r="D9" s="534"/>
      <c r="E9" s="534"/>
      <c r="F9" s="534"/>
      <c r="G9" s="534"/>
      <c r="H9" s="534"/>
      <c r="I9" s="534"/>
      <c r="J9" s="534"/>
      <c r="K9" s="534"/>
      <c r="L9" s="534"/>
      <c r="M9" s="534"/>
      <c r="N9" s="534"/>
      <c r="O9" s="534"/>
      <c r="P9" s="534"/>
    </row>
    <row r="10" spans="1:16" s="64" customFormat="1" ht="24.75" customHeight="1" x14ac:dyDescent="0.25">
      <c r="B10" s="7"/>
      <c r="C10" s="530" t="s">
        <v>13</v>
      </c>
      <c r="D10" s="530"/>
      <c r="E10" s="40"/>
      <c r="F10" s="530" t="s">
        <v>15</v>
      </c>
      <c r="G10" s="530"/>
      <c r="H10" s="40"/>
      <c r="I10" s="530" t="s">
        <v>16</v>
      </c>
      <c r="J10" s="530"/>
      <c r="K10" s="41"/>
      <c r="L10" s="530" t="s">
        <v>14</v>
      </c>
      <c r="M10" s="530"/>
      <c r="O10" s="535" t="s">
        <v>110</v>
      </c>
      <c r="P10" s="535"/>
    </row>
    <row r="11" spans="1:16" s="64" customFormat="1" ht="14.25" customHeight="1" x14ac:dyDescent="0.25">
      <c r="B11" s="35" t="s">
        <v>29</v>
      </c>
      <c r="C11" s="108" t="s">
        <v>11</v>
      </c>
      <c r="D11" s="108" t="s">
        <v>12</v>
      </c>
      <c r="E11" s="41"/>
      <c r="F11" s="108" t="s">
        <v>11</v>
      </c>
      <c r="G11" s="108" t="s">
        <v>12</v>
      </c>
      <c r="H11" s="41"/>
      <c r="I11" s="108" t="s">
        <v>11</v>
      </c>
      <c r="J11" s="108" t="s">
        <v>12</v>
      </c>
      <c r="K11" s="41"/>
      <c r="L11" s="108" t="s">
        <v>11</v>
      </c>
      <c r="M11" s="108" t="s">
        <v>12</v>
      </c>
      <c r="O11" s="108" t="s">
        <v>11</v>
      </c>
      <c r="P11" s="108" t="s">
        <v>12</v>
      </c>
    </row>
    <row r="12" spans="1:16" s="64" customFormat="1" ht="14.25" customHeight="1" x14ac:dyDescent="0.2">
      <c r="B12" s="142" t="str">
        <f>'Beneficiarios CSI_genero (17)'!B12</f>
        <v>Portugal</v>
      </c>
      <c r="C12" s="429">
        <f>'Beneficiarios CSI_genero (19)'!C12/'Beneficiarios CSI_genero (19)'!E12</f>
        <v>0.70186821524802989</v>
      </c>
      <c r="D12" s="430">
        <f>'Beneficiarios CSI_genero (19)'!D12/'Beneficiarios CSI_genero (19)'!E12</f>
        <v>0.29813178475197005</v>
      </c>
      <c r="E12" s="223"/>
      <c r="F12" s="90">
        <f>'Beneficiarios CSI_genero (19)'!G12/'Beneficiarios CSI_genero (19)'!I12</f>
        <v>0.70212395647659687</v>
      </c>
      <c r="G12" s="91">
        <f>'Beneficiarios CSI_genero (19)'!H12/'Beneficiarios CSI_genero (19)'!I12</f>
        <v>0.29787604352340313</v>
      </c>
      <c r="H12" s="223"/>
      <c r="I12" s="352" t="e">
        <f>'Beneficiarios CSI_genero (19)'!K12/'Beneficiarios CSI_genero (19)'!M12</f>
        <v>#DIV/0!</v>
      </c>
      <c r="J12" s="353" t="e">
        <f>'Beneficiarios CSI_genero (19)'!L12/'Beneficiarios CSI_genero (19)'!M12</f>
        <v>#DIV/0!</v>
      </c>
      <c r="K12" s="224"/>
      <c r="L12" s="352" t="e">
        <f>'Beneficiarios CSI_genero (19)'!O12/'Beneficiarios CSI_genero (19)'!Q12</f>
        <v>#DIV/0!</v>
      </c>
      <c r="M12" s="353" t="e">
        <f>'Beneficiarios CSI_genero (19)'!P12/'Beneficiarios CSI_genero (19)'!Q12</f>
        <v>#DIV/0!</v>
      </c>
      <c r="N12" s="225"/>
      <c r="O12" s="352" t="e">
        <f>'Beneficiarios CSI_genero (19)'!S12/'Beneficiarios CSI_genero (19)'!U12</f>
        <v>#DIV/0!</v>
      </c>
      <c r="P12" s="353" t="e">
        <f>'Beneficiarios CSI_genero (19)'!T12/'Beneficiarios CSI_genero (19)'!U12</f>
        <v>#DIV/0!</v>
      </c>
    </row>
    <row r="13" spans="1:16" s="64" customFormat="1" ht="14.25" customHeight="1" x14ac:dyDescent="0.2">
      <c r="B13" s="3" t="str">
        <f>'Beneficiarios CSI_genero (17)'!B13</f>
        <v>Área Metropolitana de Lisboa</v>
      </c>
      <c r="C13" s="431">
        <f>'Beneficiarios CSI_genero (19)'!C13/'Beneficiarios CSI_genero (19)'!E13</f>
        <v>0.71177334312220519</v>
      </c>
      <c r="D13" s="432">
        <f>'Beneficiarios CSI_genero (19)'!D13/'Beneficiarios CSI_genero (19)'!E13</f>
        <v>0.28822665687779481</v>
      </c>
      <c r="E13" s="223"/>
      <c r="F13" s="92">
        <f>'Beneficiarios CSI_genero (19)'!G13/'Beneficiarios CSI_genero (19)'!I13</f>
        <v>0.71208865010073874</v>
      </c>
      <c r="G13" s="93">
        <f>'Beneficiarios CSI_genero (19)'!H13/'Beneficiarios CSI_genero (19)'!I13</f>
        <v>0.28791134989926126</v>
      </c>
      <c r="H13" s="223"/>
      <c r="I13" s="354" t="e">
        <f>'Beneficiarios CSI_genero (19)'!K13/'Beneficiarios CSI_genero (19)'!M13</f>
        <v>#DIV/0!</v>
      </c>
      <c r="J13" s="355" t="e">
        <f>'Beneficiarios CSI_genero (19)'!L13/'Beneficiarios CSI_genero (19)'!M13</f>
        <v>#DIV/0!</v>
      </c>
      <c r="K13" s="224"/>
      <c r="L13" s="354" t="e">
        <f>'Beneficiarios CSI_genero (19)'!O13/'Beneficiarios CSI_genero (19)'!Q13</f>
        <v>#DIV/0!</v>
      </c>
      <c r="M13" s="355" t="e">
        <f>'Beneficiarios CSI_genero (19)'!P13/'Beneficiarios CSI_genero (19)'!Q13</f>
        <v>#DIV/0!</v>
      </c>
      <c r="N13" s="225"/>
      <c r="O13" s="354" t="e">
        <f>'Beneficiarios CSI_genero (19)'!S13/'Beneficiarios CSI_genero (19)'!U13</f>
        <v>#DIV/0!</v>
      </c>
      <c r="P13" s="355" t="e">
        <f>'Beneficiarios CSI_genero (19)'!T13/'Beneficiarios CSI_genero (19)'!U13</f>
        <v>#DIV/0!</v>
      </c>
    </row>
    <row r="14" spans="1:16" s="64" customFormat="1" ht="14.25" customHeight="1" x14ac:dyDescent="0.2">
      <c r="B14" s="3" t="str">
        <f>'Beneficiarios CSI_genero (17)'!B14</f>
        <v>Distrito de Lisboa</v>
      </c>
      <c r="C14" s="431">
        <f>'Beneficiarios CSI_genero (19)'!C14/'Beneficiarios CSI_genero (19)'!E14</f>
        <v>0.71283529706693405</v>
      </c>
      <c r="D14" s="432">
        <f>'Beneficiarios CSI_genero (19)'!D14/'Beneficiarios CSI_genero (19)'!E14</f>
        <v>0.28716470293306595</v>
      </c>
      <c r="E14" s="223"/>
      <c r="F14" s="92">
        <f>'Beneficiarios CSI_genero (19)'!G14/'Beneficiarios CSI_genero (19)'!I14</f>
        <v>0.71311510031678982</v>
      </c>
      <c r="G14" s="93">
        <f>'Beneficiarios CSI_genero (19)'!H14/'Beneficiarios CSI_genero (19)'!I14</f>
        <v>0.28688489968321013</v>
      </c>
      <c r="H14" s="223"/>
      <c r="I14" s="354" t="e">
        <f>'Beneficiarios CSI_genero (19)'!K14/'Beneficiarios CSI_genero (19)'!M14</f>
        <v>#DIV/0!</v>
      </c>
      <c r="J14" s="355" t="e">
        <f>'Beneficiarios CSI_genero (19)'!L14/'Beneficiarios CSI_genero (19)'!M14</f>
        <v>#DIV/0!</v>
      </c>
      <c r="K14" s="224"/>
      <c r="L14" s="354" t="e">
        <f>'Beneficiarios CSI_genero (19)'!O14/'Beneficiarios CSI_genero (19)'!Q14</f>
        <v>#DIV/0!</v>
      </c>
      <c r="M14" s="355" t="e">
        <f>'Beneficiarios CSI_genero (19)'!P14/'Beneficiarios CSI_genero (19)'!Q14</f>
        <v>#DIV/0!</v>
      </c>
      <c r="N14" s="225"/>
      <c r="O14" s="354" t="e">
        <f>'Beneficiarios CSI_genero (19)'!S14/'Beneficiarios CSI_genero (19)'!U14</f>
        <v>#DIV/0!</v>
      </c>
      <c r="P14" s="355" t="e">
        <f>'Beneficiarios CSI_genero (19)'!T14/'Beneficiarios CSI_genero (19)'!U14</f>
        <v>#DIV/0!</v>
      </c>
    </row>
    <row r="15" spans="1:16" s="64" customFormat="1" ht="14.25" customHeight="1" x14ac:dyDescent="0.2">
      <c r="B15" s="3" t="str">
        <f>'Beneficiarios CSI_genero (17)'!B15</f>
        <v>Concelho de Lisboa</v>
      </c>
      <c r="C15" s="436">
        <f>'Beneficiarios CSI_genero (19)'!C15/'Beneficiarios CSI_genero (19)'!E15</f>
        <v>0.71733116354759963</v>
      </c>
      <c r="D15" s="437">
        <f>'Beneficiarios CSI_genero (19)'!D15/'Beneficiarios CSI_genero (19)'!E15</f>
        <v>0.28266883645240032</v>
      </c>
      <c r="E15" s="230"/>
      <c r="F15" s="276">
        <f>'Beneficiarios CSI_genero (19)'!G15/'Beneficiarios CSI_genero (19)'!I15</f>
        <v>0.71543513957307059</v>
      </c>
      <c r="G15" s="278">
        <f>'Beneficiarios CSI_genero (19)'!H15/'Beneficiarios CSI_genero (19)'!I15</f>
        <v>0.28456486042692941</v>
      </c>
      <c r="H15" s="230"/>
      <c r="I15" s="356" t="e">
        <f>'Beneficiarios CSI_genero (19)'!K15/'Beneficiarios CSI_genero (19)'!M15</f>
        <v>#DIV/0!</v>
      </c>
      <c r="J15" s="357" t="e">
        <f>'Beneficiarios CSI_genero (19)'!L15/'Beneficiarios CSI_genero (19)'!M15</f>
        <v>#DIV/0!</v>
      </c>
      <c r="K15" s="264"/>
      <c r="L15" s="356" t="e">
        <f>'Beneficiarios CSI_genero (19)'!O15/'Beneficiarios CSI_genero (19)'!Q15</f>
        <v>#DIV/0!</v>
      </c>
      <c r="M15" s="357" t="e">
        <f>'Beneficiarios CSI_genero (19)'!P15/'Beneficiarios CSI_genero (19)'!Q15</f>
        <v>#DIV/0!</v>
      </c>
      <c r="N15" s="226"/>
      <c r="O15" s="356" t="e">
        <f>'Beneficiarios CSI_genero (19)'!S15/'Beneficiarios CSI_genero (19)'!U15</f>
        <v>#DIV/0!</v>
      </c>
      <c r="P15" s="357" t="e">
        <f>'Beneficiarios CSI_genero (19)'!T15/'Beneficiarios CSI_genero (19)'!U15</f>
        <v>#DIV/0!</v>
      </c>
    </row>
    <row r="16" spans="1:16" s="64" customFormat="1" ht="14.25" customHeight="1" x14ac:dyDescent="0.2">
      <c r="B16" s="28" t="str">
        <f>'Beneficiarios CSI_genero (17)'!B16</f>
        <v>Ajuda</v>
      </c>
      <c r="C16" s="429">
        <f>'Beneficiarios CSI_genero (19)'!C16/'Beneficiarios CSI_genero (19)'!E16</f>
        <v>0.70634920634920639</v>
      </c>
      <c r="D16" s="430">
        <f>'Beneficiarios CSI_genero (19)'!D16/'Beneficiarios CSI_genero (19)'!E16</f>
        <v>0.29365079365079366</v>
      </c>
      <c r="E16" s="232"/>
      <c r="F16" s="90">
        <f>'Beneficiarios CSI_genero (19)'!G16/'Beneficiarios CSI_genero (19)'!I16</f>
        <v>0.69354838709677424</v>
      </c>
      <c r="G16" s="91">
        <f>'Beneficiarios CSI_genero (19)'!H16/'Beneficiarios CSI_genero (19)'!I16</f>
        <v>0.30645161290322581</v>
      </c>
      <c r="H16" s="227"/>
      <c r="I16" s="352" t="e">
        <f>'Beneficiarios CSI_genero (19)'!K16/'Beneficiarios CSI_genero (19)'!M16</f>
        <v>#DIV/0!</v>
      </c>
      <c r="J16" s="353" t="e">
        <f>'Beneficiarios CSI_genero (19)'!L16/'Beneficiarios CSI_genero (19)'!M16</f>
        <v>#DIV/0!</v>
      </c>
      <c r="K16" s="228"/>
      <c r="L16" s="352" t="e">
        <f>'Beneficiarios CSI_genero (19)'!O16/'Beneficiarios CSI_genero (19)'!Q16</f>
        <v>#DIV/0!</v>
      </c>
      <c r="M16" s="353" t="e">
        <f>'Beneficiarios CSI_genero (19)'!P16/'Beneficiarios CSI_genero (19)'!Q16</f>
        <v>#DIV/0!</v>
      </c>
      <c r="N16" s="225"/>
      <c r="O16" s="352" t="e">
        <f>'Beneficiarios CSI_genero (19)'!S16/'Beneficiarios CSI_genero (19)'!U16</f>
        <v>#DIV/0!</v>
      </c>
      <c r="P16" s="353" t="e">
        <f>'Beneficiarios CSI_genero (19)'!T16/'Beneficiarios CSI_genero (19)'!U16</f>
        <v>#DIV/0!</v>
      </c>
    </row>
    <row r="17" spans="2:16" s="64" customFormat="1" ht="14.25" customHeight="1" x14ac:dyDescent="0.2">
      <c r="B17" s="28" t="str">
        <f>'Beneficiarios CSI_genero (17)'!B17</f>
        <v>Alcântara</v>
      </c>
      <c r="C17" s="431">
        <f>'Beneficiarios CSI_genero (19)'!C17/'Beneficiarios CSI_genero (19)'!E17</f>
        <v>0.65789473684210531</v>
      </c>
      <c r="D17" s="432">
        <f>'Beneficiarios CSI_genero (19)'!D17/'Beneficiarios CSI_genero (19)'!E17</f>
        <v>0.34210526315789475</v>
      </c>
      <c r="E17" s="232"/>
      <c r="F17" s="92">
        <f>'Beneficiarios CSI_genero (19)'!G17/'Beneficiarios CSI_genero (19)'!I17</f>
        <v>0.65789473684210531</v>
      </c>
      <c r="G17" s="93">
        <f>'Beneficiarios CSI_genero (19)'!H17/'Beneficiarios CSI_genero (19)'!I17</f>
        <v>0.34210526315789475</v>
      </c>
      <c r="H17" s="227"/>
      <c r="I17" s="354" t="e">
        <f>'Beneficiarios CSI_genero (19)'!K17/'Beneficiarios CSI_genero (19)'!M17</f>
        <v>#DIV/0!</v>
      </c>
      <c r="J17" s="355" t="e">
        <f>'Beneficiarios CSI_genero (19)'!L17/'Beneficiarios CSI_genero (19)'!M17</f>
        <v>#DIV/0!</v>
      </c>
      <c r="K17" s="228"/>
      <c r="L17" s="354" t="e">
        <f>'Beneficiarios CSI_genero (19)'!O17/'Beneficiarios CSI_genero (19)'!Q17</f>
        <v>#DIV/0!</v>
      </c>
      <c r="M17" s="355" t="e">
        <f>'Beneficiarios CSI_genero (19)'!P17/'Beneficiarios CSI_genero (19)'!Q17</f>
        <v>#DIV/0!</v>
      </c>
      <c r="N17" s="225"/>
      <c r="O17" s="354" t="e">
        <f>'Beneficiarios CSI_genero (19)'!S17/'Beneficiarios CSI_genero (19)'!U17</f>
        <v>#DIV/0!</v>
      </c>
      <c r="P17" s="355" t="e">
        <f>'Beneficiarios CSI_genero (19)'!T17/'Beneficiarios CSI_genero (19)'!U17</f>
        <v>#DIV/0!</v>
      </c>
    </row>
    <row r="18" spans="2:16" s="64" customFormat="1" ht="14.25" customHeight="1" x14ac:dyDescent="0.2">
      <c r="B18" s="28" t="str">
        <f>'Beneficiarios CSI_genero (17)'!B18</f>
        <v>Alvalade</v>
      </c>
      <c r="C18" s="431">
        <f>'Beneficiarios CSI_genero (19)'!C18/'Beneficiarios CSI_genero (19)'!E18</f>
        <v>0.76978417266187049</v>
      </c>
      <c r="D18" s="432">
        <f>'Beneficiarios CSI_genero (19)'!D18/'Beneficiarios CSI_genero (19)'!E18</f>
        <v>0.23021582733812951</v>
      </c>
      <c r="E18" s="232"/>
      <c r="F18" s="92">
        <f>'Beneficiarios CSI_genero (19)'!G18/'Beneficiarios CSI_genero (19)'!I18</f>
        <v>0.76556776556776551</v>
      </c>
      <c r="G18" s="93">
        <f>'Beneficiarios CSI_genero (19)'!H18/'Beneficiarios CSI_genero (19)'!I18</f>
        <v>0.23443223443223443</v>
      </c>
      <c r="H18" s="227"/>
      <c r="I18" s="354" t="e">
        <f>'Beneficiarios CSI_genero (19)'!K18/'Beneficiarios CSI_genero (19)'!M18</f>
        <v>#DIV/0!</v>
      </c>
      <c r="J18" s="355" t="e">
        <f>'Beneficiarios CSI_genero (19)'!L18/'Beneficiarios CSI_genero (19)'!M18</f>
        <v>#DIV/0!</v>
      </c>
      <c r="K18" s="228"/>
      <c r="L18" s="354" t="e">
        <f>'Beneficiarios CSI_genero (19)'!O18/'Beneficiarios CSI_genero (19)'!Q18</f>
        <v>#DIV/0!</v>
      </c>
      <c r="M18" s="355" t="e">
        <f>'Beneficiarios CSI_genero (19)'!P18/'Beneficiarios CSI_genero (19)'!Q18</f>
        <v>#DIV/0!</v>
      </c>
      <c r="N18" s="225"/>
      <c r="O18" s="354" t="e">
        <f>'Beneficiarios CSI_genero (19)'!S18/'Beneficiarios CSI_genero (19)'!U18</f>
        <v>#DIV/0!</v>
      </c>
      <c r="P18" s="355" t="e">
        <f>'Beneficiarios CSI_genero (19)'!T18/'Beneficiarios CSI_genero (19)'!U18</f>
        <v>#DIV/0!</v>
      </c>
    </row>
    <row r="19" spans="2:16" s="64" customFormat="1" ht="14.25" customHeight="1" x14ac:dyDescent="0.2">
      <c r="B19" s="28" t="str">
        <f>'Beneficiarios CSI_genero (17)'!B19</f>
        <v>Areeiro</v>
      </c>
      <c r="C19" s="431">
        <f>'Beneficiarios CSI_genero (19)'!C19/'Beneficiarios CSI_genero (19)'!E19</f>
        <v>0.74736842105263157</v>
      </c>
      <c r="D19" s="432">
        <f>'Beneficiarios CSI_genero (19)'!D19/'Beneficiarios CSI_genero (19)'!E19</f>
        <v>0.25263157894736843</v>
      </c>
      <c r="E19" s="232"/>
      <c r="F19" s="92">
        <f>'Beneficiarios CSI_genero (19)'!G19/'Beneficiarios CSI_genero (19)'!I19</f>
        <v>0.74331550802139035</v>
      </c>
      <c r="G19" s="93">
        <f>'Beneficiarios CSI_genero (19)'!H19/'Beneficiarios CSI_genero (19)'!I19</f>
        <v>0.25668449197860965</v>
      </c>
      <c r="H19" s="227"/>
      <c r="I19" s="354" t="e">
        <f>'Beneficiarios CSI_genero (19)'!K19/'Beneficiarios CSI_genero (19)'!M19</f>
        <v>#DIV/0!</v>
      </c>
      <c r="J19" s="355" t="e">
        <f>'Beneficiarios CSI_genero (19)'!L19/'Beneficiarios CSI_genero (19)'!M19</f>
        <v>#DIV/0!</v>
      </c>
      <c r="K19" s="228"/>
      <c r="L19" s="354" t="e">
        <f>'Beneficiarios CSI_genero (19)'!O19/'Beneficiarios CSI_genero (19)'!Q19</f>
        <v>#DIV/0!</v>
      </c>
      <c r="M19" s="355" t="e">
        <f>'Beneficiarios CSI_genero (19)'!P19/'Beneficiarios CSI_genero (19)'!Q19</f>
        <v>#DIV/0!</v>
      </c>
      <c r="N19" s="225"/>
      <c r="O19" s="354" t="e">
        <f>'Beneficiarios CSI_genero (19)'!S19/'Beneficiarios CSI_genero (19)'!U19</f>
        <v>#DIV/0!</v>
      </c>
      <c r="P19" s="355" t="e">
        <f>'Beneficiarios CSI_genero (19)'!T19/'Beneficiarios CSI_genero (19)'!U19</f>
        <v>#DIV/0!</v>
      </c>
    </row>
    <row r="20" spans="2:16" s="64" customFormat="1" ht="14.25" customHeight="1" x14ac:dyDescent="0.2">
      <c r="B20" s="28" t="str">
        <f>'Beneficiarios CSI_genero (17)'!B20</f>
        <v>Arroios</v>
      </c>
      <c r="C20" s="431">
        <f>'Beneficiarios CSI_genero (19)'!C20/'Beneficiarios CSI_genero (19)'!E20</f>
        <v>0.6470588235294118</v>
      </c>
      <c r="D20" s="432">
        <f>'Beneficiarios CSI_genero (19)'!D20/'Beneficiarios CSI_genero (19)'!E20</f>
        <v>0.35294117647058826</v>
      </c>
      <c r="E20" s="232"/>
      <c r="F20" s="92">
        <f>'Beneficiarios CSI_genero (19)'!G20/'Beneficiarios CSI_genero (19)'!I20</f>
        <v>0.6428571428571429</v>
      </c>
      <c r="G20" s="93">
        <f>'Beneficiarios CSI_genero (19)'!H20/'Beneficiarios CSI_genero (19)'!I20</f>
        <v>0.35714285714285715</v>
      </c>
      <c r="H20" s="227"/>
      <c r="I20" s="354" t="e">
        <f>'Beneficiarios CSI_genero (19)'!K20/'Beneficiarios CSI_genero (19)'!M20</f>
        <v>#DIV/0!</v>
      </c>
      <c r="J20" s="355" t="e">
        <f>'Beneficiarios CSI_genero (19)'!L20/'Beneficiarios CSI_genero (19)'!M20</f>
        <v>#DIV/0!</v>
      </c>
      <c r="K20" s="228"/>
      <c r="L20" s="354" t="e">
        <f>'Beneficiarios CSI_genero (19)'!O20/'Beneficiarios CSI_genero (19)'!Q20</f>
        <v>#DIV/0!</v>
      </c>
      <c r="M20" s="355" t="e">
        <f>'Beneficiarios CSI_genero (19)'!P20/'Beneficiarios CSI_genero (19)'!Q20</f>
        <v>#DIV/0!</v>
      </c>
      <c r="N20" s="225"/>
      <c r="O20" s="354" t="e">
        <f>'Beneficiarios CSI_genero (19)'!S20/'Beneficiarios CSI_genero (19)'!U20</f>
        <v>#DIV/0!</v>
      </c>
      <c r="P20" s="355" t="e">
        <f>'Beneficiarios CSI_genero (19)'!T20/'Beneficiarios CSI_genero (19)'!U20</f>
        <v>#DIV/0!</v>
      </c>
    </row>
    <row r="21" spans="2:16" s="64" customFormat="1" ht="14.25" customHeight="1" x14ac:dyDescent="0.2">
      <c r="B21" s="28" t="str">
        <f>'Beneficiarios CSI_genero (17)'!B21</f>
        <v>Avenidas Novas</v>
      </c>
      <c r="C21" s="431">
        <f>'Beneficiarios CSI_genero (19)'!C21/'Beneficiarios CSI_genero (19)'!E21</f>
        <v>0.76754385964912286</v>
      </c>
      <c r="D21" s="432">
        <f>'Beneficiarios CSI_genero (19)'!D21/'Beneficiarios CSI_genero (19)'!E21</f>
        <v>0.23245614035087719</v>
      </c>
      <c r="E21" s="232"/>
      <c r="F21" s="92">
        <f>'Beneficiarios CSI_genero (19)'!G21/'Beneficiarios CSI_genero (19)'!I21</f>
        <v>0.75877192982456143</v>
      </c>
      <c r="G21" s="93">
        <f>'Beneficiarios CSI_genero (19)'!H21/'Beneficiarios CSI_genero (19)'!I21</f>
        <v>0.2412280701754386</v>
      </c>
      <c r="H21" s="227"/>
      <c r="I21" s="354" t="e">
        <f>'Beneficiarios CSI_genero (19)'!K21/'Beneficiarios CSI_genero (19)'!M21</f>
        <v>#DIV/0!</v>
      </c>
      <c r="J21" s="355" t="e">
        <f>'Beneficiarios CSI_genero (19)'!L21/'Beneficiarios CSI_genero (19)'!M21</f>
        <v>#DIV/0!</v>
      </c>
      <c r="K21" s="228"/>
      <c r="L21" s="354" t="e">
        <f>'Beneficiarios CSI_genero (19)'!O21/'Beneficiarios CSI_genero (19)'!Q21</f>
        <v>#DIV/0!</v>
      </c>
      <c r="M21" s="355" t="e">
        <f>'Beneficiarios CSI_genero (19)'!P21/'Beneficiarios CSI_genero (19)'!Q21</f>
        <v>#DIV/0!</v>
      </c>
      <c r="N21" s="225"/>
      <c r="O21" s="354" t="e">
        <f>'Beneficiarios CSI_genero (19)'!S21/'Beneficiarios CSI_genero (19)'!U21</f>
        <v>#DIV/0!</v>
      </c>
      <c r="P21" s="355" t="e">
        <f>'Beneficiarios CSI_genero (19)'!T21/'Beneficiarios CSI_genero (19)'!U21</f>
        <v>#DIV/0!</v>
      </c>
    </row>
    <row r="22" spans="2:16" s="64" customFormat="1" ht="14.25" customHeight="1" x14ac:dyDescent="0.2">
      <c r="B22" s="28" t="str">
        <f>'Beneficiarios CSI_genero (17)'!B22</f>
        <v>Beato</v>
      </c>
      <c r="C22" s="431">
        <f>'Beneficiarios CSI_genero (19)'!C22/'Beneficiarios CSI_genero (19)'!E22</f>
        <v>0.74038461538461542</v>
      </c>
      <c r="D22" s="432">
        <f>'Beneficiarios CSI_genero (19)'!D22/'Beneficiarios CSI_genero (19)'!E22</f>
        <v>0.25961538461538464</v>
      </c>
      <c r="E22" s="232"/>
      <c r="F22" s="92">
        <f>'Beneficiarios CSI_genero (19)'!G22/'Beneficiarios CSI_genero (19)'!I22</f>
        <v>0.73786407766990292</v>
      </c>
      <c r="G22" s="93">
        <f>'Beneficiarios CSI_genero (19)'!H22/'Beneficiarios CSI_genero (19)'!I22</f>
        <v>0.26213592233009708</v>
      </c>
      <c r="H22" s="227"/>
      <c r="I22" s="354" t="e">
        <f>'Beneficiarios CSI_genero (19)'!K22/'Beneficiarios CSI_genero (19)'!M22</f>
        <v>#DIV/0!</v>
      </c>
      <c r="J22" s="355" t="e">
        <f>'Beneficiarios CSI_genero (19)'!L22/'Beneficiarios CSI_genero (19)'!M22</f>
        <v>#DIV/0!</v>
      </c>
      <c r="K22" s="228"/>
      <c r="L22" s="354" t="e">
        <f>'Beneficiarios CSI_genero (19)'!O22/'Beneficiarios CSI_genero (19)'!Q22</f>
        <v>#DIV/0!</v>
      </c>
      <c r="M22" s="355" t="e">
        <f>'Beneficiarios CSI_genero (19)'!P22/'Beneficiarios CSI_genero (19)'!Q22</f>
        <v>#DIV/0!</v>
      </c>
      <c r="N22" s="225"/>
      <c r="O22" s="354" t="e">
        <f>'Beneficiarios CSI_genero (19)'!S22/'Beneficiarios CSI_genero (19)'!U22</f>
        <v>#DIV/0!</v>
      </c>
      <c r="P22" s="355" t="e">
        <f>'Beneficiarios CSI_genero (19)'!T22/'Beneficiarios CSI_genero (19)'!U22</f>
        <v>#DIV/0!</v>
      </c>
    </row>
    <row r="23" spans="2:16" s="64" customFormat="1" ht="14.25" customHeight="1" x14ac:dyDescent="0.2">
      <c r="B23" s="28" t="str">
        <f>'Beneficiarios CSI_genero (17)'!B23</f>
        <v>Belém</v>
      </c>
      <c r="C23" s="431">
        <f>'Beneficiarios CSI_genero (19)'!C23/'Beneficiarios CSI_genero (19)'!E23</f>
        <v>0.84496124031007747</v>
      </c>
      <c r="D23" s="432">
        <f>'Beneficiarios CSI_genero (19)'!D23/'Beneficiarios CSI_genero (19)'!E23</f>
        <v>0.15503875968992248</v>
      </c>
      <c r="E23" s="232"/>
      <c r="F23" s="92">
        <f>'Beneficiarios CSI_genero (19)'!G23/'Beneficiarios CSI_genero (19)'!I23</f>
        <v>0.83720930232558144</v>
      </c>
      <c r="G23" s="93">
        <f>'Beneficiarios CSI_genero (19)'!H23/'Beneficiarios CSI_genero (19)'!I23</f>
        <v>0.16279069767441862</v>
      </c>
      <c r="H23" s="227"/>
      <c r="I23" s="354" t="e">
        <f>'Beneficiarios CSI_genero (19)'!K23/'Beneficiarios CSI_genero (19)'!M23</f>
        <v>#DIV/0!</v>
      </c>
      <c r="J23" s="355" t="e">
        <f>'Beneficiarios CSI_genero (19)'!L23/'Beneficiarios CSI_genero (19)'!M23</f>
        <v>#DIV/0!</v>
      </c>
      <c r="K23" s="228"/>
      <c r="L23" s="354" t="e">
        <f>'Beneficiarios CSI_genero (19)'!O23/'Beneficiarios CSI_genero (19)'!Q23</f>
        <v>#DIV/0!</v>
      </c>
      <c r="M23" s="355" t="e">
        <f>'Beneficiarios CSI_genero (19)'!P23/'Beneficiarios CSI_genero (19)'!Q23</f>
        <v>#DIV/0!</v>
      </c>
      <c r="N23" s="225"/>
      <c r="O23" s="354" t="e">
        <f>'Beneficiarios CSI_genero (19)'!S23/'Beneficiarios CSI_genero (19)'!U23</f>
        <v>#DIV/0!</v>
      </c>
      <c r="P23" s="355" t="e">
        <f>'Beneficiarios CSI_genero (19)'!T23/'Beneficiarios CSI_genero (19)'!U23</f>
        <v>#DIV/0!</v>
      </c>
    </row>
    <row r="24" spans="2:16" s="64" customFormat="1" ht="14.25" customHeight="1" x14ac:dyDescent="0.2">
      <c r="B24" s="28" t="str">
        <f>'Beneficiarios CSI_genero (17)'!B24</f>
        <v>Benfica</v>
      </c>
      <c r="C24" s="431">
        <f>'Beneficiarios CSI_genero (19)'!C24/'Beneficiarios CSI_genero (19)'!E24</f>
        <v>0.75458715596330272</v>
      </c>
      <c r="D24" s="432">
        <f>'Beneficiarios CSI_genero (19)'!D24/'Beneficiarios CSI_genero (19)'!E24</f>
        <v>0.24541284403669725</v>
      </c>
      <c r="E24" s="232"/>
      <c r="F24" s="92">
        <f>'Beneficiarios CSI_genero (19)'!G24/'Beneficiarios CSI_genero (19)'!I24</f>
        <v>0.76112412177985944</v>
      </c>
      <c r="G24" s="93">
        <f>'Beneficiarios CSI_genero (19)'!H24/'Beneficiarios CSI_genero (19)'!I24</f>
        <v>0.2388758782201405</v>
      </c>
      <c r="H24" s="227"/>
      <c r="I24" s="354" t="e">
        <f>'Beneficiarios CSI_genero (19)'!K24/'Beneficiarios CSI_genero (19)'!M24</f>
        <v>#DIV/0!</v>
      </c>
      <c r="J24" s="355" t="e">
        <f>'Beneficiarios CSI_genero (19)'!L24/'Beneficiarios CSI_genero (19)'!M24</f>
        <v>#DIV/0!</v>
      </c>
      <c r="K24" s="228"/>
      <c r="L24" s="354" t="e">
        <f>'Beneficiarios CSI_genero (19)'!O24/'Beneficiarios CSI_genero (19)'!Q24</f>
        <v>#DIV/0!</v>
      </c>
      <c r="M24" s="355" t="e">
        <f>'Beneficiarios CSI_genero (19)'!P24/'Beneficiarios CSI_genero (19)'!Q24</f>
        <v>#DIV/0!</v>
      </c>
      <c r="N24" s="225"/>
      <c r="O24" s="354" t="e">
        <f>'Beneficiarios CSI_genero (19)'!S24/'Beneficiarios CSI_genero (19)'!U24</f>
        <v>#DIV/0!</v>
      </c>
      <c r="P24" s="355" t="e">
        <f>'Beneficiarios CSI_genero (19)'!T24/'Beneficiarios CSI_genero (19)'!U24</f>
        <v>#DIV/0!</v>
      </c>
    </row>
    <row r="25" spans="2:16" s="64" customFormat="1" ht="14.25" customHeight="1" x14ac:dyDescent="0.2">
      <c r="B25" s="28" t="str">
        <f>'Beneficiarios CSI_genero (17)'!B25</f>
        <v>Campo de Ourique</v>
      </c>
      <c r="C25" s="431">
        <f>'Beneficiarios CSI_genero (19)'!C25/'Beneficiarios CSI_genero (19)'!E25</f>
        <v>0.72614107883817425</v>
      </c>
      <c r="D25" s="432">
        <f>'Beneficiarios CSI_genero (19)'!D25/'Beneficiarios CSI_genero (19)'!E25</f>
        <v>0.27385892116182575</v>
      </c>
      <c r="E25" s="232"/>
      <c r="F25" s="92">
        <f>'Beneficiarios CSI_genero (19)'!G25/'Beneficiarios CSI_genero (19)'!I25</f>
        <v>0.72499999999999998</v>
      </c>
      <c r="G25" s="93">
        <f>'Beneficiarios CSI_genero (19)'!H25/'Beneficiarios CSI_genero (19)'!I25</f>
        <v>0.27500000000000002</v>
      </c>
      <c r="H25" s="227"/>
      <c r="I25" s="354" t="e">
        <f>'Beneficiarios CSI_genero (19)'!K25/'Beneficiarios CSI_genero (19)'!M25</f>
        <v>#DIV/0!</v>
      </c>
      <c r="J25" s="355" t="e">
        <f>'Beneficiarios CSI_genero (19)'!L25/'Beneficiarios CSI_genero (19)'!M25</f>
        <v>#DIV/0!</v>
      </c>
      <c r="K25" s="228"/>
      <c r="L25" s="354" t="e">
        <f>'Beneficiarios CSI_genero (19)'!O25/'Beneficiarios CSI_genero (19)'!Q25</f>
        <v>#DIV/0!</v>
      </c>
      <c r="M25" s="355" t="e">
        <f>'Beneficiarios CSI_genero (19)'!P25/'Beneficiarios CSI_genero (19)'!Q25</f>
        <v>#DIV/0!</v>
      </c>
      <c r="N25" s="225"/>
      <c r="O25" s="354" t="e">
        <f>'Beneficiarios CSI_genero (19)'!S25/'Beneficiarios CSI_genero (19)'!U25</f>
        <v>#DIV/0!</v>
      </c>
      <c r="P25" s="355" t="e">
        <f>'Beneficiarios CSI_genero (19)'!T25/'Beneficiarios CSI_genero (19)'!U25</f>
        <v>#DIV/0!</v>
      </c>
    </row>
    <row r="26" spans="2:16" s="64" customFormat="1" ht="14.25" customHeight="1" x14ac:dyDescent="0.2">
      <c r="B26" s="28" t="str">
        <f>'Beneficiarios CSI_genero (17)'!B26</f>
        <v>Campolide</v>
      </c>
      <c r="C26" s="431">
        <f>'Beneficiarios CSI_genero (19)'!C26/'Beneficiarios CSI_genero (19)'!E26</f>
        <v>0.64516129032258063</v>
      </c>
      <c r="D26" s="432">
        <f>'Beneficiarios CSI_genero (19)'!D26/'Beneficiarios CSI_genero (19)'!E26</f>
        <v>0.35483870967741937</v>
      </c>
      <c r="E26" s="232"/>
      <c r="F26" s="92">
        <f>'Beneficiarios CSI_genero (19)'!G26/'Beneficiarios CSI_genero (19)'!I26</f>
        <v>0.6387096774193548</v>
      </c>
      <c r="G26" s="93">
        <f>'Beneficiarios CSI_genero (19)'!H26/'Beneficiarios CSI_genero (19)'!I26</f>
        <v>0.36129032258064514</v>
      </c>
      <c r="H26" s="227"/>
      <c r="I26" s="354" t="e">
        <f>'Beneficiarios CSI_genero (19)'!K26/'Beneficiarios CSI_genero (19)'!M26</f>
        <v>#DIV/0!</v>
      </c>
      <c r="J26" s="355" t="e">
        <f>'Beneficiarios CSI_genero (19)'!L26/'Beneficiarios CSI_genero (19)'!M26</f>
        <v>#DIV/0!</v>
      </c>
      <c r="K26" s="228"/>
      <c r="L26" s="354" t="e">
        <f>'Beneficiarios CSI_genero (19)'!O26/'Beneficiarios CSI_genero (19)'!Q26</f>
        <v>#DIV/0!</v>
      </c>
      <c r="M26" s="355" t="e">
        <f>'Beneficiarios CSI_genero (19)'!P26/'Beneficiarios CSI_genero (19)'!Q26</f>
        <v>#DIV/0!</v>
      </c>
      <c r="N26" s="225"/>
      <c r="O26" s="354" t="e">
        <f>'Beneficiarios CSI_genero (19)'!S26/'Beneficiarios CSI_genero (19)'!U26</f>
        <v>#DIV/0!</v>
      </c>
      <c r="P26" s="355" t="e">
        <f>'Beneficiarios CSI_genero (19)'!T26/'Beneficiarios CSI_genero (19)'!U26</f>
        <v>#DIV/0!</v>
      </c>
    </row>
    <row r="27" spans="2:16" s="64" customFormat="1" ht="14.25" customHeight="1" x14ac:dyDescent="0.2">
      <c r="B27" s="28" t="str">
        <f>'Beneficiarios CSI_genero (17)'!B27</f>
        <v>Carnide</v>
      </c>
      <c r="C27" s="431">
        <f>'Beneficiarios CSI_genero (19)'!C27/'Beneficiarios CSI_genero (19)'!E27</f>
        <v>0.70621468926553677</v>
      </c>
      <c r="D27" s="432">
        <f>'Beneficiarios CSI_genero (19)'!D27/'Beneficiarios CSI_genero (19)'!E27</f>
        <v>0.29378531073446329</v>
      </c>
      <c r="E27" s="232"/>
      <c r="F27" s="92">
        <f>'Beneficiarios CSI_genero (19)'!G27/'Beneficiarios CSI_genero (19)'!I27</f>
        <v>0.70621468926553677</v>
      </c>
      <c r="G27" s="93">
        <f>'Beneficiarios CSI_genero (19)'!H27/'Beneficiarios CSI_genero (19)'!I27</f>
        <v>0.29378531073446329</v>
      </c>
      <c r="H27" s="227"/>
      <c r="I27" s="354" t="e">
        <f>'Beneficiarios CSI_genero (19)'!K27/'Beneficiarios CSI_genero (19)'!M27</f>
        <v>#DIV/0!</v>
      </c>
      <c r="J27" s="355" t="e">
        <f>'Beneficiarios CSI_genero (19)'!L27/'Beneficiarios CSI_genero (19)'!M27</f>
        <v>#DIV/0!</v>
      </c>
      <c r="K27" s="228"/>
      <c r="L27" s="354" t="e">
        <f>'Beneficiarios CSI_genero (19)'!O27/'Beneficiarios CSI_genero (19)'!Q27</f>
        <v>#DIV/0!</v>
      </c>
      <c r="M27" s="355" t="e">
        <f>'Beneficiarios CSI_genero (19)'!P27/'Beneficiarios CSI_genero (19)'!Q27</f>
        <v>#DIV/0!</v>
      </c>
      <c r="N27" s="225"/>
      <c r="O27" s="354" t="e">
        <f>'Beneficiarios CSI_genero (19)'!S27/'Beneficiarios CSI_genero (19)'!U27</f>
        <v>#DIV/0!</v>
      </c>
      <c r="P27" s="355" t="e">
        <f>'Beneficiarios CSI_genero (19)'!T27/'Beneficiarios CSI_genero (19)'!U27</f>
        <v>#DIV/0!</v>
      </c>
    </row>
    <row r="28" spans="2:16" s="64" customFormat="1" ht="14.25" customHeight="1" x14ac:dyDescent="0.2">
      <c r="B28" s="28" t="str">
        <f>'Beneficiarios CSI_genero (17)'!B28</f>
        <v>Estrela</v>
      </c>
      <c r="C28" s="431">
        <f>'Beneficiarios CSI_genero (19)'!C28/'Beneficiarios CSI_genero (19)'!E28</f>
        <v>0.77551020408163263</v>
      </c>
      <c r="D28" s="432">
        <f>'Beneficiarios CSI_genero (19)'!D28/'Beneficiarios CSI_genero (19)'!E28</f>
        <v>0.22448979591836735</v>
      </c>
      <c r="E28" s="232"/>
      <c r="F28" s="92">
        <f>'Beneficiarios CSI_genero (19)'!G28/'Beneficiarios CSI_genero (19)'!I28</f>
        <v>0.77319587628865982</v>
      </c>
      <c r="G28" s="93">
        <f>'Beneficiarios CSI_genero (19)'!H28/'Beneficiarios CSI_genero (19)'!I28</f>
        <v>0.22680412371134021</v>
      </c>
      <c r="H28" s="227"/>
      <c r="I28" s="354" t="e">
        <f>'Beneficiarios CSI_genero (19)'!K28/'Beneficiarios CSI_genero (19)'!M28</f>
        <v>#DIV/0!</v>
      </c>
      <c r="J28" s="355" t="e">
        <f>'Beneficiarios CSI_genero (19)'!L28/'Beneficiarios CSI_genero (19)'!M28</f>
        <v>#DIV/0!</v>
      </c>
      <c r="K28" s="228"/>
      <c r="L28" s="354" t="e">
        <f>'Beneficiarios CSI_genero (19)'!O28/'Beneficiarios CSI_genero (19)'!Q28</f>
        <v>#DIV/0!</v>
      </c>
      <c r="M28" s="355" t="e">
        <f>'Beneficiarios CSI_genero (19)'!P28/'Beneficiarios CSI_genero (19)'!Q28</f>
        <v>#DIV/0!</v>
      </c>
      <c r="N28" s="225"/>
      <c r="O28" s="354" t="e">
        <f>'Beneficiarios CSI_genero (19)'!S28/'Beneficiarios CSI_genero (19)'!U28</f>
        <v>#DIV/0!</v>
      </c>
      <c r="P28" s="355" t="e">
        <f>'Beneficiarios CSI_genero (19)'!T28/'Beneficiarios CSI_genero (19)'!U28</f>
        <v>#DIV/0!</v>
      </c>
    </row>
    <row r="29" spans="2:16" s="64" customFormat="1" ht="14.25" customHeight="1" x14ac:dyDescent="0.2">
      <c r="B29" s="28" t="str">
        <f>'Beneficiarios CSI_genero (17)'!B29</f>
        <v>Lumiar</v>
      </c>
      <c r="C29" s="431">
        <f>'Beneficiarios CSI_genero (19)'!C29/'Beneficiarios CSI_genero (19)'!E29</f>
        <v>0.70895522388059706</v>
      </c>
      <c r="D29" s="432">
        <f>'Beneficiarios CSI_genero (19)'!D29/'Beneficiarios CSI_genero (19)'!E29</f>
        <v>0.29104477611940299</v>
      </c>
      <c r="E29" s="232"/>
      <c r="F29" s="92">
        <f>'Beneficiarios CSI_genero (19)'!G29/'Beneficiarios CSI_genero (19)'!I29</f>
        <v>0.70188679245283014</v>
      </c>
      <c r="G29" s="93">
        <f>'Beneficiarios CSI_genero (19)'!H29/'Beneficiarios CSI_genero (19)'!I29</f>
        <v>0.2981132075471698</v>
      </c>
      <c r="H29" s="227"/>
      <c r="I29" s="354" t="e">
        <f>'Beneficiarios CSI_genero (19)'!K29/'Beneficiarios CSI_genero (19)'!M29</f>
        <v>#DIV/0!</v>
      </c>
      <c r="J29" s="355" t="e">
        <f>'Beneficiarios CSI_genero (19)'!L29/'Beneficiarios CSI_genero (19)'!M29</f>
        <v>#DIV/0!</v>
      </c>
      <c r="K29" s="228"/>
      <c r="L29" s="354" t="e">
        <f>'Beneficiarios CSI_genero (19)'!O29/'Beneficiarios CSI_genero (19)'!Q29</f>
        <v>#DIV/0!</v>
      </c>
      <c r="M29" s="355" t="e">
        <f>'Beneficiarios CSI_genero (19)'!P29/'Beneficiarios CSI_genero (19)'!Q29</f>
        <v>#DIV/0!</v>
      </c>
      <c r="N29" s="225"/>
      <c r="O29" s="354" t="e">
        <f>'Beneficiarios CSI_genero (19)'!S29/'Beneficiarios CSI_genero (19)'!U29</f>
        <v>#DIV/0!</v>
      </c>
      <c r="P29" s="355" t="e">
        <f>'Beneficiarios CSI_genero (19)'!T29/'Beneficiarios CSI_genero (19)'!U29</f>
        <v>#DIV/0!</v>
      </c>
    </row>
    <row r="30" spans="2:16" s="64" customFormat="1" ht="14.25" customHeight="1" x14ac:dyDescent="0.2">
      <c r="B30" s="28" t="str">
        <f>'Beneficiarios CSI_genero (17)'!B30</f>
        <v>Marvila</v>
      </c>
      <c r="C30" s="431">
        <f>'Beneficiarios CSI_genero (19)'!C30/'Beneficiarios CSI_genero (19)'!E30</f>
        <v>0.70962732919254656</v>
      </c>
      <c r="D30" s="432">
        <f>'Beneficiarios CSI_genero (19)'!D30/'Beneficiarios CSI_genero (19)'!E30</f>
        <v>0.29037267080745344</v>
      </c>
      <c r="E30" s="232"/>
      <c r="F30" s="92">
        <f>'Beneficiarios CSI_genero (19)'!G30/'Beneficiarios CSI_genero (19)'!I30</f>
        <v>0.7094281298299846</v>
      </c>
      <c r="G30" s="93">
        <f>'Beneficiarios CSI_genero (19)'!H30/'Beneficiarios CSI_genero (19)'!I30</f>
        <v>0.29057187017001546</v>
      </c>
      <c r="H30" s="227"/>
      <c r="I30" s="354" t="e">
        <f>'Beneficiarios CSI_genero (19)'!K30/'Beneficiarios CSI_genero (19)'!M30</f>
        <v>#DIV/0!</v>
      </c>
      <c r="J30" s="355" t="e">
        <f>'Beneficiarios CSI_genero (19)'!L30/'Beneficiarios CSI_genero (19)'!M30</f>
        <v>#DIV/0!</v>
      </c>
      <c r="K30" s="228"/>
      <c r="L30" s="354" t="e">
        <f>'Beneficiarios CSI_genero (19)'!O30/'Beneficiarios CSI_genero (19)'!Q30</f>
        <v>#DIV/0!</v>
      </c>
      <c r="M30" s="355" t="e">
        <f>'Beneficiarios CSI_genero (19)'!P30/'Beneficiarios CSI_genero (19)'!Q30</f>
        <v>#DIV/0!</v>
      </c>
      <c r="N30" s="225"/>
      <c r="O30" s="354" t="e">
        <f>'Beneficiarios CSI_genero (19)'!S30/'Beneficiarios CSI_genero (19)'!U30</f>
        <v>#DIV/0!</v>
      </c>
      <c r="P30" s="355" t="e">
        <f>'Beneficiarios CSI_genero (19)'!T30/'Beneficiarios CSI_genero (19)'!U30</f>
        <v>#DIV/0!</v>
      </c>
    </row>
    <row r="31" spans="2:16" s="64" customFormat="1" ht="14.25" customHeight="1" x14ac:dyDescent="0.2">
      <c r="B31" s="28" t="str">
        <f>'Beneficiarios CSI_genero (17)'!B31</f>
        <v>Misericórdia</v>
      </c>
      <c r="C31" s="431">
        <f>'Beneficiarios CSI_genero (19)'!C31/'Beneficiarios CSI_genero (19)'!E31</f>
        <v>0.702247191011236</v>
      </c>
      <c r="D31" s="432">
        <f>'Beneficiarios CSI_genero (19)'!D31/'Beneficiarios CSI_genero (19)'!E31</f>
        <v>0.29775280898876405</v>
      </c>
      <c r="E31" s="232"/>
      <c r="F31" s="92">
        <f>'Beneficiarios CSI_genero (19)'!G31/'Beneficiarios CSI_genero (19)'!I31</f>
        <v>0.71264367816091956</v>
      </c>
      <c r="G31" s="93">
        <f>'Beneficiarios CSI_genero (19)'!H31/'Beneficiarios CSI_genero (19)'!I31</f>
        <v>0.28735632183908044</v>
      </c>
      <c r="H31" s="227"/>
      <c r="I31" s="354" t="e">
        <f>'Beneficiarios CSI_genero (19)'!K31/'Beneficiarios CSI_genero (19)'!M31</f>
        <v>#DIV/0!</v>
      </c>
      <c r="J31" s="355" t="e">
        <f>'Beneficiarios CSI_genero (19)'!L31/'Beneficiarios CSI_genero (19)'!M31</f>
        <v>#DIV/0!</v>
      </c>
      <c r="K31" s="228"/>
      <c r="L31" s="354" t="e">
        <f>'Beneficiarios CSI_genero (19)'!O31/'Beneficiarios CSI_genero (19)'!Q31</f>
        <v>#DIV/0!</v>
      </c>
      <c r="M31" s="355" t="e">
        <f>'Beneficiarios CSI_genero (19)'!P31/'Beneficiarios CSI_genero (19)'!Q31</f>
        <v>#DIV/0!</v>
      </c>
      <c r="N31" s="225"/>
      <c r="O31" s="354" t="e">
        <f>'Beneficiarios CSI_genero (19)'!S31/'Beneficiarios CSI_genero (19)'!U31</f>
        <v>#DIV/0!</v>
      </c>
      <c r="P31" s="355" t="e">
        <f>'Beneficiarios CSI_genero (19)'!T31/'Beneficiarios CSI_genero (19)'!U31</f>
        <v>#DIV/0!</v>
      </c>
    </row>
    <row r="32" spans="2:16" s="64" customFormat="1" ht="14.25" customHeight="1" x14ac:dyDescent="0.2">
      <c r="B32" s="28" t="str">
        <f>'Beneficiarios CSI_genero (17)'!B32</f>
        <v>Olivais</v>
      </c>
      <c r="C32" s="431">
        <f>'Beneficiarios CSI_genero (19)'!C32/'Beneficiarios CSI_genero (19)'!E32</f>
        <v>0.73636363636363633</v>
      </c>
      <c r="D32" s="432">
        <f>'Beneficiarios CSI_genero (19)'!D32/'Beneficiarios CSI_genero (19)'!E32</f>
        <v>0.26363636363636361</v>
      </c>
      <c r="E32" s="232"/>
      <c r="F32" s="92">
        <f>'Beneficiarios CSI_genero (19)'!G32/'Beneficiarios CSI_genero (19)'!I32</f>
        <v>0.73124999999999996</v>
      </c>
      <c r="G32" s="93">
        <f>'Beneficiarios CSI_genero (19)'!H32/'Beneficiarios CSI_genero (19)'!I32</f>
        <v>0.26874999999999999</v>
      </c>
      <c r="H32" s="227"/>
      <c r="I32" s="354" t="e">
        <f>'Beneficiarios CSI_genero (19)'!K32/'Beneficiarios CSI_genero (19)'!M32</f>
        <v>#DIV/0!</v>
      </c>
      <c r="J32" s="355" t="e">
        <f>'Beneficiarios CSI_genero (19)'!L32/'Beneficiarios CSI_genero (19)'!M32</f>
        <v>#DIV/0!</v>
      </c>
      <c r="K32" s="228"/>
      <c r="L32" s="354" t="e">
        <f>'Beneficiarios CSI_genero (19)'!O32/'Beneficiarios CSI_genero (19)'!Q32</f>
        <v>#DIV/0!</v>
      </c>
      <c r="M32" s="355" t="e">
        <f>'Beneficiarios CSI_genero (19)'!P32/'Beneficiarios CSI_genero (19)'!Q32</f>
        <v>#DIV/0!</v>
      </c>
      <c r="N32" s="225"/>
      <c r="O32" s="354" t="e">
        <f>'Beneficiarios CSI_genero (19)'!S32/'Beneficiarios CSI_genero (19)'!U32</f>
        <v>#DIV/0!</v>
      </c>
      <c r="P32" s="355" t="e">
        <f>'Beneficiarios CSI_genero (19)'!T32/'Beneficiarios CSI_genero (19)'!U32</f>
        <v>#DIV/0!</v>
      </c>
    </row>
    <row r="33" spans="2:16" s="64" customFormat="1" ht="14.25" customHeight="1" x14ac:dyDescent="0.2">
      <c r="B33" s="28" t="str">
        <f>'Beneficiarios CSI_genero (17)'!B33</f>
        <v>Parque das Nações</v>
      </c>
      <c r="C33" s="431">
        <f>'Beneficiarios CSI_genero (19)'!C33/'Beneficiarios CSI_genero (19)'!E33</f>
        <v>0.66279069767441856</v>
      </c>
      <c r="D33" s="432">
        <f>'Beneficiarios CSI_genero (19)'!D33/'Beneficiarios CSI_genero (19)'!E33</f>
        <v>0.33720930232558138</v>
      </c>
      <c r="E33" s="232"/>
      <c r="F33" s="92">
        <f>'Beneficiarios CSI_genero (19)'!G33/'Beneficiarios CSI_genero (19)'!I33</f>
        <v>0.6470588235294118</v>
      </c>
      <c r="G33" s="93">
        <f>'Beneficiarios CSI_genero (19)'!H33/'Beneficiarios CSI_genero (19)'!I33</f>
        <v>0.35294117647058826</v>
      </c>
      <c r="H33" s="227"/>
      <c r="I33" s="354" t="e">
        <f>'Beneficiarios CSI_genero (19)'!K33/'Beneficiarios CSI_genero (19)'!M33</f>
        <v>#DIV/0!</v>
      </c>
      <c r="J33" s="355" t="e">
        <f>'Beneficiarios CSI_genero (19)'!L33/'Beneficiarios CSI_genero (19)'!M33</f>
        <v>#DIV/0!</v>
      </c>
      <c r="K33" s="228"/>
      <c r="L33" s="354" t="e">
        <f>'Beneficiarios CSI_genero (19)'!O33/'Beneficiarios CSI_genero (19)'!Q33</f>
        <v>#DIV/0!</v>
      </c>
      <c r="M33" s="355" t="e">
        <f>'Beneficiarios CSI_genero (19)'!P33/'Beneficiarios CSI_genero (19)'!Q33</f>
        <v>#DIV/0!</v>
      </c>
      <c r="N33" s="225"/>
      <c r="O33" s="354" t="e">
        <f>'Beneficiarios CSI_genero (19)'!S33/'Beneficiarios CSI_genero (19)'!U33</f>
        <v>#DIV/0!</v>
      </c>
      <c r="P33" s="355" t="e">
        <f>'Beneficiarios CSI_genero (19)'!T33/'Beneficiarios CSI_genero (19)'!U33</f>
        <v>#DIV/0!</v>
      </c>
    </row>
    <row r="34" spans="2:16" s="64" customFormat="1" ht="14.25" customHeight="1" x14ac:dyDescent="0.2">
      <c r="B34" s="28" t="str">
        <f>'Beneficiarios CSI_genero (17)'!B34</f>
        <v>Penha de França</v>
      </c>
      <c r="C34" s="431">
        <f>'Beneficiarios CSI_genero (19)'!C34/'Beneficiarios CSI_genero (19)'!E34</f>
        <v>0.69438202247191017</v>
      </c>
      <c r="D34" s="432">
        <f>'Beneficiarios CSI_genero (19)'!D34/'Beneficiarios CSI_genero (19)'!E34</f>
        <v>0.30561797752808989</v>
      </c>
      <c r="E34" s="232"/>
      <c r="F34" s="92">
        <f>'Beneficiarios CSI_genero (19)'!G34/'Beneficiarios CSI_genero (19)'!I34</f>
        <v>0.69614512471655332</v>
      </c>
      <c r="G34" s="93">
        <f>'Beneficiarios CSI_genero (19)'!H34/'Beneficiarios CSI_genero (19)'!I34</f>
        <v>0.30385487528344673</v>
      </c>
      <c r="H34" s="227"/>
      <c r="I34" s="354" t="e">
        <f>'Beneficiarios CSI_genero (19)'!K34/'Beneficiarios CSI_genero (19)'!M34</f>
        <v>#DIV/0!</v>
      </c>
      <c r="J34" s="355" t="e">
        <f>'Beneficiarios CSI_genero (19)'!L34/'Beneficiarios CSI_genero (19)'!M34</f>
        <v>#DIV/0!</v>
      </c>
      <c r="K34" s="228"/>
      <c r="L34" s="354" t="e">
        <f>'Beneficiarios CSI_genero (19)'!O34/'Beneficiarios CSI_genero (19)'!Q34</f>
        <v>#DIV/0!</v>
      </c>
      <c r="M34" s="355" t="e">
        <f>'Beneficiarios CSI_genero (19)'!P34/'Beneficiarios CSI_genero (19)'!Q34</f>
        <v>#DIV/0!</v>
      </c>
      <c r="N34" s="225"/>
      <c r="O34" s="354" t="e">
        <f>'Beneficiarios CSI_genero (19)'!S34/'Beneficiarios CSI_genero (19)'!U34</f>
        <v>#DIV/0!</v>
      </c>
      <c r="P34" s="355" t="e">
        <f>'Beneficiarios CSI_genero (19)'!T34/'Beneficiarios CSI_genero (19)'!U34</f>
        <v>#DIV/0!</v>
      </c>
    </row>
    <row r="35" spans="2:16" s="64" customFormat="1" ht="14.25" customHeight="1" x14ac:dyDescent="0.2">
      <c r="B35" s="28" t="str">
        <f>'Beneficiarios CSI_genero (17)'!B35</f>
        <v>Santa Clara</v>
      </c>
      <c r="C35" s="431">
        <f>'Beneficiarios CSI_genero (19)'!C35/'Beneficiarios CSI_genero (19)'!E35</f>
        <v>0.71671388101983002</v>
      </c>
      <c r="D35" s="432">
        <f>'Beneficiarios CSI_genero (19)'!D35/'Beneficiarios CSI_genero (19)'!E35</f>
        <v>0.28328611898016998</v>
      </c>
      <c r="E35" s="232"/>
      <c r="F35" s="92">
        <f>'Beneficiarios CSI_genero (19)'!G35/'Beneficiarios CSI_genero (19)'!I35</f>
        <v>0.72237960339943341</v>
      </c>
      <c r="G35" s="93">
        <f>'Beneficiarios CSI_genero (19)'!H35/'Beneficiarios CSI_genero (19)'!I35</f>
        <v>0.27762039660056659</v>
      </c>
      <c r="H35" s="227"/>
      <c r="I35" s="354" t="e">
        <f>'Beneficiarios CSI_genero (19)'!K35/'Beneficiarios CSI_genero (19)'!M35</f>
        <v>#DIV/0!</v>
      </c>
      <c r="J35" s="355" t="e">
        <f>'Beneficiarios CSI_genero (19)'!L35/'Beneficiarios CSI_genero (19)'!M35</f>
        <v>#DIV/0!</v>
      </c>
      <c r="K35" s="228"/>
      <c r="L35" s="354" t="e">
        <f>'Beneficiarios CSI_genero (19)'!O35/'Beneficiarios CSI_genero (19)'!Q35</f>
        <v>#DIV/0!</v>
      </c>
      <c r="M35" s="355" t="e">
        <f>'Beneficiarios CSI_genero (19)'!P35/'Beneficiarios CSI_genero (19)'!Q35</f>
        <v>#DIV/0!</v>
      </c>
      <c r="N35" s="225"/>
      <c r="O35" s="354" t="e">
        <f>'Beneficiarios CSI_genero (19)'!S35/'Beneficiarios CSI_genero (19)'!U35</f>
        <v>#DIV/0!</v>
      </c>
      <c r="P35" s="355" t="e">
        <f>'Beneficiarios CSI_genero (19)'!T35/'Beneficiarios CSI_genero (19)'!U35</f>
        <v>#DIV/0!</v>
      </c>
    </row>
    <row r="36" spans="2:16" s="64" customFormat="1" ht="14.25" customHeight="1" x14ac:dyDescent="0.2">
      <c r="B36" s="28" t="str">
        <f>'Beneficiarios CSI_genero (17)'!B36</f>
        <v>Santa Maria Maior</v>
      </c>
      <c r="C36" s="431">
        <f>'Beneficiarios CSI_genero (19)'!C36/'Beneficiarios CSI_genero (19)'!E36</f>
        <v>0.62790697674418605</v>
      </c>
      <c r="D36" s="432">
        <f>'Beneficiarios CSI_genero (19)'!D36/'Beneficiarios CSI_genero (19)'!E36</f>
        <v>0.37209302325581395</v>
      </c>
      <c r="E36" s="232"/>
      <c r="F36" s="92">
        <f>'Beneficiarios CSI_genero (19)'!G36/'Beneficiarios CSI_genero (19)'!I36</f>
        <v>0.62149532710280375</v>
      </c>
      <c r="G36" s="93">
        <f>'Beneficiarios CSI_genero (19)'!H36/'Beneficiarios CSI_genero (19)'!I36</f>
        <v>0.37850467289719625</v>
      </c>
      <c r="H36" s="227"/>
      <c r="I36" s="354" t="e">
        <f>'Beneficiarios CSI_genero (19)'!K36/'Beneficiarios CSI_genero (19)'!M36</f>
        <v>#DIV/0!</v>
      </c>
      <c r="J36" s="355" t="e">
        <f>'Beneficiarios CSI_genero (19)'!L36/'Beneficiarios CSI_genero (19)'!M36</f>
        <v>#DIV/0!</v>
      </c>
      <c r="K36" s="228"/>
      <c r="L36" s="354" t="e">
        <f>'Beneficiarios CSI_genero (19)'!O36/'Beneficiarios CSI_genero (19)'!Q36</f>
        <v>#DIV/0!</v>
      </c>
      <c r="M36" s="355" t="e">
        <f>'Beneficiarios CSI_genero (19)'!P36/'Beneficiarios CSI_genero (19)'!Q36</f>
        <v>#DIV/0!</v>
      </c>
      <c r="N36" s="225"/>
      <c r="O36" s="354" t="e">
        <f>'Beneficiarios CSI_genero (19)'!S36/'Beneficiarios CSI_genero (19)'!U36</f>
        <v>#DIV/0!</v>
      </c>
      <c r="P36" s="355" t="e">
        <f>'Beneficiarios CSI_genero (19)'!T36/'Beneficiarios CSI_genero (19)'!U36</f>
        <v>#DIV/0!</v>
      </c>
    </row>
    <row r="37" spans="2:16" s="64" customFormat="1" ht="14.25" customHeight="1" x14ac:dyDescent="0.2">
      <c r="B37" s="28" t="str">
        <f>'Beneficiarios CSI_genero (17)'!B37</f>
        <v>Santo António</v>
      </c>
      <c r="C37" s="431">
        <f>'Beneficiarios CSI_genero (19)'!C37/'Beneficiarios CSI_genero (19)'!E37</f>
        <v>0.7</v>
      </c>
      <c r="D37" s="432">
        <f>'Beneficiarios CSI_genero (19)'!D37/'Beneficiarios CSI_genero (19)'!E37</f>
        <v>0.3</v>
      </c>
      <c r="E37" s="232"/>
      <c r="F37" s="92">
        <f>'Beneficiarios CSI_genero (19)'!G37/'Beneficiarios CSI_genero (19)'!I37</f>
        <v>0.70634920634920639</v>
      </c>
      <c r="G37" s="93">
        <f>'Beneficiarios CSI_genero (19)'!H37/'Beneficiarios CSI_genero (19)'!I37</f>
        <v>0.29365079365079366</v>
      </c>
      <c r="H37" s="227"/>
      <c r="I37" s="354" t="e">
        <f>'Beneficiarios CSI_genero (19)'!K37/'Beneficiarios CSI_genero (19)'!M37</f>
        <v>#DIV/0!</v>
      </c>
      <c r="J37" s="355" t="e">
        <f>'Beneficiarios CSI_genero (19)'!L37/'Beneficiarios CSI_genero (19)'!M37</f>
        <v>#DIV/0!</v>
      </c>
      <c r="K37" s="228"/>
      <c r="L37" s="354" t="e">
        <f>'Beneficiarios CSI_genero (19)'!O37/'Beneficiarios CSI_genero (19)'!Q37</f>
        <v>#DIV/0!</v>
      </c>
      <c r="M37" s="355" t="e">
        <f>'Beneficiarios CSI_genero (19)'!P37/'Beneficiarios CSI_genero (19)'!Q37</f>
        <v>#DIV/0!</v>
      </c>
      <c r="N37" s="225"/>
      <c r="O37" s="354" t="e">
        <f>'Beneficiarios CSI_genero (19)'!S37/'Beneficiarios CSI_genero (19)'!U37</f>
        <v>#DIV/0!</v>
      </c>
      <c r="P37" s="355" t="e">
        <f>'Beneficiarios CSI_genero (19)'!T37/'Beneficiarios CSI_genero (19)'!U37</f>
        <v>#DIV/0!</v>
      </c>
    </row>
    <row r="38" spans="2:16" s="64" customFormat="1" ht="14.25" customHeight="1" x14ac:dyDescent="0.2">
      <c r="B38" s="28" t="str">
        <f>'Beneficiarios CSI_genero (17)'!B38</f>
        <v>São Domingos de Benfica</v>
      </c>
      <c r="C38" s="431">
        <f>'Beneficiarios CSI_genero (19)'!C38/'Beneficiarios CSI_genero (19)'!E38</f>
        <v>0.73096446700507611</v>
      </c>
      <c r="D38" s="432">
        <f>'Beneficiarios CSI_genero (19)'!D38/'Beneficiarios CSI_genero (19)'!E38</f>
        <v>0.26903553299492383</v>
      </c>
      <c r="E38" s="232"/>
      <c r="F38" s="92">
        <f>'Beneficiarios CSI_genero (19)'!G38/'Beneficiarios CSI_genero (19)'!I38</f>
        <v>0.72820512820512817</v>
      </c>
      <c r="G38" s="93">
        <f>'Beneficiarios CSI_genero (19)'!H38/'Beneficiarios CSI_genero (19)'!I38</f>
        <v>0.27179487179487177</v>
      </c>
      <c r="H38" s="227"/>
      <c r="I38" s="354" t="e">
        <f>'Beneficiarios CSI_genero (19)'!K38/'Beneficiarios CSI_genero (19)'!M38</f>
        <v>#DIV/0!</v>
      </c>
      <c r="J38" s="355" t="e">
        <f>'Beneficiarios CSI_genero (19)'!L38/'Beneficiarios CSI_genero (19)'!M38</f>
        <v>#DIV/0!</v>
      </c>
      <c r="K38" s="228"/>
      <c r="L38" s="354" t="e">
        <f>'Beneficiarios CSI_genero (19)'!O38/'Beneficiarios CSI_genero (19)'!Q38</f>
        <v>#DIV/0!</v>
      </c>
      <c r="M38" s="355" t="e">
        <f>'Beneficiarios CSI_genero (19)'!P38/'Beneficiarios CSI_genero (19)'!Q38</f>
        <v>#DIV/0!</v>
      </c>
      <c r="N38" s="225"/>
      <c r="O38" s="354" t="e">
        <f>'Beneficiarios CSI_genero (19)'!S38/'Beneficiarios CSI_genero (19)'!U38</f>
        <v>#DIV/0!</v>
      </c>
      <c r="P38" s="355" t="e">
        <f>'Beneficiarios CSI_genero (19)'!T38/'Beneficiarios CSI_genero (19)'!U38</f>
        <v>#DIV/0!</v>
      </c>
    </row>
    <row r="39" spans="2:16" s="64" customFormat="1" ht="14.25" customHeight="1" x14ac:dyDescent="0.2">
      <c r="B39" s="176" t="str">
        <f>'Beneficiarios CSI_genero (17)'!B39</f>
        <v xml:space="preserve">      São Vicente</v>
      </c>
      <c r="C39" s="433">
        <f>'Beneficiarios CSI_genero (19)'!C39/'Beneficiarios CSI_genero (19)'!E39</f>
        <v>0.79005524861878451</v>
      </c>
      <c r="D39" s="434">
        <f>'Beneficiarios CSI_genero (19)'!D39/'Beneficiarios CSI_genero (19)'!E39</f>
        <v>0.20994475138121546</v>
      </c>
      <c r="E39" s="435"/>
      <c r="F39" s="94">
        <f>'Beneficiarios CSI_genero (19)'!G39/'Beneficiarios CSI_genero (19)'!I39</f>
        <v>0.7921348314606742</v>
      </c>
      <c r="G39" s="95">
        <f>'Beneficiarios CSI_genero (19)'!H39/'Beneficiarios CSI_genero (19)'!I39</f>
        <v>0.20786516853932585</v>
      </c>
      <c r="H39" s="227"/>
      <c r="I39" s="358" t="e">
        <f>'Beneficiarios CSI_genero (19)'!K39/'Beneficiarios CSI_genero (19)'!M39</f>
        <v>#DIV/0!</v>
      </c>
      <c r="J39" s="359" t="e">
        <f>'Beneficiarios CSI_genero (19)'!L39/'Beneficiarios CSI_genero (19)'!M39</f>
        <v>#DIV/0!</v>
      </c>
      <c r="K39" s="228"/>
      <c r="L39" s="358" t="e">
        <f>'Beneficiarios CSI_genero (19)'!O39/'Beneficiarios CSI_genero (19)'!Q39</f>
        <v>#DIV/0!</v>
      </c>
      <c r="M39" s="359" t="e">
        <f>'Beneficiarios CSI_genero (19)'!P39/'Beneficiarios CSI_genero (19)'!Q39</f>
        <v>#DIV/0!</v>
      </c>
      <c r="N39" s="225"/>
      <c r="O39" s="358" t="e">
        <f>'Beneficiarios CSI_genero (19)'!S39/'Beneficiarios CSI_genero (19)'!U39</f>
        <v>#DIV/0!</v>
      </c>
      <c r="P39" s="359" t="e">
        <f>'Beneficiarios CSI_genero (19)'!T39/'Beneficiarios CSI_genero (19)'!U39</f>
        <v>#DIV/0!</v>
      </c>
    </row>
    <row r="40" spans="2:16" s="1" customFormat="1" ht="15" x14ac:dyDescent="0.25">
      <c r="B40" s="31"/>
      <c r="C40" s="251"/>
      <c r="D40" s="251"/>
      <c r="E40" s="141"/>
      <c r="F40" s="141"/>
      <c r="G40" s="141"/>
      <c r="H40" s="141"/>
      <c r="I40" s="141"/>
      <c r="J40" s="141"/>
      <c r="K40" s="141"/>
      <c r="L40" s="141"/>
      <c r="M40" s="76"/>
    </row>
    <row r="41" spans="2:16" x14ac:dyDescent="0.2">
      <c r="B41" s="31"/>
      <c r="C41" s="76"/>
      <c r="D41" s="68"/>
      <c r="F41" s="68"/>
      <c r="G41" s="68"/>
      <c r="H41" s="68"/>
      <c r="I41" s="68"/>
      <c r="J41" s="68"/>
      <c r="K41" s="68"/>
    </row>
    <row r="42" spans="2:16" x14ac:dyDescent="0.2">
      <c r="D42" s="68"/>
      <c r="F42" s="68"/>
      <c r="G42" s="68"/>
      <c r="H42" s="68"/>
      <c r="I42" s="68"/>
      <c r="J42" s="68"/>
      <c r="K42" s="68"/>
    </row>
    <row r="43" spans="2:16" x14ac:dyDescent="0.2">
      <c r="D43" s="68"/>
      <c r="F43" s="68"/>
      <c r="G43" s="68"/>
      <c r="H43" s="68"/>
      <c r="I43" s="68"/>
      <c r="J43" s="68"/>
      <c r="K43" s="68"/>
    </row>
    <row r="44" spans="2:16" x14ac:dyDescent="0.2">
      <c r="D44" s="68"/>
      <c r="F44" s="68"/>
      <c r="G44" s="68"/>
      <c r="H44" s="68"/>
      <c r="I44" s="68"/>
      <c r="J44" s="68"/>
      <c r="K44" s="68"/>
    </row>
    <row r="45" spans="2:16" x14ac:dyDescent="0.2">
      <c r="D45" s="68"/>
      <c r="F45" s="68"/>
      <c r="G45" s="68"/>
      <c r="H45" s="68"/>
      <c r="I45" s="68"/>
      <c r="J45" s="68"/>
      <c r="K45" s="68"/>
    </row>
    <row r="46" spans="2:16" x14ac:dyDescent="0.2">
      <c r="D46" s="68"/>
      <c r="F46" s="68"/>
      <c r="G46" s="68"/>
      <c r="H46" s="68"/>
      <c r="I46" s="68"/>
      <c r="J46" s="68"/>
      <c r="K46" s="68"/>
    </row>
    <row r="47" spans="2:16" x14ac:dyDescent="0.2">
      <c r="D47" s="68"/>
      <c r="F47" s="68"/>
      <c r="G47" s="68"/>
      <c r="H47" s="68"/>
      <c r="I47" s="68"/>
      <c r="J47" s="68"/>
      <c r="K47" s="68"/>
    </row>
    <row r="48" spans="2:16" x14ac:dyDescent="0.2">
      <c r="D48" s="68"/>
      <c r="F48" s="68"/>
      <c r="G48" s="68"/>
      <c r="H48" s="68"/>
      <c r="I48" s="68"/>
      <c r="J48" s="68"/>
      <c r="K48" s="68"/>
    </row>
    <row r="49" spans="4:11" x14ac:dyDescent="0.2">
      <c r="D49" s="68"/>
      <c r="F49" s="68"/>
      <c r="G49" s="68"/>
      <c r="H49" s="68"/>
      <c r="I49" s="68"/>
      <c r="J49" s="68"/>
      <c r="K49" s="68"/>
    </row>
    <row r="50" spans="4:11" x14ac:dyDescent="0.2">
      <c r="D50" s="68"/>
      <c r="F50" s="68"/>
      <c r="G50" s="68"/>
      <c r="H50" s="68"/>
      <c r="I50" s="68"/>
      <c r="J50" s="68"/>
      <c r="K50" s="68"/>
    </row>
    <row r="51" spans="4:11" x14ac:dyDescent="0.2">
      <c r="D51" s="68"/>
      <c r="F51" s="68"/>
      <c r="G51" s="68"/>
      <c r="H51" s="68"/>
      <c r="I51" s="68"/>
      <c r="J51" s="68"/>
      <c r="K51" s="68"/>
    </row>
    <row r="52" spans="4:11" x14ac:dyDescent="0.2">
      <c r="D52" s="68"/>
      <c r="F52" s="68"/>
      <c r="G52" s="68"/>
      <c r="H52" s="68"/>
      <c r="I52" s="68"/>
      <c r="J52" s="68"/>
      <c r="K52" s="68"/>
    </row>
    <row r="53" spans="4:11" x14ac:dyDescent="0.2">
      <c r="D53" s="68"/>
      <c r="F53" s="68"/>
      <c r="G53" s="68"/>
      <c r="H53" s="68"/>
      <c r="I53" s="68"/>
      <c r="J53" s="68"/>
      <c r="K53" s="68"/>
    </row>
    <row r="54" spans="4:11" x14ac:dyDescent="0.2">
      <c r="D54" s="68"/>
      <c r="F54" s="68"/>
      <c r="G54" s="68"/>
      <c r="H54" s="68"/>
      <c r="I54" s="68"/>
      <c r="J54" s="68"/>
      <c r="K54" s="68"/>
    </row>
    <row r="55" spans="4:11" x14ac:dyDescent="0.2">
      <c r="D55" s="68"/>
      <c r="F55" s="68"/>
      <c r="G55" s="68"/>
      <c r="H55" s="68"/>
      <c r="I55" s="68"/>
      <c r="J55" s="68"/>
      <c r="K55" s="68"/>
    </row>
    <row r="56" spans="4:11" x14ac:dyDescent="0.2">
      <c r="D56" s="68"/>
      <c r="F56" s="68"/>
      <c r="G56" s="68"/>
      <c r="H56" s="68"/>
      <c r="I56" s="68"/>
      <c r="J56" s="68"/>
      <c r="K56" s="68"/>
    </row>
    <row r="57" spans="4:11" x14ac:dyDescent="0.2">
      <c r="D57" s="68"/>
      <c r="F57" s="68"/>
      <c r="G57" s="68"/>
      <c r="H57" s="68"/>
      <c r="I57" s="68"/>
      <c r="J57" s="68"/>
      <c r="K57" s="68"/>
    </row>
    <row r="58" spans="4:11" x14ac:dyDescent="0.2">
      <c r="D58" s="68"/>
      <c r="F58" s="68"/>
      <c r="G58" s="68"/>
      <c r="H58" s="68"/>
      <c r="I58" s="68"/>
      <c r="J58" s="68"/>
      <c r="K58" s="68"/>
    </row>
    <row r="59" spans="4:11" x14ac:dyDescent="0.2">
      <c r="D59" s="68"/>
      <c r="F59" s="68"/>
      <c r="G59" s="68"/>
      <c r="H59" s="68"/>
      <c r="I59" s="68"/>
      <c r="J59" s="68"/>
      <c r="K59" s="68"/>
    </row>
    <row r="60" spans="4:11" x14ac:dyDescent="0.2">
      <c r="D60" s="68"/>
      <c r="F60" s="68"/>
      <c r="G60" s="68"/>
      <c r="H60" s="68"/>
      <c r="I60" s="68"/>
      <c r="J60" s="68"/>
      <c r="K60" s="68"/>
    </row>
    <row r="61" spans="4:11" x14ac:dyDescent="0.2">
      <c r="D61" s="68"/>
      <c r="F61" s="68"/>
      <c r="G61" s="68"/>
      <c r="H61" s="68"/>
      <c r="I61" s="68"/>
      <c r="J61" s="68"/>
      <c r="K61" s="68"/>
    </row>
    <row r="62" spans="4:11" x14ac:dyDescent="0.2">
      <c r="D62" s="68"/>
      <c r="F62" s="68"/>
      <c r="G62" s="68"/>
      <c r="H62" s="68"/>
      <c r="I62" s="68"/>
      <c r="J62" s="68"/>
      <c r="K62" s="68"/>
    </row>
    <row r="63" spans="4:11" x14ac:dyDescent="0.2">
      <c r="D63" s="68"/>
      <c r="F63" s="68"/>
      <c r="G63" s="68"/>
      <c r="H63" s="68"/>
      <c r="I63" s="68"/>
      <c r="J63" s="68"/>
      <c r="K63" s="68"/>
    </row>
    <row r="64" spans="4:11" x14ac:dyDescent="0.2">
      <c r="D64" s="68"/>
      <c r="F64" s="68"/>
      <c r="G64" s="68"/>
      <c r="H64" s="68"/>
      <c r="I64" s="68"/>
      <c r="J64" s="68"/>
      <c r="K64" s="68"/>
    </row>
    <row r="65" spans="4:11" x14ac:dyDescent="0.2">
      <c r="D65" s="68"/>
      <c r="F65" s="68"/>
      <c r="G65" s="68"/>
      <c r="H65" s="68"/>
      <c r="I65" s="68"/>
      <c r="J65" s="68"/>
      <c r="K65" s="68"/>
    </row>
    <row r="66" spans="4:11" x14ac:dyDescent="0.2">
      <c r="D66" s="68"/>
      <c r="F66" s="68"/>
      <c r="G66" s="68"/>
      <c r="H66" s="68"/>
      <c r="I66" s="68"/>
      <c r="J66" s="68"/>
      <c r="K66" s="68"/>
    </row>
    <row r="67" spans="4:11" x14ac:dyDescent="0.2">
      <c r="D67" s="68"/>
      <c r="F67" s="68"/>
      <c r="G67" s="68"/>
      <c r="H67" s="68"/>
      <c r="I67" s="68"/>
      <c r="J67" s="68"/>
      <c r="K67" s="68"/>
    </row>
    <row r="68" spans="4:11" x14ac:dyDescent="0.2">
      <c r="D68" s="68"/>
      <c r="F68" s="68"/>
      <c r="G68" s="68"/>
      <c r="H68" s="68"/>
      <c r="I68" s="68"/>
      <c r="J68" s="68"/>
      <c r="K68" s="68"/>
    </row>
    <row r="69" spans="4:11" x14ac:dyDescent="0.2">
      <c r="D69" s="68"/>
      <c r="F69" s="68"/>
      <c r="G69" s="68"/>
      <c r="H69" s="68"/>
      <c r="I69" s="68"/>
      <c r="J69" s="68"/>
      <c r="K69" s="68"/>
    </row>
    <row r="70" spans="4:11" x14ac:dyDescent="0.2">
      <c r="D70" s="68"/>
      <c r="F70" s="68"/>
      <c r="G70" s="68"/>
      <c r="H70" s="68"/>
      <c r="I70" s="68"/>
      <c r="J70" s="68"/>
      <c r="K70" s="68"/>
    </row>
    <row r="71" spans="4:11" x14ac:dyDescent="0.2">
      <c r="D71" s="68"/>
      <c r="F71" s="68"/>
      <c r="G71" s="68"/>
      <c r="H71" s="68"/>
      <c r="I71" s="68"/>
      <c r="J71" s="68"/>
      <c r="K71" s="68"/>
    </row>
    <row r="72" spans="4:11" x14ac:dyDescent="0.2">
      <c r="D72" s="68"/>
      <c r="F72" s="68"/>
      <c r="G72" s="68"/>
      <c r="H72" s="68"/>
      <c r="I72" s="68"/>
      <c r="J72" s="68"/>
      <c r="K72" s="68"/>
    </row>
    <row r="73" spans="4:11" x14ac:dyDescent="0.2">
      <c r="D73" s="68"/>
      <c r="F73" s="68"/>
      <c r="G73" s="68"/>
      <c r="H73" s="68"/>
      <c r="I73" s="68"/>
      <c r="J73" s="68"/>
      <c r="K73" s="68"/>
    </row>
    <row r="74" spans="4:11" x14ac:dyDescent="0.2">
      <c r="D74" s="68"/>
      <c r="F74" s="68"/>
      <c r="G74" s="68"/>
      <c r="H74" s="68"/>
      <c r="I74" s="68"/>
      <c r="J74" s="68"/>
      <c r="K74" s="68"/>
    </row>
    <row r="75" spans="4:11" x14ac:dyDescent="0.2">
      <c r="D75" s="68"/>
      <c r="F75" s="68"/>
      <c r="G75" s="68"/>
      <c r="H75" s="68"/>
      <c r="I75" s="68"/>
      <c r="J75" s="68"/>
      <c r="K75" s="68"/>
    </row>
    <row r="76" spans="4:11" x14ac:dyDescent="0.2">
      <c r="D76" s="68"/>
      <c r="F76" s="68"/>
      <c r="G76" s="68"/>
      <c r="H76" s="68"/>
      <c r="I76" s="68"/>
      <c r="J76" s="68"/>
      <c r="K76" s="68"/>
    </row>
    <row r="77" spans="4:11" x14ac:dyDescent="0.2">
      <c r="D77" s="68"/>
      <c r="F77" s="68"/>
      <c r="G77" s="68"/>
      <c r="H77" s="68"/>
      <c r="I77" s="68"/>
      <c r="J77" s="68"/>
      <c r="K77" s="68"/>
    </row>
    <row r="78" spans="4:11" x14ac:dyDescent="0.2">
      <c r="D78" s="68"/>
      <c r="F78" s="68"/>
      <c r="G78" s="68"/>
      <c r="H78" s="68"/>
      <c r="I78" s="68"/>
      <c r="J78" s="68"/>
      <c r="K78" s="68"/>
    </row>
    <row r="79" spans="4:11" x14ac:dyDescent="0.2">
      <c r="D79" s="68"/>
      <c r="F79" s="68"/>
      <c r="G79" s="68"/>
      <c r="H79" s="68"/>
      <c r="I79" s="68"/>
      <c r="J79" s="68"/>
      <c r="K79" s="68"/>
    </row>
    <row r="80" spans="4:11" x14ac:dyDescent="0.2">
      <c r="D80" s="68"/>
      <c r="F80" s="68"/>
      <c r="G80" s="68"/>
      <c r="H80" s="68"/>
      <c r="I80" s="68"/>
      <c r="J80" s="68"/>
      <c r="K80" s="68"/>
    </row>
    <row r="81" spans="4:11" x14ac:dyDescent="0.2">
      <c r="D81" s="68"/>
      <c r="F81" s="68"/>
      <c r="G81" s="68"/>
      <c r="H81" s="68"/>
      <c r="I81" s="68"/>
      <c r="J81" s="68"/>
      <c r="K81" s="68"/>
    </row>
    <row r="82" spans="4:11" x14ac:dyDescent="0.2">
      <c r="D82" s="68"/>
      <c r="F82" s="68"/>
      <c r="G82" s="68"/>
      <c r="H82" s="68"/>
      <c r="I82" s="68"/>
      <c r="J82" s="68"/>
      <c r="K82" s="68"/>
    </row>
    <row r="83" spans="4:11" x14ac:dyDescent="0.2">
      <c r="D83" s="68"/>
      <c r="F83" s="68"/>
      <c r="G83" s="68"/>
      <c r="H83" s="68"/>
      <c r="I83" s="68"/>
      <c r="J83" s="68"/>
      <c r="K83" s="68"/>
    </row>
    <row r="84" spans="4:11" x14ac:dyDescent="0.2">
      <c r="D84" s="68"/>
      <c r="F84" s="68"/>
      <c r="G84" s="68"/>
      <c r="H84" s="68"/>
      <c r="I84" s="68"/>
      <c r="J84" s="68"/>
      <c r="K84" s="68"/>
    </row>
    <row r="85" spans="4:11" x14ac:dyDescent="0.2">
      <c r="D85" s="68"/>
      <c r="F85" s="68"/>
      <c r="G85" s="68"/>
      <c r="H85" s="68"/>
      <c r="I85" s="68"/>
      <c r="J85" s="68"/>
      <c r="K85" s="68"/>
    </row>
    <row r="86" spans="4:11" x14ac:dyDescent="0.2">
      <c r="D86" s="68"/>
      <c r="F86" s="68"/>
      <c r="G86" s="68"/>
      <c r="H86" s="68"/>
      <c r="I86" s="68"/>
      <c r="J86" s="68"/>
      <c r="K86" s="68"/>
    </row>
    <row r="87" spans="4:11" x14ac:dyDescent="0.2">
      <c r="D87" s="68"/>
      <c r="F87" s="68"/>
      <c r="G87" s="68"/>
      <c r="H87" s="68"/>
      <c r="I87" s="68"/>
      <c r="J87" s="68"/>
      <c r="K87" s="68"/>
    </row>
    <row r="88" spans="4:11" x14ac:dyDescent="0.2">
      <c r="D88" s="68"/>
      <c r="F88" s="68"/>
      <c r="G88" s="68"/>
      <c r="H88" s="68"/>
      <c r="I88" s="68"/>
      <c r="J88" s="68"/>
      <c r="K88" s="68"/>
    </row>
    <row r="89" spans="4:11" x14ac:dyDescent="0.2">
      <c r="D89" s="68"/>
      <c r="F89" s="68"/>
      <c r="G89" s="68"/>
      <c r="H89" s="68"/>
      <c r="I89" s="68"/>
      <c r="J89" s="68"/>
      <c r="K89" s="68"/>
    </row>
    <row r="90" spans="4:11" x14ac:dyDescent="0.2">
      <c r="D90" s="68"/>
      <c r="F90" s="68"/>
      <c r="G90" s="68"/>
      <c r="H90" s="68"/>
      <c r="I90" s="68"/>
      <c r="J90" s="68"/>
      <c r="K90" s="68"/>
    </row>
    <row r="91" spans="4:11" x14ac:dyDescent="0.2">
      <c r="D91" s="68"/>
      <c r="F91" s="68"/>
      <c r="G91" s="68"/>
      <c r="H91" s="68"/>
      <c r="I91" s="68"/>
      <c r="J91" s="68"/>
      <c r="K91" s="68"/>
    </row>
    <row r="92" spans="4:11" x14ac:dyDescent="0.2">
      <c r="D92" s="68"/>
      <c r="F92" s="68"/>
      <c r="G92" s="68"/>
      <c r="H92" s="68"/>
      <c r="I92" s="68"/>
      <c r="J92" s="68"/>
      <c r="K92" s="68"/>
    </row>
    <row r="93" spans="4:11" x14ac:dyDescent="0.2">
      <c r="D93" s="68"/>
      <c r="F93" s="68"/>
      <c r="G93" s="68"/>
      <c r="H93" s="68"/>
      <c r="I93" s="68"/>
      <c r="J93" s="68"/>
      <c r="K93" s="68"/>
    </row>
    <row r="94" spans="4:11" x14ac:dyDescent="0.2">
      <c r="D94" s="68"/>
      <c r="F94" s="68"/>
      <c r="G94" s="68"/>
      <c r="H94" s="68"/>
      <c r="I94" s="68"/>
      <c r="J94" s="68"/>
      <c r="K94" s="68"/>
    </row>
    <row r="95" spans="4:11" x14ac:dyDescent="0.2">
      <c r="D95" s="68"/>
      <c r="F95" s="68"/>
      <c r="G95" s="68"/>
      <c r="H95" s="68"/>
      <c r="I95" s="68"/>
      <c r="J95" s="68"/>
      <c r="K95" s="68"/>
    </row>
    <row r="96" spans="4:11" x14ac:dyDescent="0.2">
      <c r="D96" s="68"/>
      <c r="F96" s="68"/>
      <c r="G96" s="68"/>
      <c r="H96" s="68"/>
      <c r="I96" s="68"/>
      <c r="J96" s="68"/>
      <c r="K96" s="68"/>
    </row>
    <row r="97" spans="4:11" x14ac:dyDescent="0.2">
      <c r="D97" s="68"/>
      <c r="F97" s="68"/>
      <c r="G97" s="68"/>
      <c r="H97" s="68"/>
      <c r="I97" s="68"/>
      <c r="J97" s="68"/>
      <c r="K97" s="68"/>
    </row>
    <row r="98" spans="4:11" x14ac:dyDescent="0.2">
      <c r="D98" s="68"/>
      <c r="F98" s="68"/>
      <c r="G98" s="68"/>
      <c r="H98" s="68"/>
      <c r="I98" s="68"/>
      <c r="J98" s="68"/>
      <c r="K98" s="68"/>
    </row>
    <row r="99" spans="4:11" x14ac:dyDescent="0.2">
      <c r="D99" s="68"/>
      <c r="F99" s="68"/>
      <c r="G99" s="68"/>
      <c r="H99" s="68"/>
      <c r="I99" s="68"/>
      <c r="J99" s="68"/>
      <c r="K99" s="68"/>
    </row>
    <row r="100" spans="4:11" x14ac:dyDescent="0.2">
      <c r="D100" s="68"/>
      <c r="F100" s="68"/>
      <c r="G100" s="68"/>
      <c r="H100" s="68"/>
      <c r="I100" s="68"/>
      <c r="J100" s="68"/>
      <c r="K100" s="68"/>
    </row>
    <row r="101" spans="4:11" x14ac:dyDescent="0.2">
      <c r="D101" s="68"/>
      <c r="F101" s="68"/>
      <c r="G101" s="68"/>
      <c r="H101" s="68"/>
      <c r="I101" s="68"/>
      <c r="J101" s="68"/>
      <c r="K101" s="68"/>
    </row>
    <row r="102" spans="4:11" x14ac:dyDescent="0.2">
      <c r="D102" s="68"/>
      <c r="F102" s="68"/>
      <c r="G102" s="68"/>
      <c r="H102" s="68"/>
      <c r="I102" s="68"/>
      <c r="J102" s="68"/>
      <c r="K102" s="68"/>
    </row>
    <row r="103" spans="4:11" x14ac:dyDescent="0.2">
      <c r="D103" s="68"/>
      <c r="F103" s="68"/>
      <c r="G103" s="68"/>
      <c r="H103" s="68"/>
      <c r="I103" s="68"/>
      <c r="J103" s="68"/>
      <c r="K103" s="68"/>
    </row>
    <row r="104" spans="4:11" x14ac:dyDescent="0.2">
      <c r="D104" s="68"/>
      <c r="F104" s="68"/>
      <c r="G104" s="68"/>
      <c r="H104" s="68"/>
      <c r="I104" s="68"/>
      <c r="J104" s="68"/>
      <c r="K104" s="68"/>
    </row>
    <row r="105" spans="4:11" x14ac:dyDescent="0.2">
      <c r="D105" s="68"/>
      <c r="F105" s="68"/>
      <c r="G105" s="68"/>
      <c r="H105" s="68"/>
      <c r="I105" s="68"/>
      <c r="J105" s="68"/>
      <c r="K105" s="68"/>
    </row>
    <row r="106" spans="4:11" x14ac:dyDescent="0.2">
      <c r="D106" s="68"/>
      <c r="F106" s="68"/>
      <c r="G106" s="68"/>
      <c r="H106" s="68"/>
      <c r="I106" s="68"/>
      <c r="J106" s="68"/>
      <c r="K106" s="68"/>
    </row>
    <row r="107" spans="4:11" x14ac:dyDescent="0.2">
      <c r="D107" s="68"/>
      <c r="F107" s="68"/>
      <c r="G107" s="68"/>
      <c r="H107" s="68"/>
      <c r="I107" s="68"/>
      <c r="J107" s="68"/>
      <c r="K107" s="68"/>
    </row>
    <row r="108" spans="4:11" x14ac:dyDescent="0.2">
      <c r="D108" s="68"/>
      <c r="F108" s="68"/>
      <c r="G108" s="68"/>
      <c r="H108" s="68"/>
      <c r="I108" s="68"/>
      <c r="J108" s="68"/>
      <c r="K108" s="68"/>
    </row>
    <row r="109" spans="4:11" x14ac:dyDescent="0.2">
      <c r="D109" s="68"/>
      <c r="F109" s="68"/>
      <c r="G109" s="68"/>
      <c r="H109" s="68"/>
      <c r="I109" s="68"/>
      <c r="J109" s="68"/>
      <c r="K109" s="68"/>
    </row>
    <row r="110" spans="4:11" x14ac:dyDescent="0.2">
      <c r="D110" s="68"/>
      <c r="F110" s="68"/>
      <c r="G110" s="68"/>
      <c r="H110" s="68"/>
      <c r="I110" s="68"/>
      <c r="J110" s="68"/>
      <c r="K110" s="68"/>
    </row>
    <row r="111" spans="4:11" x14ac:dyDescent="0.2">
      <c r="D111" s="68"/>
      <c r="F111" s="68"/>
      <c r="G111" s="68"/>
      <c r="H111" s="68"/>
      <c r="I111" s="68"/>
      <c r="J111" s="68"/>
      <c r="K111" s="68"/>
    </row>
    <row r="112" spans="4:11" x14ac:dyDescent="0.2">
      <c r="D112" s="68"/>
      <c r="F112" s="68"/>
      <c r="G112" s="68"/>
      <c r="H112" s="68"/>
      <c r="I112" s="68"/>
      <c r="J112" s="68"/>
      <c r="K112" s="68"/>
    </row>
    <row r="113" spans="4:11" x14ac:dyDescent="0.2">
      <c r="D113" s="68"/>
      <c r="F113" s="68"/>
      <c r="G113" s="68"/>
      <c r="H113" s="68"/>
      <c r="I113" s="68"/>
      <c r="J113" s="68"/>
      <c r="K113" s="68"/>
    </row>
    <row r="114" spans="4:11" x14ac:dyDescent="0.2">
      <c r="D114" s="68"/>
      <c r="F114" s="68"/>
      <c r="G114" s="68"/>
      <c r="H114" s="68"/>
      <c r="I114" s="68"/>
      <c r="J114" s="68"/>
      <c r="K114" s="68"/>
    </row>
    <row r="115" spans="4:11" x14ac:dyDescent="0.2">
      <c r="D115" s="68"/>
      <c r="F115" s="68"/>
      <c r="G115" s="68"/>
      <c r="H115" s="68"/>
      <c r="I115" s="68"/>
      <c r="J115" s="68"/>
      <c r="K115" s="68"/>
    </row>
    <row r="116" spans="4:11" x14ac:dyDescent="0.2">
      <c r="D116" s="68"/>
      <c r="F116" s="68"/>
      <c r="G116" s="68"/>
      <c r="H116" s="68"/>
      <c r="I116" s="68"/>
      <c r="J116" s="68"/>
      <c r="K116" s="68"/>
    </row>
    <row r="117" spans="4:11" x14ac:dyDescent="0.2">
      <c r="D117" s="68"/>
      <c r="F117" s="68"/>
      <c r="G117" s="68"/>
      <c r="H117" s="68"/>
      <c r="I117" s="68"/>
      <c r="J117" s="68"/>
      <c r="K117" s="68"/>
    </row>
    <row r="118" spans="4:11" x14ac:dyDescent="0.2">
      <c r="D118" s="68"/>
      <c r="F118" s="68"/>
      <c r="G118" s="68"/>
      <c r="H118" s="68"/>
      <c r="I118" s="68"/>
      <c r="J118" s="68"/>
      <c r="K118" s="68"/>
    </row>
    <row r="119" spans="4:11" x14ac:dyDescent="0.2">
      <c r="D119" s="68"/>
      <c r="F119" s="68"/>
      <c r="G119" s="68"/>
      <c r="H119" s="68"/>
      <c r="I119" s="68"/>
      <c r="J119" s="68"/>
      <c r="K119" s="68"/>
    </row>
    <row r="120" spans="4:11" x14ac:dyDescent="0.2">
      <c r="D120" s="68"/>
      <c r="F120" s="68"/>
      <c r="G120" s="68"/>
      <c r="H120" s="68"/>
      <c r="I120" s="68"/>
      <c r="J120" s="68"/>
      <c r="K120" s="68"/>
    </row>
    <row r="121" spans="4:11" x14ac:dyDescent="0.2">
      <c r="D121" s="68"/>
      <c r="F121" s="68"/>
      <c r="G121" s="68"/>
      <c r="H121" s="68"/>
      <c r="I121" s="68"/>
      <c r="J121" s="68"/>
      <c r="K121" s="68"/>
    </row>
    <row r="122" spans="4:11" x14ac:dyDescent="0.2">
      <c r="D122" s="68"/>
      <c r="F122" s="68"/>
      <c r="G122" s="68"/>
      <c r="H122" s="68"/>
      <c r="I122" s="68"/>
      <c r="J122" s="68"/>
      <c r="K122" s="68"/>
    </row>
    <row r="123" spans="4:11" x14ac:dyDescent="0.2">
      <c r="D123" s="68"/>
      <c r="F123" s="68"/>
      <c r="G123" s="68"/>
      <c r="H123" s="68"/>
      <c r="I123" s="68"/>
      <c r="J123" s="68"/>
      <c r="K123" s="68"/>
    </row>
    <row r="124" spans="4:11" x14ac:dyDescent="0.2">
      <c r="D124" s="68"/>
      <c r="F124" s="68"/>
      <c r="G124" s="68"/>
      <c r="H124" s="68"/>
      <c r="I124" s="68"/>
      <c r="J124" s="68"/>
      <c r="K124" s="68"/>
    </row>
    <row r="125" spans="4:11" x14ac:dyDescent="0.2">
      <c r="D125" s="68"/>
      <c r="F125" s="68"/>
      <c r="G125" s="68"/>
      <c r="H125" s="68"/>
      <c r="I125" s="68"/>
      <c r="J125" s="68"/>
      <c r="K125" s="68"/>
    </row>
    <row r="126" spans="4:11" x14ac:dyDescent="0.2">
      <c r="D126" s="68"/>
      <c r="F126" s="68"/>
      <c r="G126" s="68"/>
      <c r="H126" s="68"/>
      <c r="I126" s="68"/>
      <c r="J126" s="68"/>
      <c r="K126" s="68"/>
    </row>
    <row r="127" spans="4:11" x14ac:dyDescent="0.2">
      <c r="D127" s="68"/>
      <c r="F127" s="68"/>
      <c r="G127" s="68"/>
      <c r="H127" s="68"/>
      <c r="I127" s="68"/>
      <c r="J127" s="68"/>
      <c r="K127" s="68"/>
    </row>
    <row r="128" spans="4:11" x14ac:dyDescent="0.2">
      <c r="D128" s="68"/>
      <c r="F128" s="68"/>
      <c r="G128" s="68"/>
      <c r="H128" s="68"/>
      <c r="I128" s="68"/>
      <c r="J128" s="68"/>
      <c r="K128" s="68"/>
    </row>
    <row r="129" spans="4:11" x14ac:dyDescent="0.2">
      <c r="D129" s="68"/>
      <c r="F129" s="68"/>
      <c r="G129" s="68"/>
      <c r="H129" s="68"/>
      <c r="I129" s="68"/>
      <c r="J129" s="68"/>
      <c r="K129" s="68"/>
    </row>
    <row r="130" spans="4:11" x14ac:dyDescent="0.2">
      <c r="D130" s="68"/>
      <c r="F130" s="68"/>
      <c r="G130" s="68"/>
      <c r="H130" s="68"/>
      <c r="I130" s="68"/>
      <c r="J130" s="68"/>
      <c r="K130" s="68"/>
    </row>
    <row r="131" spans="4:11" x14ac:dyDescent="0.2">
      <c r="D131" s="68"/>
      <c r="F131" s="68"/>
      <c r="G131" s="68"/>
      <c r="H131" s="68"/>
      <c r="I131" s="68"/>
      <c r="J131" s="68"/>
      <c r="K131" s="68"/>
    </row>
    <row r="132" spans="4:11" x14ac:dyDescent="0.2">
      <c r="D132" s="68"/>
      <c r="F132" s="68"/>
      <c r="G132" s="68"/>
      <c r="H132" s="68"/>
      <c r="I132" s="68"/>
      <c r="J132" s="68"/>
      <c r="K132" s="68"/>
    </row>
    <row r="133" spans="4:11" x14ac:dyDescent="0.2">
      <c r="D133" s="68"/>
      <c r="F133" s="68"/>
      <c r="G133" s="68"/>
      <c r="H133" s="68"/>
      <c r="I133" s="68"/>
      <c r="J133" s="68"/>
      <c r="K133" s="68"/>
    </row>
    <row r="134" spans="4:11" x14ac:dyDescent="0.2">
      <c r="D134" s="68"/>
      <c r="F134" s="68"/>
      <c r="G134" s="68"/>
      <c r="H134" s="68"/>
      <c r="I134" s="68"/>
      <c r="J134" s="68"/>
      <c r="K134" s="68"/>
    </row>
    <row r="135" spans="4:11" x14ac:dyDescent="0.2">
      <c r="D135" s="68"/>
      <c r="F135" s="68"/>
      <c r="G135" s="68"/>
      <c r="H135" s="68"/>
      <c r="I135" s="68"/>
      <c r="J135" s="68"/>
      <c r="K135" s="68"/>
    </row>
    <row r="136" spans="4:11" x14ac:dyDescent="0.2">
      <c r="D136" s="68"/>
      <c r="F136" s="68"/>
      <c r="G136" s="68"/>
      <c r="H136" s="68"/>
      <c r="I136" s="68"/>
      <c r="J136" s="68"/>
      <c r="K136" s="68"/>
    </row>
    <row r="137" spans="4:11" x14ac:dyDescent="0.2">
      <c r="D137" s="68"/>
      <c r="F137" s="68"/>
      <c r="G137" s="68"/>
      <c r="H137" s="68"/>
      <c r="I137" s="68"/>
      <c r="J137" s="68"/>
      <c r="K137" s="68"/>
    </row>
    <row r="138" spans="4:11" x14ac:dyDescent="0.2">
      <c r="D138" s="68"/>
      <c r="F138" s="68"/>
      <c r="G138" s="68"/>
      <c r="H138" s="68"/>
      <c r="I138" s="68"/>
      <c r="J138" s="68"/>
      <c r="K138" s="68"/>
    </row>
    <row r="139" spans="4:11" x14ac:dyDescent="0.2">
      <c r="D139" s="68"/>
      <c r="F139" s="68"/>
      <c r="G139" s="68"/>
      <c r="H139" s="68"/>
      <c r="I139" s="68"/>
      <c r="J139" s="68"/>
      <c r="K139" s="68"/>
    </row>
    <row r="140" spans="4:11" x14ac:dyDescent="0.2">
      <c r="D140" s="68"/>
      <c r="F140" s="68"/>
      <c r="G140" s="68"/>
      <c r="H140" s="68"/>
      <c r="I140" s="68"/>
      <c r="J140" s="68"/>
      <c r="K140" s="68"/>
    </row>
    <row r="141" spans="4:11" x14ac:dyDescent="0.2">
      <c r="D141" s="68"/>
      <c r="F141" s="68"/>
      <c r="G141" s="68"/>
      <c r="H141" s="68"/>
      <c r="I141" s="68"/>
      <c r="J141" s="68"/>
      <c r="K141" s="68"/>
    </row>
    <row r="142" spans="4:11" x14ac:dyDescent="0.2">
      <c r="D142" s="68"/>
      <c r="F142" s="68"/>
      <c r="G142" s="68"/>
      <c r="H142" s="68"/>
      <c r="I142" s="68"/>
      <c r="J142" s="68"/>
      <c r="K142" s="68"/>
    </row>
    <row r="143" spans="4:11" x14ac:dyDescent="0.2">
      <c r="D143" s="68"/>
      <c r="F143" s="68"/>
      <c r="G143" s="68"/>
      <c r="H143" s="68"/>
      <c r="I143" s="68"/>
      <c r="J143" s="68"/>
      <c r="K143" s="68"/>
    </row>
    <row r="144" spans="4:11" x14ac:dyDescent="0.2">
      <c r="D144" s="68"/>
      <c r="F144" s="68"/>
      <c r="G144" s="68"/>
      <c r="H144" s="68"/>
      <c r="I144" s="68"/>
      <c r="J144" s="68"/>
      <c r="K144" s="68"/>
    </row>
    <row r="145" spans="4:11" x14ac:dyDescent="0.2">
      <c r="D145" s="68"/>
      <c r="F145" s="68"/>
      <c r="G145" s="68"/>
      <c r="H145" s="68"/>
      <c r="I145" s="68"/>
      <c r="J145" s="68"/>
      <c r="K145" s="68"/>
    </row>
    <row r="146" spans="4:11" x14ac:dyDescent="0.2">
      <c r="D146" s="68"/>
      <c r="F146" s="68"/>
      <c r="G146" s="68"/>
      <c r="H146" s="68"/>
      <c r="I146" s="68"/>
      <c r="J146" s="68"/>
      <c r="K146" s="68"/>
    </row>
    <row r="147" spans="4:11" x14ac:dyDescent="0.2">
      <c r="D147" s="68"/>
      <c r="F147" s="68"/>
      <c r="G147" s="68"/>
      <c r="H147" s="68"/>
      <c r="I147" s="68"/>
      <c r="J147" s="68"/>
      <c r="K147" s="68"/>
    </row>
    <row r="148" spans="4:11" x14ac:dyDescent="0.2">
      <c r="D148" s="68"/>
      <c r="F148" s="68"/>
      <c r="G148" s="68"/>
      <c r="H148" s="68"/>
      <c r="I148" s="68"/>
      <c r="J148" s="68"/>
      <c r="K148" s="68"/>
    </row>
    <row r="149" spans="4:11" x14ac:dyDescent="0.2">
      <c r="D149" s="68"/>
      <c r="F149" s="68"/>
      <c r="G149" s="68"/>
      <c r="H149" s="68"/>
      <c r="I149" s="68"/>
      <c r="J149" s="68"/>
      <c r="K149" s="68"/>
    </row>
    <row r="150" spans="4:11" x14ac:dyDescent="0.2">
      <c r="D150" s="68"/>
      <c r="F150" s="68"/>
      <c r="G150" s="68"/>
      <c r="H150" s="68"/>
      <c r="I150" s="68"/>
      <c r="J150" s="68"/>
      <c r="K150" s="68"/>
    </row>
    <row r="151" spans="4:11" x14ac:dyDescent="0.2">
      <c r="D151" s="68"/>
      <c r="F151" s="68"/>
      <c r="G151" s="68"/>
      <c r="H151" s="68"/>
      <c r="I151" s="68"/>
      <c r="J151" s="68"/>
      <c r="K151" s="68"/>
    </row>
    <row r="152" spans="4:11" x14ac:dyDescent="0.2">
      <c r="D152" s="68"/>
      <c r="F152" s="68"/>
      <c r="G152" s="68"/>
      <c r="H152" s="68"/>
      <c r="I152" s="68"/>
      <c r="J152" s="68"/>
      <c r="K152" s="68"/>
    </row>
    <row r="153" spans="4:11" x14ac:dyDescent="0.2">
      <c r="D153" s="68"/>
      <c r="F153" s="68"/>
      <c r="G153" s="68"/>
      <c r="H153" s="68"/>
      <c r="I153" s="68"/>
      <c r="J153" s="68"/>
      <c r="K153" s="68"/>
    </row>
    <row r="154" spans="4:11" x14ac:dyDescent="0.2">
      <c r="D154" s="68"/>
      <c r="F154" s="68"/>
      <c r="G154" s="68"/>
      <c r="H154" s="68"/>
      <c r="I154" s="68"/>
      <c r="J154" s="68"/>
      <c r="K154" s="68"/>
    </row>
    <row r="155" spans="4:11" x14ac:dyDescent="0.2">
      <c r="D155" s="68"/>
      <c r="F155" s="68"/>
      <c r="G155" s="68"/>
      <c r="H155" s="68"/>
      <c r="I155" s="68"/>
      <c r="J155" s="68"/>
      <c r="K155" s="68"/>
    </row>
    <row r="156" spans="4:11" x14ac:dyDescent="0.2">
      <c r="D156" s="68"/>
      <c r="F156" s="68"/>
      <c r="G156" s="68"/>
      <c r="H156" s="68"/>
      <c r="I156" s="68"/>
      <c r="J156" s="68"/>
      <c r="K156" s="68"/>
    </row>
    <row r="157" spans="4:11" x14ac:dyDescent="0.2">
      <c r="D157" s="68"/>
      <c r="F157" s="68"/>
      <c r="G157" s="68"/>
      <c r="H157" s="68"/>
      <c r="I157" s="68"/>
      <c r="J157" s="68"/>
      <c r="K157" s="68"/>
    </row>
    <row r="158" spans="4:11" x14ac:dyDescent="0.2">
      <c r="D158" s="68"/>
      <c r="F158" s="68"/>
      <c r="G158" s="68"/>
      <c r="H158" s="68"/>
      <c r="I158" s="68"/>
      <c r="J158" s="68"/>
      <c r="K158" s="68"/>
    </row>
    <row r="159" spans="4:11" x14ac:dyDescent="0.2">
      <c r="D159" s="68"/>
      <c r="F159" s="68"/>
      <c r="G159" s="68"/>
      <c r="H159" s="68"/>
      <c r="I159" s="68"/>
      <c r="J159" s="68"/>
      <c r="K159" s="68"/>
    </row>
    <row r="160" spans="4:11" x14ac:dyDescent="0.2">
      <c r="D160" s="68"/>
      <c r="F160" s="68"/>
      <c r="G160" s="68"/>
      <c r="H160" s="68"/>
      <c r="I160" s="68"/>
      <c r="J160" s="68"/>
      <c r="K160" s="68"/>
    </row>
    <row r="161" spans="4:11" x14ac:dyDescent="0.2">
      <c r="D161" s="68"/>
      <c r="F161" s="68"/>
      <c r="G161" s="68"/>
      <c r="H161" s="68"/>
      <c r="I161" s="68"/>
      <c r="J161" s="68"/>
      <c r="K161" s="68"/>
    </row>
    <row r="162" spans="4:11" x14ac:dyDescent="0.2">
      <c r="D162" s="68"/>
      <c r="F162" s="68"/>
      <c r="G162" s="68"/>
      <c r="H162" s="68"/>
      <c r="I162" s="68"/>
      <c r="J162" s="68"/>
      <c r="K162" s="68"/>
    </row>
    <row r="163" spans="4:11" x14ac:dyDescent="0.2">
      <c r="D163" s="68"/>
      <c r="F163" s="68"/>
      <c r="G163" s="68"/>
      <c r="H163" s="68"/>
      <c r="I163" s="68"/>
      <c r="J163" s="68"/>
      <c r="K163" s="68"/>
    </row>
    <row r="164" spans="4:11" x14ac:dyDescent="0.2">
      <c r="D164" s="68"/>
      <c r="F164" s="68"/>
      <c r="G164" s="68"/>
      <c r="H164" s="68"/>
      <c r="I164" s="68"/>
      <c r="J164" s="68"/>
      <c r="K164" s="68"/>
    </row>
    <row r="165" spans="4:11" x14ac:dyDescent="0.2">
      <c r="D165" s="68"/>
      <c r="F165" s="68"/>
      <c r="G165" s="68"/>
      <c r="H165" s="68"/>
      <c r="I165" s="68"/>
      <c r="J165" s="68"/>
      <c r="K165" s="68"/>
    </row>
    <row r="166" spans="4:11" x14ac:dyDescent="0.2">
      <c r="D166" s="68"/>
      <c r="F166" s="68"/>
      <c r="G166" s="68"/>
      <c r="H166" s="68"/>
      <c r="I166" s="68"/>
      <c r="J166" s="68"/>
      <c r="K166" s="68"/>
    </row>
    <row r="167" spans="4:11" x14ac:dyDescent="0.2">
      <c r="D167" s="68"/>
      <c r="F167" s="68"/>
      <c r="G167" s="68"/>
      <c r="H167" s="68"/>
      <c r="I167" s="68"/>
      <c r="J167" s="68"/>
      <c r="K167" s="68"/>
    </row>
    <row r="168" spans="4:11" x14ac:dyDescent="0.2">
      <c r="D168" s="68"/>
      <c r="F168" s="68"/>
      <c r="G168" s="68"/>
      <c r="H168" s="68"/>
      <c r="I168" s="68"/>
      <c r="J168" s="68"/>
      <c r="K168" s="68"/>
    </row>
    <row r="169" spans="4:11" x14ac:dyDescent="0.2">
      <c r="D169" s="68"/>
      <c r="F169" s="68"/>
      <c r="G169" s="68"/>
      <c r="H169" s="68"/>
      <c r="I169" s="68"/>
      <c r="J169" s="68"/>
      <c r="K169" s="68"/>
    </row>
    <row r="170" spans="4:11" x14ac:dyDescent="0.2">
      <c r="D170" s="68"/>
      <c r="F170" s="68"/>
      <c r="G170" s="68"/>
      <c r="H170" s="68"/>
      <c r="I170" s="68"/>
      <c r="J170" s="68"/>
      <c r="K170" s="68"/>
    </row>
    <row r="171" spans="4:11" x14ac:dyDescent="0.2">
      <c r="D171" s="68"/>
      <c r="F171" s="68"/>
      <c r="G171" s="68"/>
      <c r="H171" s="68"/>
      <c r="I171" s="68"/>
      <c r="J171" s="68"/>
      <c r="K171" s="68"/>
    </row>
    <row r="172" spans="4:11" x14ac:dyDescent="0.2">
      <c r="D172" s="68"/>
      <c r="F172" s="68"/>
      <c r="G172" s="68"/>
      <c r="H172" s="68"/>
      <c r="I172" s="68"/>
      <c r="J172" s="68"/>
      <c r="K172" s="68"/>
    </row>
    <row r="173" spans="4:11" x14ac:dyDescent="0.2">
      <c r="D173" s="68"/>
      <c r="F173" s="68"/>
      <c r="G173" s="68"/>
      <c r="H173" s="68"/>
      <c r="I173" s="68"/>
      <c r="J173" s="68"/>
      <c r="K173" s="68"/>
    </row>
    <row r="174" spans="4:11" x14ac:dyDescent="0.2">
      <c r="D174" s="68"/>
      <c r="F174" s="68"/>
      <c r="G174" s="68"/>
      <c r="H174" s="68"/>
      <c r="I174" s="68"/>
      <c r="J174" s="68"/>
      <c r="K174" s="68"/>
    </row>
    <row r="175" spans="4:11" x14ac:dyDescent="0.2">
      <c r="D175" s="68"/>
      <c r="F175" s="68"/>
      <c r="G175" s="68"/>
      <c r="H175" s="68"/>
      <c r="I175" s="68"/>
      <c r="J175" s="68"/>
      <c r="K175" s="68"/>
    </row>
    <row r="176" spans="4:11" x14ac:dyDescent="0.2">
      <c r="D176" s="68"/>
      <c r="F176" s="68"/>
      <c r="G176" s="68"/>
      <c r="H176" s="68"/>
      <c r="I176" s="68"/>
      <c r="J176" s="68"/>
      <c r="K176" s="68"/>
    </row>
    <row r="177" spans="4:11" x14ac:dyDescent="0.2">
      <c r="D177" s="68"/>
      <c r="F177" s="68"/>
      <c r="G177" s="68"/>
      <c r="H177" s="68"/>
      <c r="I177" s="68"/>
      <c r="J177" s="68"/>
      <c r="K177" s="68"/>
    </row>
    <row r="178" spans="4:11" x14ac:dyDescent="0.2">
      <c r="D178" s="68"/>
      <c r="F178" s="68"/>
      <c r="G178" s="68"/>
      <c r="H178" s="68"/>
      <c r="I178" s="68"/>
      <c r="J178" s="68"/>
      <c r="K178" s="68"/>
    </row>
    <row r="179" spans="4:11" x14ac:dyDescent="0.2">
      <c r="D179" s="68"/>
      <c r="F179" s="68"/>
      <c r="G179" s="68"/>
      <c r="H179" s="68"/>
      <c r="I179" s="68"/>
      <c r="J179" s="68"/>
      <c r="K179" s="68"/>
    </row>
    <row r="180" spans="4:11" x14ac:dyDescent="0.2">
      <c r="D180" s="68"/>
      <c r="F180" s="68"/>
      <c r="G180" s="68"/>
      <c r="H180" s="68"/>
      <c r="I180" s="68"/>
      <c r="J180" s="68"/>
      <c r="K180" s="68"/>
    </row>
    <row r="181" spans="4:11" x14ac:dyDescent="0.2">
      <c r="D181" s="68"/>
      <c r="F181" s="68"/>
      <c r="G181" s="68"/>
      <c r="H181" s="68"/>
      <c r="I181" s="68"/>
      <c r="J181" s="68"/>
      <c r="K181" s="68"/>
    </row>
    <row r="182" spans="4:11" x14ac:dyDescent="0.2">
      <c r="D182" s="68"/>
      <c r="F182" s="68"/>
      <c r="G182" s="68"/>
      <c r="H182" s="68"/>
      <c r="I182" s="68"/>
      <c r="J182" s="68"/>
      <c r="K182" s="68"/>
    </row>
    <row r="183" spans="4:11" x14ac:dyDescent="0.2">
      <c r="D183" s="68"/>
      <c r="F183" s="68"/>
      <c r="G183" s="68"/>
      <c r="H183" s="68"/>
      <c r="I183" s="68"/>
      <c r="J183" s="68"/>
      <c r="K183" s="68"/>
    </row>
    <row r="184" spans="4:11" x14ac:dyDescent="0.2">
      <c r="D184" s="68"/>
      <c r="F184" s="68"/>
      <c r="G184" s="68"/>
      <c r="H184" s="68"/>
      <c r="I184" s="68"/>
      <c r="J184" s="68"/>
      <c r="K184" s="68"/>
    </row>
    <row r="185" spans="4:11" x14ac:dyDescent="0.2">
      <c r="D185" s="68"/>
      <c r="F185" s="68"/>
      <c r="G185" s="68"/>
      <c r="H185" s="68"/>
      <c r="I185" s="68"/>
      <c r="J185" s="68"/>
      <c r="K185" s="68"/>
    </row>
    <row r="186" spans="4:11" x14ac:dyDescent="0.2">
      <c r="D186" s="68"/>
      <c r="F186" s="68"/>
      <c r="G186" s="68"/>
      <c r="H186" s="68"/>
      <c r="I186" s="68"/>
      <c r="J186" s="68"/>
      <c r="K186" s="68"/>
    </row>
    <row r="187" spans="4:11" x14ac:dyDescent="0.2">
      <c r="D187" s="68"/>
      <c r="F187" s="68"/>
      <c r="G187" s="68"/>
      <c r="H187" s="68"/>
      <c r="I187" s="68"/>
      <c r="J187" s="68"/>
      <c r="K187" s="68"/>
    </row>
    <row r="188" spans="4:11" x14ac:dyDescent="0.2">
      <c r="D188" s="68"/>
      <c r="F188" s="68"/>
      <c r="G188" s="68"/>
      <c r="H188" s="68"/>
      <c r="I188" s="68"/>
      <c r="J188" s="68"/>
      <c r="K188" s="68"/>
    </row>
    <row r="189" spans="4:11" x14ac:dyDescent="0.2">
      <c r="D189" s="68"/>
      <c r="F189" s="68"/>
      <c r="G189" s="68"/>
      <c r="H189" s="68"/>
      <c r="I189" s="68"/>
      <c r="J189" s="68"/>
      <c r="K189" s="68"/>
    </row>
    <row r="190" spans="4:11" x14ac:dyDescent="0.2">
      <c r="D190" s="68"/>
      <c r="F190" s="68"/>
      <c r="G190" s="68"/>
      <c r="H190" s="68"/>
      <c r="I190" s="68"/>
      <c r="J190" s="68"/>
      <c r="K190" s="68"/>
    </row>
    <row r="191" spans="4:11" x14ac:dyDescent="0.2">
      <c r="D191" s="68"/>
      <c r="F191" s="68"/>
      <c r="G191" s="68"/>
      <c r="H191" s="68"/>
      <c r="I191" s="68"/>
      <c r="J191" s="68"/>
      <c r="K191" s="68"/>
    </row>
    <row r="192" spans="4:11" x14ac:dyDescent="0.2">
      <c r="D192" s="68"/>
      <c r="F192" s="68"/>
      <c r="G192" s="68"/>
      <c r="H192" s="68"/>
      <c r="I192" s="68"/>
      <c r="J192" s="68"/>
      <c r="K192" s="68"/>
    </row>
    <row r="193" spans="4:11" x14ac:dyDescent="0.2">
      <c r="D193" s="68"/>
      <c r="F193" s="68"/>
      <c r="G193" s="68"/>
      <c r="H193" s="68"/>
      <c r="I193" s="68"/>
      <c r="J193" s="68"/>
      <c r="K193" s="68"/>
    </row>
    <row r="194" spans="4:11" x14ac:dyDescent="0.2">
      <c r="D194" s="68"/>
      <c r="F194" s="68"/>
      <c r="G194" s="68"/>
      <c r="H194" s="68"/>
      <c r="I194" s="68"/>
      <c r="J194" s="68"/>
      <c r="K194" s="68"/>
    </row>
    <row r="195" spans="4:11" x14ac:dyDescent="0.2">
      <c r="D195" s="68"/>
      <c r="F195" s="68"/>
      <c r="G195" s="68"/>
      <c r="H195" s="68"/>
      <c r="I195" s="68"/>
      <c r="J195" s="68"/>
      <c r="K195" s="68"/>
    </row>
    <row r="196" spans="4:11" x14ac:dyDescent="0.2">
      <c r="D196" s="68"/>
      <c r="F196" s="68"/>
      <c r="G196" s="68"/>
      <c r="H196" s="68"/>
      <c r="I196" s="68"/>
      <c r="J196" s="68"/>
      <c r="K196" s="68"/>
    </row>
    <row r="197" spans="4:11" x14ac:dyDescent="0.2">
      <c r="D197" s="68"/>
      <c r="F197" s="68"/>
      <c r="G197" s="68"/>
      <c r="H197" s="68"/>
      <c r="I197" s="68"/>
      <c r="J197" s="68"/>
      <c r="K197" s="68"/>
    </row>
    <row r="198" spans="4:11" x14ac:dyDescent="0.2">
      <c r="D198" s="68"/>
      <c r="F198" s="68"/>
      <c r="G198" s="68"/>
      <c r="H198" s="68"/>
      <c r="I198" s="68"/>
      <c r="J198" s="68"/>
      <c r="K198" s="68"/>
    </row>
    <row r="199" spans="4:11" x14ac:dyDescent="0.2">
      <c r="D199" s="68"/>
      <c r="F199" s="68"/>
      <c r="G199" s="68"/>
      <c r="H199" s="68"/>
      <c r="I199" s="68"/>
      <c r="J199" s="68"/>
      <c r="K199" s="68"/>
    </row>
    <row r="200" spans="4:11" x14ac:dyDescent="0.2">
      <c r="D200" s="68"/>
      <c r="F200" s="68"/>
      <c r="G200" s="68"/>
      <c r="H200" s="68"/>
      <c r="I200" s="68"/>
      <c r="J200" s="68"/>
      <c r="K200" s="68"/>
    </row>
    <row r="201" spans="4:11" x14ac:dyDescent="0.2">
      <c r="D201" s="68"/>
      <c r="F201" s="68"/>
      <c r="G201" s="68"/>
      <c r="H201" s="68"/>
      <c r="I201" s="68"/>
      <c r="J201" s="68"/>
      <c r="K201" s="68"/>
    </row>
    <row r="202" spans="4:11" x14ac:dyDescent="0.2">
      <c r="D202" s="68"/>
      <c r="F202" s="68"/>
      <c r="G202" s="68"/>
      <c r="H202" s="68"/>
      <c r="I202" s="68"/>
      <c r="J202" s="68"/>
      <c r="K202" s="68"/>
    </row>
    <row r="203" spans="4:11" x14ac:dyDescent="0.2">
      <c r="D203" s="68"/>
      <c r="F203" s="68"/>
      <c r="G203" s="68"/>
      <c r="H203" s="68"/>
      <c r="I203" s="68"/>
      <c r="J203" s="68"/>
      <c r="K203" s="68"/>
    </row>
    <row r="204" spans="4:11" x14ac:dyDescent="0.2">
      <c r="D204" s="68"/>
      <c r="F204" s="68"/>
      <c r="G204" s="68"/>
      <c r="H204" s="68"/>
      <c r="I204" s="68"/>
      <c r="J204" s="68"/>
      <c r="K204" s="68"/>
    </row>
    <row r="205" spans="4:11" x14ac:dyDescent="0.2">
      <c r="D205" s="68"/>
      <c r="F205" s="68"/>
      <c r="G205" s="68"/>
      <c r="H205" s="68"/>
      <c r="I205" s="68"/>
      <c r="J205" s="68"/>
      <c r="K205" s="68"/>
    </row>
    <row r="206" spans="4:11" x14ac:dyDescent="0.2">
      <c r="D206" s="68"/>
      <c r="F206" s="68"/>
      <c r="G206" s="68"/>
      <c r="H206" s="68"/>
      <c r="I206" s="68"/>
      <c r="J206" s="68"/>
      <c r="K206" s="68"/>
    </row>
    <row r="207" spans="4:11" x14ac:dyDescent="0.2">
      <c r="D207" s="68"/>
      <c r="F207" s="68"/>
      <c r="G207" s="68"/>
      <c r="H207" s="68"/>
      <c r="I207" s="68"/>
      <c r="J207" s="68"/>
      <c r="K207" s="68"/>
    </row>
    <row r="208" spans="4:11" x14ac:dyDescent="0.2">
      <c r="D208" s="68"/>
      <c r="F208" s="68"/>
      <c r="G208" s="68"/>
      <c r="H208" s="68"/>
      <c r="I208" s="68"/>
      <c r="J208" s="68"/>
      <c r="K208" s="68"/>
    </row>
    <row r="209" spans="4:11" x14ac:dyDescent="0.2">
      <c r="D209" s="68"/>
      <c r="F209" s="68"/>
      <c r="G209" s="68"/>
      <c r="H209" s="68"/>
      <c r="I209" s="68"/>
      <c r="J209" s="68"/>
      <c r="K209" s="68"/>
    </row>
    <row r="210" spans="4:11" x14ac:dyDescent="0.2">
      <c r="D210" s="68"/>
      <c r="F210" s="68"/>
      <c r="G210" s="68"/>
      <c r="H210" s="68"/>
      <c r="I210" s="68"/>
      <c r="J210" s="68"/>
      <c r="K210" s="68"/>
    </row>
    <row r="211" spans="4:11" x14ac:dyDescent="0.2">
      <c r="D211" s="68"/>
      <c r="F211" s="68"/>
      <c r="G211" s="68"/>
      <c r="H211" s="68"/>
      <c r="I211" s="68"/>
      <c r="J211" s="68"/>
      <c r="K211" s="68"/>
    </row>
    <row r="212" spans="4:11" x14ac:dyDescent="0.2">
      <c r="D212" s="68"/>
      <c r="F212" s="68"/>
      <c r="G212" s="68"/>
      <c r="H212" s="68"/>
      <c r="I212" s="68"/>
      <c r="J212" s="68"/>
      <c r="K212" s="68"/>
    </row>
    <row r="213" spans="4:11" x14ac:dyDescent="0.2">
      <c r="D213" s="68"/>
      <c r="F213" s="68"/>
      <c r="G213" s="68"/>
      <c r="H213" s="68"/>
      <c r="I213" s="68"/>
      <c r="J213" s="68"/>
      <c r="K213" s="68"/>
    </row>
    <row r="214" spans="4:11" x14ac:dyDescent="0.2">
      <c r="D214" s="68"/>
      <c r="F214" s="68"/>
      <c r="G214" s="68"/>
      <c r="H214" s="68"/>
      <c r="I214" s="68"/>
      <c r="J214" s="68"/>
      <c r="K214" s="68"/>
    </row>
    <row r="215" spans="4:11" x14ac:dyDescent="0.2">
      <c r="D215" s="68"/>
      <c r="F215" s="68"/>
      <c r="G215" s="68"/>
      <c r="H215" s="68"/>
      <c r="I215" s="68"/>
      <c r="J215" s="68"/>
      <c r="K215" s="68"/>
    </row>
    <row r="216" spans="4:11" x14ac:dyDescent="0.2">
      <c r="D216" s="68"/>
      <c r="F216" s="68"/>
      <c r="G216" s="68"/>
      <c r="H216" s="68"/>
      <c r="I216" s="68"/>
      <c r="J216" s="68"/>
      <c r="K216" s="68"/>
    </row>
    <row r="217" spans="4:11" x14ac:dyDescent="0.2">
      <c r="D217" s="68"/>
      <c r="F217" s="68"/>
      <c r="G217" s="68"/>
      <c r="H217" s="68"/>
      <c r="I217" s="68"/>
      <c r="J217" s="68"/>
      <c r="K217" s="68"/>
    </row>
    <row r="218" spans="4:11" x14ac:dyDescent="0.2">
      <c r="D218" s="68"/>
      <c r="F218" s="68"/>
      <c r="G218" s="68"/>
      <c r="H218" s="68"/>
      <c r="I218" s="68"/>
      <c r="J218" s="68"/>
      <c r="K218" s="68"/>
    </row>
    <row r="219" spans="4:11" x14ac:dyDescent="0.2">
      <c r="D219" s="68"/>
      <c r="F219" s="68"/>
      <c r="G219" s="68"/>
      <c r="H219" s="68"/>
      <c r="I219" s="68"/>
      <c r="J219" s="68"/>
      <c r="K219" s="68"/>
    </row>
    <row r="220" spans="4:11" x14ac:dyDescent="0.2">
      <c r="D220" s="68"/>
      <c r="F220" s="68"/>
      <c r="G220" s="68"/>
      <c r="H220" s="68"/>
      <c r="I220" s="68"/>
      <c r="J220" s="68"/>
      <c r="K220" s="68"/>
    </row>
    <row r="221" spans="4:11" x14ac:dyDescent="0.2">
      <c r="D221" s="68"/>
      <c r="F221" s="68"/>
      <c r="G221" s="68"/>
      <c r="H221" s="68"/>
      <c r="I221" s="68"/>
      <c r="J221" s="68"/>
      <c r="K221" s="68"/>
    </row>
    <row r="222" spans="4:11" x14ac:dyDescent="0.2">
      <c r="D222" s="68"/>
      <c r="F222" s="68"/>
      <c r="G222" s="68"/>
      <c r="H222" s="68"/>
      <c r="I222" s="68"/>
      <c r="J222" s="68"/>
      <c r="K222" s="68"/>
    </row>
    <row r="223" spans="4:11" x14ac:dyDescent="0.2">
      <c r="D223" s="68"/>
      <c r="F223" s="68"/>
      <c r="G223" s="68"/>
      <c r="H223" s="68"/>
      <c r="I223" s="68"/>
      <c r="J223" s="68"/>
      <c r="K223" s="68"/>
    </row>
    <row r="224" spans="4:11" x14ac:dyDescent="0.2">
      <c r="D224" s="68"/>
      <c r="F224" s="68"/>
      <c r="G224" s="68"/>
      <c r="H224" s="68"/>
      <c r="I224" s="68"/>
      <c r="J224" s="68"/>
      <c r="K224" s="68"/>
    </row>
    <row r="225" spans="4:11" x14ac:dyDescent="0.2">
      <c r="D225" s="68"/>
      <c r="F225" s="68"/>
      <c r="G225" s="68"/>
      <c r="H225" s="68"/>
      <c r="I225" s="68"/>
      <c r="J225" s="68"/>
      <c r="K225" s="68"/>
    </row>
    <row r="226" spans="4:11" x14ac:dyDescent="0.2">
      <c r="D226" s="68"/>
      <c r="F226" s="68"/>
      <c r="G226" s="68"/>
      <c r="H226" s="68"/>
      <c r="I226" s="68"/>
      <c r="J226" s="68"/>
      <c r="K226" s="68"/>
    </row>
    <row r="227" spans="4:11" x14ac:dyDescent="0.2">
      <c r="D227" s="68"/>
      <c r="F227" s="68"/>
      <c r="G227" s="68"/>
      <c r="H227" s="68"/>
      <c r="I227" s="68"/>
      <c r="J227" s="68"/>
      <c r="K227" s="68"/>
    </row>
    <row r="228" spans="4:11" x14ac:dyDescent="0.2">
      <c r="D228" s="68"/>
      <c r="F228" s="68"/>
      <c r="G228" s="68"/>
      <c r="H228" s="68"/>
      <c r="I228" s="68"/>
      <c r="J228" s="68"/>
      <c r="K228" s="68"/>
    </row>
    <row r="229" spans="4:11" x14ac:dyDescent="0.2">
      <c r="D229" s="68"/>
      <c r="F229" s="68"/>
      <c r="G229" s="68"/>
      <c r="H229" s="68"/>
      <c r="I229" s="68"/>
      <c r="J229" s="68"/>
      <c r="K229" s="68"/>
    </row>
    <row r="230" spans="4:11" x14ac:dyDescent="0.2">
      <c r="D230" s="68"/>
      <c r="F230" s="68"/>
      <c r="G230" s="68"/>
      <c r="H230" s="68"/>
      <c r="I230" s="68"/>
      <c r="J230" s="68"/>
      <c r="K230" s="68"/>
    </row>
    <row r="231" spans="4:11" x14ac:dyDescent="0.2">
      <c r="D231" s="68"/>
      <c r="F231" s="68"/>
      <c r="G231" s="68"/>
      <c r="H231" s="68"/>
      <c r="I231" s="68"/>
      <c r="J231" s="68"/>
      <c r="K231" s="68"/>
    </row>
    <row r="232" spans="4:11" x14ac:dyDescent="0.2">
      <c r="D232" s="68"/>
      <c r="F232" s="68"/>
      <c r="G232" s="68"/>
      <c r="H232" s="68"/>
      <c r="I232" s="68"/>
      <c r="J232" s="68"/>
      <c r="K232" s="68"/>
    </row>
    <row r="233" spans="4:11" x14ac:dyDescent="0.2">
      <c r="D233" s="68"/>
      <c r="F233" s="68"/>
      <c r="G233" s="68"/>
      <c r="H233" s="68"/>
      <c r="I233" s="68"/>
      <c r="J233" s="68"/>
      <c r="K233" s="68"/>
    </row>
    <row r="234" spans="4:11" x14ac:dyDescent="0.2">
      <c r="D234" s="68"/>
      <c r="F234" s="68"/>
      <c r="G234" s="68"/>
      <c r="H234" s="68"/>
      <c r="I234" s="68"/>
      <c r="J234" s="68"/>
      <c r="K234" s="68"/>
    </row>
    <row r="235" spans="4:11" x14ac:dyDescent="0.2">
      <c r="D235" s="68"/>
      <c r="F235" s="68"/>
      <c r="G235" s="68"/>
      <c r="H235" s="68"/>
      <c r="I235" s="68"/>
      <c r="J235" s="68"/>
      <c r="K235" s="68"/>
    </row>
    <row r="236" spans="4:11" x14ac:dyDescent="0.2">
      <c r="D236" s="68"/>
      <c r="F236" s="68"/>
      <c r="G236" s="68"/>
      <c r="H236" s="68"/>
      <c r="I236" s="68"/>
      <c r="J236" s="68"/>
      <c r="K236" s="68"/>
    </row>
    <row r="237" spans="4:11" x14ac:dyDescent="0.2">
      <c r="D237" s="68"/>
      <c r="F237" s="68"/>
      <c r="G237" s="68"/>
      <c r="H237" s="68"/>
      <c r="I237" s="68"/>
      <c r="J237" s="68"/>
      <c r="K237" s="68"/>
    </row>
    <row r="238" spans="4:11" x14ac:dyDescent="0.2">
      <c r="D238" s="68"/>
      <c r="F238" s="68"/>
      <c r="G238" s="68"/>
      <c r="H238" s="68"/>
      <c r="I238" s="68"/>
      <c r="J238" s="68"/>
      <c r="K238" s="68"/>
    </row>
    <row r="239" spans="4:11" x14ac:dyDescent="0.2">
      <c r="D239" s="68"/>
      <c r="F239" s="68"/>
      <c r="G239" s="68"/>
      <c r="H239" s="68"/>
      <c r="I239" s="68"/>
      <c r="J239" s="68"/>
      <c r="K239" s="68"/>
    </row>
    <row r="240" spans="4:11" x14ac:dyDescent="0.2">
      <c r="D240" s="68"/>
      <c r="F240" s="68"/>
      <c r="G240" s="68"/>
      <c r="H240" s="68"/>
      <c r="I240" s="68"/>
      <c r="J240" s="68"/>
      <c r="K240" s="68"/>
    </row>
    <row r="241" spans="4:11" x14ac:dyDescent="0.2">
      <c r="D241" s="68"/>
      <c r="F241" s="68"/>
      <c r="G241" s="68"/>
      <c r="H241" s="68"/>
      <c r="I241" s="68"/>
      <c r="J241" s="68"/>
      <c r="K241" s="68"/>
    </row>
    <row r="242" spans="4:11" x14ac:dyDescent="0.2">
      <c r="D242" s="68"/>
      <c r="F242" s="68"/>
      <c r="G242" s="68"/>
      <c r="H242" s="68"/>
      <c r="I242" s="68"/>
      <c r="J242" s="68"/>
      <c r="K242" s="68"/>
    </row>
    <row r="243" spans="4:11" x14ac:dyDescent="0.2">
      <c r="D243" s="68"/>
      <c r="F243" s="68"/>
      <c r="G243" s="68"/>
      <c r="H243" s="68"/>
      <c r="I243" s="68"/>
      <c r="J243" s="68"/>
      <c r="K243" s="68"/>
    </row>
    <row r="244" spans="4:11" x14ac:dyDescent="0.2">
      <c r="D244" s="68"/>
      <c r="F244" s="68"/>
      <c r="G244" s="68"/>
      <c r="H244" s="68"/>
      <c r="I244" s="68"/>
      <c r="J244" s="68"/>
      <c r="K244" s="68"/>
    </row>
    <row r="245" spans="4:11" x14ac:dyDescent="0.2">
      <c r="D245" s="68"/>
      <c r="F245" s="68"/>
      <c r="G245" s="68"/>
      <c r="H245" s="68"/>
      <c r="I245" s="68"/>
      <c r="J245" s="68"/>
      <c r="K245" s="68"/>
    </row>
    <row r="246" spans="4:11" x14ac:dyDescent="0.2">
      <c r="D246" s="68"/>
      <c r="F246" s="68"/>
      <c r="G246" s="68"/>
      <c r="H246" s="68"/>
      <c r="I246" s="68"/>
      <c r="J246" s="68"/>
      <c r="K246" s="68"/>
    </row>
    <row r="247" spans="4:11" x14ac:dyDescent="0.2">
      <c r="D247" s="68"/>
      <c r="F247" s="68"/>
      <c r="G247" s="68"/>
      <c r="H247" s="68"/>
      <c r="I247" s="68"/>
      <c r="J247" s="68"/>
      <c r="K247" s="68"/>
    </row>
    <row r="248" spans="4:11" x14ac:dyDescent="0.2">
      <c r="D248" s="68"/>
      <c r="F248" s="68"/>
      <c r="G248" s="68"/>
      <c r="H248" s="68"/>
      <c r="I248" s="68"/>
      <c r="J248" s="68"/>
      <c r="K248" s="68"/>
    </row>
    <row r="249" spans="4:11" x14ac:dyDescent="0.2">
      <c r="D249" s="68"/>
      <c r="F249" s="68"/>
      <c r="G249" s="68"/>
      <c r="H249" s="68"/>
      <c r="I249" s="68"/>
      <c r="J249" s="68"/>
      <c r="K249" s="68"/>
    </row>
    <row r="250" spans="4:11" x14ac:dyDescent="0.2">
      <c r="D250" s="68"/>
      <c r="F250" s="68"/>
      <c r="G250" s="68"/>
      <c r="H250" s="68"/>
      <c r="I250" s="68"/>
      <c r="J250" s="68"/>
      <c r="K250" s="68"/>
    </row>
    <row r="251" spans="4:11" x14ac:dyDescent="0.2">
      <c r="D251" s="68"/>
      <c r="F251" s="68"/>
      <c r="G251" s="68"/>
      <c r="H251" s="68"/>
      <c r="I251" s="68"/>
      <c r="J251" s="68"/>
      <c r="K251" s="68"/>
    </row>
    <row r="252" spans="4:11" x14ac:dyDescent="0.2">
      <c r="D252" s="68"/>
      <c r="F252" s="68"/>
      <c r="G252" s="68"/>
      <c r="H252" s="68"/>
      <c r="I252" s="68"/>
      <c r="J252" s="68"/>
      <c r="K252" s="68"/>
    </row>
    <row r="253" spans="4:11" x14ac:dyDescent="0.2">
      <c r="D253" s="68"/>
      <c r="F253" s="68"/>
      <c r="G253" s="68"/>
      <c r="H253" s="68"/>
      <c r="I253" s="68"/>
      <c r="J253" s="68"/>
      <c r="K253" s="68"/>
    </row>
    <row r="254" spans="4:11" x14ac:dyDescent="0.2">
      <c r="D254" s="68"/>
      <c r="F254" s="68"/>
      <c r="G254" s="68"/>
      <c r="H254" s="68"/>
      <c r="I254" s="68"/>
      <c r="J254" s="68"/>
      <c r="K254" s="68"/>
    </row>
    <row r="255" spans="4:11" x14ac:dyDescent="0.2">
      <c r="D255" s="68"/>
      <c r="F255" s="68"/>
      <c r="G255" s="68"/>
      <c r="H255" s="68"/>
      <c r="I255" s="68"/>
      <c r="J255" s="68"/>
      <c r="K255" s="68"/>
    </row>
    <row r="256" spans="4:11" x14ac:dyDescent="0.2">
      <c r="D256" s="68"/>
      <c r="F256" s="68"/>
      <c r="G256" s="68"/>
      <c r="H256" s="68"/>
      <c r="I256" s="68"/>
      <c r="J256" s="68"/>
      <c r="K256" s="68"/>
    </row>
    <row r="257" spans="4:11" x14ac:dyDescent="0.2">
      <c r="D257" s="68"/>
      <c r="F257" s="68"/>
      <c r="G257" s="68"/>
      <c r="H257" s="68"/>
      <c r="I257" s="68"/>
      <c r="J257" s="68"/>
      <c r="K257" s="68"/>
    </row>
    <row r="258" spans="4:11" x14ac:dyDescent="0.2">
      <c r="D258" s="68"/>
      <c r="F258" s="68"/>
      <c r="G258" s="68"/>
      <c r="H258" s="68"/>
      <c r="I258" s="68"/>
      <c r="J258" s="68"/>
      <c r="K258" s="68"/>
    </row>
    <row r="259" spans="4:11" x14ac:dyDescent="0.2">
      <c r="D259" s="68"/>
      <c r="F259" s="68"/>
      <c r="G259" s="68"/>
      <c r="H259" s="68"/>
      <c r="I259" s="68"/>
      <c r="J259" s="68"/>
      <c r="K259" s="68"/>
    </row>
    <row r="260" spans="4:11" x14ac:dyDescent="0.2">
      <c r="D260" s="68"/>
      <c r="F260" s="68"/>
      <c r="G260" s="68"/>
      <c r="H260" s="68"/>
      <c r="I260" s="68"/>
      <c r="J260" s="68"/>
      <c r="K260" s="68"/>
    </row>
    <row r="261" spans="4:11" x14ac:dyDescent="0.2">
      <c r="D261" s="68"/>
      <c r="F261" s="68"/>
      <c r="G261" s="68"/>
      <c r="H261" s="68"/>
      <c r="I261" s="68"/>
      <c r="J261" s="68"/>
      <c r="K261" s="68"/>
    </row>
    <row r="262" spans="4:11" x14ac:dyDescent="0.2">
      <c r="D262" s="68"/>
      <c r="F262" s="68"/>
      <c r="G262" s="68"/>
      <c r="H262" s="68"/>
      <c r="I262" s="68"/>
      <c r="J262" s="68"/>
      <c r="K262" s="68"/>
    </row>
    <row r="263" spans="4:11" x14ac:dyDescent="0.2">
      <c r="D263" s="68"/>
      <c r="F263" s="68"/>
      <c r="G263" s="68"/>
      <c r="H263" s="68"/>
      <c r="I263" s="68"/>
      <c r="J263" s="68"/>
      <c r="K263" s="68"/>
    </row>
    <row r="264" spans="4:11" x14ac:dyDescent="0.2">
      <c r="D264" s="68"/>
      <c r="F264" s="68"/>
      <c r="G264" s="68"/>
      <c r="H264" s="68"/>
      <c r="I264" s="68"/>
      <c r="J264" s="68"/>
      <c r="K264" s="68"/>
    </row>
    <row r="265" spans="4:11" x14ac:dyDescent="0.2">
      <c r="D265" s="68"/>
      <c r="F265" s="68"/>
      <c r="G265" s="68"/>
      <c r="H265" s="68"/>
      <c r="I265" s="68"/>
      <c r="J265" s="68"/>
      <c r="K265" s="68"/>
    </row>
    <row r="266" spans="4:11" x14ac:dyDescent="0.2">
      <c r="D266" s="68"/>
      <c r="F266" s="68"/>
      <c r="G266" s="68"/>
      <c r="H266" s="68"/>
      <c r="I266" s="68"/>
      <c r="J266" s="68"/>
      <c r="K266" s="68"/>
    </row>
    <row r="267" spans="4:11" x14ac:dyDescent="0.2">
      <c r="D267" s="68"/>
      <c r="F267" s="68"/>
      <c r="G267" s="68"/>
      <c r="H267" s="68"/>
      <c r="I267" s="68"/>
      <c r="J267" s="68"/>
      <c r="K267" s="68"/>
    </row>
    <row r="268" spans="4:11" x14ac:dyDescent="0.2">
      <c r="D268" s="68"/>
      <c r="F268" s="68"/>
      <c r="G268" s="68"/>
      <c r="H268" s="68"/>
      <c r="I268" s="68"/>
      <c r="J268" s="68"/>
      <c r="K268" s="68"/>
    </row>
    <row r="269" spans="4:11" x14ac:dyDescent="0.2">
      <c r="D269" s="68"/>
      <c r="F269" s="68"/>
      <c r="G269" s="68"/>
      <c r="H269" s="68"/>
      <c r="I269" s="68"/>
      <c r="J269" s="68"/>
      <c r="K269" s="68"/>
    </row>
    <row r="270" spans="4:11" x14ac:dyDescent="0.2">
      <c r="D270" s="68"/>
      <c r="F270" s="68"/>
      <c r="G270" s="68"/>
      <c r="H270" s="68"/>
      <c r="I270" s="68"/>
      <c r="J270" s="68"/>
      <c r="K270" s="68"/>
    </row>
    <row r="271" spans="4:11" x14ac:dyDescent="0.2">
      <c r="D271" s="68"/>
      <c r="F271" s="68"/>
      <c r="G271" s="68"/>
      <c r="H271" s="68"/>
      <c r="I271" s="68"/>
      <c r="J271" s="68"/>
      <c r="K271" s="68"/>
    </row>
    <row r="272" spans="4:11" x14ac:dyDescent="0.2">
      <c r="D272" s="68"/>
      <c r="F272" s="68"/>
      <c r="G272" s="68"/>
      <c r="H272" s="68"/>
      <c r="I272" s="68"/>
      <c r="J272" s="68"/>
      <c r="K272" s="68"/>
    </row>
    <row r="273" spans="4:11" x14ac:dyDescent="0.2">
      <c r="D273" s="68"/>
      <c r="F273" s="68"/>
      <c r="G273" s="68"/>
      <c r="H273" s="68"/>
      <c r="I273" s="68"/>
      <c r="J273" s="68"/>
      <c r="K273" s="68"/>
    </row>
    <row r="274" spans="4:11" x14ac:dyDescent="0.2">
      <c r="D274" s="68"/>
      <c r="F274" s="68"/>
      <c r="G274" s="68"/>
      <c r="H274" s="68"/>
      <c r="I274" s="68"/>
      <c r="J274" s="68"/>
      <c r="K274" s="68"/>
    </row>
    <row r="275" spans="4:11" x14ac:dyDescent="0.2">
      <c r="D275" s="68"/>
      <c r="F275" s="68"/>
      <c r="G275" s="68"/>
      <c r="H275" s="68"/>
      <c r="I275" s="68"/>
      <c r="J275" s="68"/>
      <c r="K275" s="68"/>
    </row>
    <row r="276" spans="4:11" x14ac:dyDescent="0.2">
      <c r="D276" s="68"/>
      <c r="F276" s="68"/>
      <c r="G276" s="68"/>
      <c r="H276" s="68"/>
      <c r="I276" s="68"/>
      <c r="J276" s="68"/>
      <c r="K276" s="68"/>
    </row>
    <row r="277" spans="4:11" x14ac:dyDescent="0.2">
      <c r="D277" s="68"/>
      <c r="F277" s="68"/>
      <c r="G277" s="68"/>
      <c r="H277" s="68"/>
      <c r="I277" s="68"/>
      <c r="J277" s="68"/>
      <c r="K277" s="68"/>
    </row>
    <row r="278" spans="4:11" x14ac:dyDescent="0.2">
      <c r="D278" s="68"/>
      <c r="F278" s="68"/>
      <c r="G278" s="68"/>
      <c r="H278" s="68"/>
      <c r="I278" s="68"/>
      <c r="J278" s="68"/>
      <c r="K278" s="68"/>
    </row>
    <row r="279" spans="4:11" x14ac:dyDescent="0.2">
      <c r="D279" s="68"/>
      <c r="F279" s="68"/>
      <c r="G279" s="68"/>
      <c r="H279" s="68"/>
      <c r="I279" s="68"/>
      <c r="J279" s="68"/>
      <c r="K279" s="68"/>
    </row>
    <row r="280" spans="4:11" x14ac:dyDescent="0.2">
      <c r="D280" s="68"/>
      <c r="F280" s="68"/>
      <c r="G280" s="68"/>
      <c r="H280" s="68"/>
      <c r="I280" s="68"/>
      <c r="J280" s="68"/>
      <c r="K280" s="68"/>
    </row>
    <row r="281" spans="4:11" x14ac:dyDescent="0.2">
      <c r="D281" s="68"/>
      <c r="F281" s="68"/>
      <c r="G281" s="68"/>
      <c r="H281" s="68"/>
      <c r="I281" s="68"/>
      <c r="J281" s="68"/>
      <c r="K281" s="68"/>
    </row>
    <row r="282" spans="4:11" x14ac:dyDescent="0.2">
      <c r="D282" s="68"/>
      <c r="F282" s="68"/>
      <c r="G282" s="68"/>
      <c r="H282" s="68"/>
      <c r="I282" s="68"/>
      <c r="J282" s="68"/>
      <c r="K282" s="68"/>
    </row>
    <row r="283" spans="4:11" x14ac:dyDescent="0.2">
      <c r="D283" s="68"/>
      <c r="F283" s="68"/>
      <c r="G283" s="68"/>
      <c r="H283" s="68"/>
      <c r="I283" s="68"/>
      <c r="J283" s="68"/>
      <c r="K283" s="68"/>
    </row>
    <row r="284" spans="4:11" x14ac:dyDescent="0.2">
      <c r="D284" s="68"/>
      <c r="F284" s="68"/>
      <c r="G284" s="68"/>
      <c r="H284" s="68"/>
      <c r="I284" s="68"/>
      <c r="J284" s="68"/>
      <c r="K284" s="68"/>
    </row>
    <row r="285" spans="4:11" x14ac:dyDescent="0.2">
      <c r="D285" s="68"/>
      <c r="F285" s="68"/>
      <c r="G285" s="68"/>
      <c r="H285" s="68"/>
      <c r="I285" s="68"/>
      <c r="J285" s="68"/>
      <c r="K285" s="68"/>
    </row>
    <row r="286" spans="4:11" x14ac:dyDescent="0.2">
      <c r="D286" s="68"/>
      <c r="F286" s="68"/>
      <c r="G286" s="68"/>
      <c r="H286" s="68"/>
      <c r="I286" s="68"/>
      <c r="J286" s="68"/>
      <c r="K286" s="68"/>
    </row>
    <row r="287" spans="4:11" x14ac:dyDescent="0.2">
      <c r="D287" s="68"/>
      <c r="F287" s="68"/>
      <c r="G287" s="68"/>
      <c r="H287" s="68"/>
      <c r="I287" s="68"/>
      <c r="J287" s="68"/>
      <c r="K287" s="68"/>
    </row>
    <row r="288" spans="4:11" x14ac:dyDescent="0.2">
      <c r="D288" s="68"/>
      <c r="F288" s="68"/>
      <c r="G288" s="68"/>
      <c r="H288" s="68"/>
      <c r="I288" s="68"/>
      <c r="J288" s="68"/>
      <c r="K288" s="68"/>
    </row>
    <row r="289" spans="4:11" x14ac:dyDescent="0.2">
      <c r="D289" s="68"/>
      <c r="F289" s="68"/>
      <c r="G289" s="68"/>
      <c r="H289" s="68"/>
      <c r="I289" s="68"/>
      <c r="J289" s="68"/>
      <c r="K289" s="68"/>
    </row>
    <row r="290" spans="4:11" x14ac:dyDescent="0.2">
      <c r="D290" s="68"/>
      <c r="F290" s="68"/>
      <c r="G290" s="68"/>
      <c r="H290" s="68"/>
      <c r="I290" s="68"/>
      <c r="J290" s="68"/>
      <c r="K290" s="68"/>
    </row>
    <row r="291" spans="4:11" x14ac:dyDescent="0.2">
      <c r="D291" s="68"/>
      <c r="F291" s="68"/>
      <c r="G291" s="68"/>
      <c r="H291" s="68"/>
      <c r="I291" s="68"/>
      <c r="J291" s="68"/>
      <c r="K291" s="68"/>
    </row>
    <row r="292" spans="4:11" x14ac:dyDescent="0.2">
      <c r="D292" s="68"/>
      <c r="F292" s="68"/>
      <c r="G292" s="68"/>
      <c r="H292" s="68"/>
      <c r="I292" s="68"/>
      <c r="J292" s="68"/>
      <c r="K292" s="68"/>
    </row>
    <row r="293" spans="4:11" x14ac:dyDescent="0.2">
      <c r="D293" s="68"/>
      <c r="F293" s="68"/>
      <c r="G293" s="68"/>
      <c r="H293" s="68"/>
      <c r="I293" s="68"/>
      <c r="J293" s="68"/>
      <c r="K293" s="68"/>
    </row>
  </sheetData>
  <mergeCells count="6">
    <mergeCell ref="C9:P9"/>
    <mergeCell ref="C10:D10"/>
    <mergeCell ref="F10:G10"/>
    <mergeCell ref="I10:J10"/>
    <mergeCell ref="L10:M10"/>
    <mergeCell ref="O10:P10"/>
  </mergeCells>
  <conditionalFormatting sqref="C12:D40">
    <cfRule type="cellIs" dxfId="20" priority="1" operator="between">
      <formula>1</formula>
      <formula>2</formula>
    </cfRule>
  </conditionalFormatting>
  <pageMargins left="0.7" right="0.7" top="0.75" bottom="0.75" header="0.3" footer="0.3"/>
  <pageSetup orientation="portrait" r:id="rId1"/>
  <drawing r:id="rId2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6ADD42-87D8-4DC2-88AC-07D68A00D751}">
  <dimension ref="A1:E405"/>
  <sheetViews>
    <sheetView showRowColHeaders="0" workbookViewId="0">
      <selection activeCell="B6" sqref="B6"/>
    </sheetView>
  </sheetViews>
  <sheetFormatPr defaultColWidth="12" defaultRowHeight="12.75" x14ac:dyDescent="0.2"/>
  <cols>
    <col min="1" max="1" width="12" style="65"/>
    <col min="2" max="2" width="38" style="65" customWidth="1"/>
    <col min="3" max="5" width="10.7109375" style="65" customWidth="1"/>
    <col min="6" max="16384" width="12" style="65"/>
  </cols>
  <sheetData>
    <row r="1" spans="1:5" s="64" customFormat="1" ht="16.5" customHeight="1" x14ac:dyDescent="0.25"/>
    <row r="2" spans="1:5" s="64" customFormat="1" ht="16.5" customHeight="1" x14ac:dyDescent="0.25"/>
    <row r="3" spans="1:5" s="64" customFormat="1" ht="16.5" customHeight="1" x14ac:dyDescent="0.25">
      <c r="B3" s="114"/>
    </row>
    <row r="4" spans="1:5" s="64" customFormat="1" ht="16.5" customHeight="1" x14ac:dyDescent="0.25"/>
    <row r="5" spans="1:5" s="64" customFormat="1" ht="16.5" customHeight="1" x14ac:dyDescent="0.25">
      <c r="A5" s="107" t="s">
        <v>4</v>
      </c>
      <c r="B5" s="110" t="s">
        <v>187</v>
      </c>
    </row>
    <row r="6" spans="1:5" s="64" customFormat="1" ht="12" customHeight="1" x14ac:dyDescent="0.2">
      <c r="A6" s="107"/>
      <c r="B6" s="105" t="s">
        <v>219</v>
      </c>
    </row>
    <row r="7" spans="1:5" s="64" customFormat="1" ht="16.5" customHeight="1" x14ac:dyDescent="0.25">
      <c r="D7" s="7"/>
    </row>
    <row r="8" spans="1:5" s="64" customFormat="1" ht="51" customHeight="1" x14ac:dyDescent="0.25">
      <c r="B8" s="7"/>
      <c r="C8" s="531" t="s">
        <v>188</v>
      </c>
      <c r="D8" s="531"/>
      <c r="E8" s="531"/>
    </row>
    <row r="9" spans="1:5" s="64" customFormat="1" ht="24.95" customHeight="1" x14ac:dyDescent="0.25">
      <c r="B9" s="7"/>
      <c r="C9" s="530" t="s">
        <v>49</v>
      </c>
      <c r="D9" s="530"/>
      <c r="E9" s="530"/>
    </row>
    <row r="10" spans="1:5" s="64" customFormat="1" ht="14.25" customHeight="1" x14ac:dyDescent="0.25">
      <c r="B10" s="35" t="s">
        <v>170</v>
      </c>
      <c r="C10" s="108" t="s">
        <v>52</v>
      </c>
      <c r="D10" s="108" t="s">
        <v>12</v>
      </c>
      <c r="E10" s="108" t="s">
        <v>51</v>
      </c>
    </row>
    <row r="11" spans="1:5" s="64" customFormat="1" ht="14.25" customHeight="1" x14ac:dyDescent="0.2">
      <c r="B11" s="142" t="str">
        <f>'Ev.Nº 1ºtrim-4ºtrim_genero(17)'!B11</f>
        <v>Portugal</v>
      </c>
      <c r="C11" s="372">
        <f>'Beneficiarios CSI_genero (19)'!O12-'Beneficiarios CSI_genero (19)'!C12</f>
        <v>-117478</v>
      </c>
      <c r="D11" s="373">
        <f>'Beneficiarios CSI_genero (19)'!P12-'Beneficiarios CSI_genero (19)'!D12</f>
        <v>-49901</v>
      </c>
      <c r="E11" s="374">
        <f>'Beneficiarios CSI_genero (19)'!Q12-'Beneficiarios CSI_genero (19)'!E12</f>
        <v>-167379</v>
      </c>
    </row>
    <row r="12" spans="1:5" s="64" customFormat="1" ht="14.25" customHeight="1" x14ac:dyDescent="0.2">
      <c r="B12" s="3" t="str">
        <f>'Ev.Nº 1ºtrim-4ºtrim_genero(17)'!B12</f>
        <v>Área Metropolitana de Lisboa</v>
      </c>
      <c r="C12" s="375">
        <f>'Beneficiarios CSI_genero (19)'!O13-'Beneficiarios CSI_genero (19)'!C13</f>
        <v>-21329</v>
      </c>
      <c r="D12" s="376">
        <f>'Beneficiarios CSI_genero (19)'!P13-'Beneficiarios CSI_genero (19)'!D13</f>
        <v>-8637</v>
      </c>
      <c r="E12" s="377">
        <f>'Beneficiarios CSI_genero (19)'!Q13-'Beneficiarios CSI_genero (19)'!E13</f>
        <v>-29966</v>
      </c>
    </row>
    <row r="13" spans="1:5" s="64" customFormat="1" ht="14.25" customHeight="1" x14ac:dyDescent="0.2">
      <c r="B13" s="3" t="str">
        <f>'Ev.Nº 1ºtrim-4ºtrim_genero(17)'!B13</f>
        <v>Distrito de Lisboa</v>
      </c>
      <c r="C13" s="375">
        <f>'Beneficiarios CSI_genero (19)'!O14-'Beneficiarios CSI_genero (19)'!C14</f>
        <v>-17061</v>
      </c>
      <c r="D13" s="376">
        <f>'Beneficiarios CSI_genero (19)'!P14-'Beneficiarios CSI_genero (19)'!D14</f>
        <v>-6873</v>
      </c>
      <c r="E13" s="377">
        <f>'Beneficiarios CSI_genero (19)'!Q14-'Beneficiarios CSI_genero (19)'!E14</f>
        <v>-23934</v>
      </c>
    </row>
    <row r="14" spans="1:5" s="64" customFormat="1" ht="14.25" customHeight="1" x14ac:dyDescent="0.2">
      <c r="B14" s="3" t="str">
        <f>'Ev.Nº 1ºtrim-4ºtrim_genero(17)'!B14</f>
        <v>Concelho de Lisboa</v>
      </c>
      <c r="C14" s="378">
        <f>'Beneficiarios CSI_genero (19)'!O15-'Beneficiarios CSI_genero (19)'!C15</f>
        <v>-4408</v>
      </c>
      <c r="D14" s="379">
        <f>'Beneficiarios CSI_genero (19)'!P15-'Beneficiarios CSI_genero (19)'!D15</f>
        <v>-1737</v>
      </c>
      <c r="E14" s="380">
        <f>'Beneficiarios CSI_genero (19)'!Q15-'Beneficiarios CSI_genero (19)'!E15</f>
        <v>-6145</v>
      </c>
    </row>
    <row r="15" spans="1:5" s="64" customFormat="1" ht="14.25" customHeight="1" x14ac:dyDescent="0.2">
      <c r="B15" s="28" t="str">
        <f>'BeneficiáriosCSI_genero % (17)'!B16</f>
        <v>Ajuda</v>
      </c>
      <c r="C15" s="372">
        <f>'Beneficiarios CSI_genero (19)'!O16-'Beneficiarios CSI_genero (19)'!C16</f>
        <v>-178</v>
      </c>
      <c r="D15" s="373">
        <f>'Beneficiarios CSI_genero (19)'!P16-'Beneficiarios CSI_genero (19)'!D16</f>
        <v>-74</v>
      </c>
      <c r="E15" s="374">
        <f>'Beneficiarios CSI_genero (19)'!Q16-'Beneficiarios CSI_genero (19)'!E16</f>
        <v>-252</v>
      </c>
    </row>
    <row r="16" spans="1:5" s="64" customFormat="1" ht="14.25" customHeight="1" x14ac:dyDescent="0.2">
      <c r="B16" s="28" t="str">
        <f>'BeneficiáriosCSI_genero % (17)'!B17</f>
        <v>Alcântara</v>
      </c>
      <c r="C16" s="375">
        <f>'Beneficiarios CSI_genero (19)'!O17-'Beneficiarios CSI_genero (19)'!C17</f>
        <v>-100</v>
      </c>
      <c r="D16" s="376">
        <f>'Beneficiarios CSI_genero (19)'!P17-'Beneficiarios CSI_genero (19)'!D17</f>
        <v>-52</v>
      </c>
      <c r="E16" s="377">
        <f>'Beneficiarios CSI_genero (19)'!Q17-'Beneficiarios CSI_genero (19)'!E17</f>
        <v>-152</v>
      </c>
    </row>
    <row r="17" spans="2:5" s="64" customFormat="1" ht="14.25" customHeight="1" x14ac:dyDescent="0.2">
      <c r="B17" s="28" t="str">
        <f>'BeneficiáriosCSI_genero % (17)'!B18</f>
        <v>Alvalade</v>
      </c>
      <c r="C17" s="375">
        <f>'Beneficiarios CSI_genero (19)'!O18-'Beneficiarios CSI_genero (19)'!C18</f>
        <v>-214</v>
      </c>
      <c r="D17" s="376">
        <f>'Beneficiarios CSI_genero (19)'!P18-'Beneficiarios CSI_genero (19)'!D18</f>
        <v>-64</v>
      </c>
      <c r="E17" s="377">
        <f>'Beneficiarios CSI_genero (19)'!Q18-'Beneficiarios CSI_genero (19)'!E18</f>
        <v>-278</v>
      </c>
    </row>
    <row r="18" spans="2:5" s="64" customFormat="1" ht="14.25" customHeight="1" x14ac:dyDescent="0.2">
      <c r="B18" s="28" t="str">
        <f>'BeneficiáriosCSI_genero % (17)'!B19</f>
        <v>Areeiro</v>
      </c>
      <c r="C18" s="375">
        <f>'Beneficiarios CSI_genero (19)'!O19-'Beneficiarios CSI_genero (19)'!C19</f>
        <v>-142</v>
      </c>
      <c r="D18" s="376">
        <f>'Beneficiarios CSI_genero (19)'!P19-'Beneficiarios CSI_genero (19)'!D19</f>
        <v>-48</v>
      </c>
      <c r="E18" s="377">
        <f>'Beneficiarios CSI_genero (19)'!Q19-'Beneficiarios CSI_genero (19)'!E19</f>
        <v>-190</v>
      </c>
    </row>
    <row r="19" spans="2:5" s="64" customFormat="1" ht="14.25" customHeight="1" x14ac:dyDescent="0.2">
      <c r="B19" s="28" t="str">
        <f>'BeneficiáriosCSI_genero % (17)'!B20</f>
        <v>Arroios</v>
      </c>
      <c r="C19" s="375">
        <f>'Beneficiarios CSI_genero (19)'!O20-'Beneficiarios CSI_genero (19)'!C20</f>
        <v>-308</v>
      </c>
      <c r="D19" s="376">
        <f>'Beneficiarios CSI_genero (19)'!P20-'Beneficiarios CSI_genero (19)'!D20</f>
        <v>-168</v>
      </c>
      <c r="E19" s="377">
        <f>'Beneficiarios CSI_genero (19)'!Q20-'Beneficiarios CSI_genero (19)'!E20</f>
        <v>-476</v>
      </c>
    </row>
    <row r="20" spans="2:5" s="64" customFormat="1" ht="14.25" customHeight="1" x14ac:dyDescent="0.2">
      <c r="B20" s="28" t="str">
        <f>'BeneficiáriosCSI_genero % (17)'!B21</f>
        <v>Avenidas Novas</v>
      </c>
      <c r="C20" s="375">
        <f>'Beneficiarios CSI_genero (19)'!O21-'Beneficiarios CSI_genero (19)'!C21</f>
        <v>-175</v>
      </c>
      <c r="D20" s="376">
        <f>'Beneficiarios CSI_genero (19)'!P21-'Beneficiarios CSI_genero (19)'!D21</f>
        <v>-53</v>
      </c>
      <c r="E20" s="377">
        <f>'Beneficiarios CSI_genero (19)'!Q21-'Beneficiarios CSI_genero (19)'!E21</f>
        <v>-228</v>
      </c>
    </row>
    <row r="21" spans="2:5" s="64" customFormat="1" ht="14.25" customHeight="1" x14ac:dyDescent="0.2">
      <c r="B21" s="28" t="str">
        <f>'BeneficiáriosCSI_genero % (17)'!B22</f>
        <v>Beato</v>
      </c>
      <c r="C21" s="375">
        <f>'Beneficiarios CSI_genero (19)'!O22-'Beneficiarios CSI_genero (19)'!C22</f>
        <v>-154</v>
      </c>
      <c r="D21" s="376">
        <f>'Beneficiarios CSI_genero (19)'!P22-'Beneficiarios CSI_genero (19)'!D22</f>
        <v>-54</v>
      </c>
      <c r="E21" s="377">
        <f>'Beneficiarios CSI_genero (19)'!Q22-'Beneficiarios CSI_genero (19)'!E22</f>
        <v>-208</v>
      </c>
    </row>
    <row r="22" spans="2:5" s="64" customFormat="1" ht="14.25" customHeight="1" x14ac:dyDescent="0.2">
      <c r="B22" s="28" t="str">
        <f>'BeneficiáriosCSI_genero % (17)'!B23</f>
        <v>Belém</v>
      </c>
      <c r="C22" s="375">
        <f>'Beneficiarios CSI_genero (19)'!O23-'Beneficiarios CSI_genero (19)'!C23</f>
        <v>-109</v>
      </c>
      <c r="D22" s="376">
        <f>'Beneficiarios CSI_genero (19)'!P23-'Beneficiarios CSI_genero (19)'!D23</f>
        <v>-20</v>
      </c>
      <c r="E22" s="377">
        <f>'Beneficiarios CSI_genero (19)'!Q23-'Beneficiarios CSI_genero (19)'!E23</f>
        <v>-129</v>
      </c>
    </row>
    <row r="23" spans="2:5" s="64" customFormat="1" ht="14.25" customHeight="1" x14ac:dyDescent="0.2">
      <c r="B23" s="28" t="str">
        <f>'BeneficiáriosCSI_genero % (17)'!B24</f>
        <v>Benfica</v>
      </c>
      <c r="C23" s="375">
        <f>'Beneficiarios CSI_genero (19)'!O24-'Beneficiarios CSI_genero (19)'!C24</f>
        <v>-329</v>
      </c>
      <c r="D23" s="376">
        <f>'Beneficiarios CSI_genero (19)'!P24-'Beneficiarios CSI_genero (19)'!D24</f>
        <v>-107</v>
      </c>
      <c r="E23" s="377">
        <f>'Beneficiarios CSI_genero (19)'!Q24-'Beneficiarios CSI_genero (19)'!E24</f>
        <v>-436</v>
      </c>
    </row>
    <row r="24" spans="2:5" s="64" customFormat="1" ht="14.25" customHeight="1" x14ac:dyDescent="0.2">
      <c r="B24" s="28" t="str">
        <f>'BeneficiáriosCSI_genero % (17)'!B25</f>
        <v>Campo de Ourique</v>
      </c>
      <c r="C24" s="375">
        <f>'Beneficiarios CSI_genero (19)'!O25-'Beneficiarios CSI_genero (19)'!C25</f>
        <v>-175</v>
      </c>
      <c r="D24" s="376">
        <f>'Beneficiarios CSI_genero (19)'!P25-'Beneficiarios CSI_genero (19)'!D25</f>
        <v>-66</v>
      </c>
      <c r="E24" s="377">
        <f>'Beneficiarios CSI_genero (19)'!Q25-'Beneficiarios CSI_genero (19)'!E25</f>
        <v>-241</v>
      </c>
    </row>
    <row r="25" spans="2:5" s="64" customFormat="1" ht="14.25" customHeight="1" x14ac:dyDescent="0.2">
      <c r="B25" s="28" t="str">
        <f>'BeneficiáriosCSI_genero % (17)'!B26</f>
        <v>Campolide</v>
      </c>
      <c r="C25" s="375">
        <f>'Beneficiarios CSI_genero (19)'!O26-'Beneficiarios CSI_genero (19)'!C26</f>
        <v>-100</v>
      </c>
      <c r="D25" s="376">
        <f>'Beneficiarios CSI_genero (19)'!P26-'Beneficiarios CSI_genero (19)'!D26</f>
        <v>-55</v>
      </c>
      <c r="E25" s="377">
        <f>'Beneficiarios CSI_genero (19)'!Q26-'Beneficiarios CSI_genero (19)'!E26</f>
        <v>-155</v>
      </c>
    </row>
    <row r="26" spans="2:5" s="64" customFormat="1" ht="14.25" customHeight="1" x14ac:dyDescent="0.2">
      <c r="B26" s="28" t="str">
        <f>'BeneficiáriosCSI_genero % (17)'!B27</f>
        <v>Carnide</v>
      </c>
      <c r="C26" s="375">
        <f>'Beneficiarios CSI_genero (19)'!O27-'Beneficiarios CSI_genero (19)'!C27</f>
        <v>-125</v>
      </c>
      <c r="D26" s="376">
        <f>'Beneficiarios CSI_genero (19)'!P27-'Beneficiarios CSI_genero (19)'!D27</f>
        <v>-52</v>
      </c>
      <c r="E26" s="377">
        <f>'Beneficiarios CSI_genero (19)'!Q27-'Beneficiarios CSI_genero (19)'!E27</f>
        <v>-177</v>
      </c>
    </row>
    <row r="27" spans="2:5" s="64" customFormat="1" ht="14.25" customHeight="1" x14ac:dyDescent="0.2">
      <c r="B27" s="28" t="str">
        <f>'BeneficiáriosCSI_genero % (17)'!B28</f>
        <v>Estrela</v>
      </c>
      <c r="C27" s="375">
        <f>'Beneficiarios CSI_genero (19)'!O28-'Beneficiarios CSI_genero (19)'!C28</f>
        <v>-152</v>
      </c>
      <c r="D27" s="376">
        <f>'Beneficiarios CSI_genero (19)'!P28-'Beneficiarios CSI_genero (19)'!D28</f>
        <v>-44</v>
      </c>
      <c r="E27" s="377">
        <f>'Beneficiarios CSI_genero (19)'!Q28-'Beneficiarios CSI_genero (19)'!E28</f>
        <v>-196</v>
      </c>
    </row>
    <row r="28" spans="2:5" s="64" customFormat="1" ht="14.25" customHeight="1" x14ac:dyDescent="0.2">
      <c r="B28" s="28" t="str">
        <f>'BeneficiáriosCSI_genero % (17)'!B29</f>
        <v>Lumiar</v>
      </c>
      <c r="C28" s="375">
        <f>'Beneficiarios CSI_genero (19)'!O29-'Beneficiarios CSI_genero (19)'!C29</f>
        <v>-190</v>
      </c>
      <c r="D28" s="376">
        <f>'Beneficiarios CSI_genero (19)'!P29-'Beneficiarios CSI_genero (19)'!D29</f>
        <v>-78</v>
      </c>
      <c r="E28" s="377">
        <f>'Beneficiarios CSI_genero (19)'!Q29-'Beneficiarios CSI_genero (19)'!E29</f>
        <v>-268</v>
      </c>
    </row>
    <row r="29" spans="2:5" s="64" customFormat="1" ht="14.25" customHeight="1" x14ac:dyDescent="0.2">
      <c r="B29" s="28" t="str">
        <f>'BeneficiáriosCSI_genero % (17)'!B30</f>
        <v>Marvila</v>
      </c>
      <c r="C29" s="375">
        <f>'Beneficiarios CSI_genero (19)'!O30-'Beneficiarios CSI_genero (19)'!C30</f>
        <v>-457</v>
      </c>
      <c r="D29" s="376">
        <f>'Beneficiarios CSI_genero (19)'!P30-'Beneficiarios CSI_genero (19)'!D30</f>
        <v>-187</v>
      </c>
      <c r="E29" s="377">
        <f>'Beneficiarios CSI_genero (19)'!Q30-'Beneficiarios CSI_genero (19)'!E30</f>
        <v>-644</v>
      </c>
    </row>
    <row r="30" spans="2:5" s="64" customFormat="1" ht="14.25" customHeight="1" x14ac:dyDescent="0.2">
      <c r="B30" s="28" t="str">
        <f>'BeneficiáriosCSI_genero % (17)'!B31</f>
        <v>Misericórdia</v>
      </c>
      <c r="C30" s="375">
        <f>'Beneficiarios CSI_genero (19)'!O31-'Beneficiarios CSI_genero (19)'!C31</f>
        <v>-125</v>
      </c>
      <c r="D30" s="376">
        <f>'Beneficiarios CSI_genero (19)'!P31-'Beneficiarios CSI_genero (19)'!D31</f>
        <v>-53</v>
      </c>
      <c r="E30" s="377">
        <f>'Beneficiarios CSI_genero (19)'!Q31-'Beneficiarios CSI_genero (19)'!E31</f>
        <v>-178</v>
      </c>
    </row>
    <row r="31" spans="2:5" s="64" customFormat="1" ht="14.25" customHeight="1" x14ac:dyDescent="0.2">
      <c r="B31" s="28" t="str">
        <f>'BeneficiáriosCSI_genero % (17)'!B32</f>
        <v>Olivais</v>
      </c>
      <c r="C31" s="375">
        <f>'Beneficiarios CSI_genero (19)'!O32-'Beneficiarios CSI_genero (19)'!C32</f>
        <v>-243</v>
      </c>
      <c r="D31" s="376">
        <f>'Beneficiarios CSI_genero (19)'!P32-'Beneficiarios CSI_genero (19)'!D32</f>
        <v>-87</v>
      </c>
      <c r="E31" s="377">
        <f>'Beneficiarios CSI_genero (19)'!Q32-'Beneficiarios CSI_genero (19)'!E32</f>
        <v>-330</v>
      </c>
    </row>
    <row r="32" spans="2:5" s="64" customFormat="1" ht="14.25" customHeight="1" x14ac:dyDescent="0.2">
      <c r="B32" s="28" t="str">
        <f>'BeneficiáriosCSI_genero % (17)'!B33</f>
        <v>Parque das Nações</v>
      </c>
      <c r="C32" s="375">
        <f>'Beneficiarios CSI_genero (19)'!O33-'Beneficiarios CSI_genero (19)'!C33</f>
        <v>-57</v>
      </c>
      <c r="D32" s="376">
        <f>'Beneficiarios CSI_genero (19)'!P33-'Beneficiarios CSI_genero (19)'!D33</f>
        <v>-29</v>
      </c>
      <c r="E32" s="377">
        <f>'Beneficiarios CSI_genero (19)'!Q33-'Beneficiarios CSI_genero (19)'!E33</f>
        <v>-86</v>
      </c>
    </row>
    <row r="33" spans="2:5" s="64" customFormat="1" ht="14.25" customHeight="1" x14ac:dyDescent="0.2">
      <c r="B33" s="28" t="str">
        <f>'BeneficiáriosCSI_genero % (17)'!B34</f>
        <v>Penha de França</v>
      </c>
      <c r="C33" s="375">
        <f>'Beneficiarios CSI_genero (19)'!O34-'Beneficiarios CSI_genero (19)'!C34</f>
        <v>-309</v>
      </c>
      <c r="D33" s="376">
        <f>'Beneficiarios CSI_genero (19)'!P34-'Beneficiarios CSI_genero (19)'!D34</f>
        <v>-136</v>
      </c>
      <c r="E33" s="377">
        <f>'Beneficiarios CSI_genero (19)'!Q34-'Beneficiarios CSI_genero (19)'!E34</f>
        <v>-445</v>
      </c>
    </row>
    <row r="34" spans="2:5" s="64" customFormat="1" ht="14.25" customHeight="1" x14ac:dyDescent="0.2">
      <c r="B34" s="28" t="str">
        <f>'BeneficiáriosCSI_genero % (17)'!B35</f>
        <v>Santa Clara</v>
      </c>
      <c r="C34" s="375">
        <f>'Beneficiarios CSI_genero (19)'!O35-'Beneficiarios CSI_genero (19)'!C35</f>
        <v>-253</v>
      </c>
      <c r="D34" s="376">
        <f>'Beneficiarios CSI_genero (19)'!P35-'Beneficiarios CSI_genero (19)'!D35</f>
        <v>-100</v>
      </c>
      <c r="E34" s="377">
        <f>'Beneficiarios CSI_genero (19)'!Q35-'Beneficiarios CSI_genero (19)'!E35</f>
        <v>-353</v>
      </c>
    </row>
    <row r="35" spans="2:5" s="64" customFormat="1" ht="14.25" customHeight="1" x14ac:dyDescent="0.2">
      <c r="B35" s="28" t="str">
        <f>'BeneficiáriosCSI_genero % (17)'!B36</f>
        <v>Santa Maria Maior</v>
      </c>
      <c r="C35" s="375">
        <f>'Beneficiarios CSI_genero (19)'!O36-'Beneficiarios CSI_genero (19)'!C36</f>
        <v>-135</v>
      </c>
      <c r="D35" s="376">
        <f>'Beneficiarios CSI_genero (19)'!P36-'Beneficiarios CSI_genero (19)'!D36</f>
        <v>-80</v>
      </c>
      <c r="E35" s="377">
        <f>'Beneficiarios CSI_genero (19)'!Q36-'Beneficiarios CSI_genero (19)'!E36</f>
        <v>-215</v>
      </c>
    </row>
    <row r="36" spans="2:5" s="64" customFormat="1" ht="14.25" customHeight="1" x14ac:dyDescent="0.2">
      <c r="B36" s="28" t="str">
        <f>'BeneficiáriosCSI_genero % (17)'!B37</f>
        <v>Santo António</v>
      </c>
      <c r="C36" s="375">
        <f>'Beneficiarios CSI_genero (19)'!O37-'Beneficiarios CSI_genero (19)'!C37</f>
        <v>-91</v>
      </c>
      <c r="D36" s="376">
        <f>'Beneficiarios CSI_genero (19)'!P37-'Beneficiarios CSI_genero (19)'!D37</f>
        <v>-39</v>
      </c>
      <c r="E36" s="377">
        <f>'Beneficiarios CSI_genero (19)'!Q37-'Beneficiarios CSI_genero (19)'!E37</f>
        <v>-130</v>
      </c>
    </row>
    <row r="37" spans="2:5" s="64" customFormat="1" ht="14.25" customHeight="1" x14ac:dyDescent="0.2">
      <c r="B37" s="28" t="str">
        <f>'BeneficiáriosCSI_genero % (17)'!B38</f>
        <v>São Domingos de Benfica</v>
      </c>
      <c r="C37" s="375">
        <f>'Beneficiarios CSI_genero (19)'!O38-'Beneficiarios CSI_genero (19)'!C38</f>
        <v>-144</v>
      </c>
      <c r="D37" s="376">
        <f>'Beneficiarios CSI_genero (19)'!P38-'Beneficiarios CSI_genero (19)'!D38</f>
        <v>-53</v>
      </c>
      <c r="E37" s="377">
        <f>'Beneficiarios CSI_genero (19)'!Q38-'Beneficiarios CSI_genero (19)'!E38</f>
        <v>-197</v>
      </c>
    </row>
    <row r="38" spans="2:5" s="64" customFormat="1" ht="14.25" customHeight="1" x14ac:dyDescent="0.2">
      <c r="B38" s="176" t="str">
        <f>'BeneficiáriosCSI_genero % (17)'!B39</f>
        <v xml:space="preserve">      São Vicente</v>
      </c>
      <c r="C38" s="381">
        <f>'Beneficiarios CSI_genero (19)'!O39-'Beneficiarios CSI_genero (19)'!C39</f>
        <v>-143</v>
      </c>
      <c r="D38" s="382">
        <f>'Beneficiarios CSI_genero (19)'!P39-'Beneficiarios CSI_genero (19)'!D39</f>
        <v>-38</v>
      </c>
      <c r="E38" s="383">
        <f>'Beneficiarios CSI_genero (19)'!Q39-'Beneficiarios CSI_genero (19)'!E39</f>
        <v>-181</v>
      </c>
    </row>
    <row r="39" spans="2:5" s="1" customFormat="1" ht="15" x14ac:dyDescent="0.25">
      <c r="B39" s="31"/>
      <c r="C39" s="76"/>
      <c r="D39" s="76"/>
    </row>
    <row r="40" spans="2:5" s="299" customFormat="1" x14ac:dyDescent="0.2">
      <c r="B40" s="31"/>
    </row>
    <row r="41" spans="2:5" s="299" customFormat="1" x14ac:dyDescent="0.2"/>
    <row r="42" spans="2:5" s="299" customFormat="1" x14ac:dyDescent="0.2"/>
    <row r="43" spans="2:5" s="299" customFormat="1" x14ac:dyDescent="0.2"/>
    <row r="44" spans="2:5" s="299" customFormat="1" x14ac:dyDescent="0.2"/>
    <row r="45" spans="2:5" s="299" customFormat="1" x14ac:dyDescent="0.2"/>
    <row r="46" spans="2:5" s="299" customFormat="1" x14ac:dyDescent="0.2"/>
    <row r="47" spans="2:5" s="299" customFormat="1" x14ac:dyDescent="0.2"/>
    <row r="48" spans="2:5" s="299" customFormat="1" x14ac:dyDescent="0.2"/>
    <row r="49" s="299" customFormat="1" x14ac:dyDescent="0.2"/>
    <row r="50" s="299" customFormat="1" x14ac:dyDescent="0.2"/>
    <row r="51" s="299" customFormat="1" x14ac:dyDescent="0.2"/>
    <row r="52" s="299" customFormat="1" x14ac:dyDescent="0.2"/>
    <row r="53" s="299" customFormat="1" x14ac:dyDescent="0.2"/>
    <row r="54" s="299" customFormat="1" x14ac:dyDescent="0.2"/>
    <row r="55" s="299" customFormat="1" x14ac:dyDescent="0.2"/>
    <row r="56" s="299" customFormat="1" x14ac:dyDescent="0.2"/>
    <row r="57" s="299" customFormat="1" x14ac:dyDescent="0.2"/>
    <row r="58" s="299" customFormat="1" x14ac:dyDescent="0.2"/>
    <row r="59" s="299" customFormat="1" x14ac:dyDescent="0.2"/>
    <row r="60" s="299" customFormat="1" x14ac:dyDescent="0.2"/>
    <row r="61" s="299" customFormat="1" x14ac:dyDescent="0.2"/>
    <row r="62" s="299" customFormat="1" x14ac:dyDescent="0.2"/>
    <row r="63" s="299" customFormat="1" x14ac:dyDescent="0.2"/>
    <row r="64" s="299" customFormat="1" x14ac:dyDescent="0.2"/>
    <row r="65" s="299" customFormat="1" x14ac:dyDescent="0.2"/>
    <row r="66" s="299" customFormat="1" x14ac:dyDescent="0.2"/>
    <row r="67" s="299" customFormat="1" x14ac:dyDescent="0.2"/>
    <row r="68" s="299" customFormat="1" x14ac:dyDescent="0.2"/>
    <row r="69" s="299" customFormat="1" x14ac:dyDescent="0.2"/>
    <row r="70" s="299" customFormat="1" x14ac:dyDescent="0.2"/>
    <row r="71" s="299" customFormat="1" x14ac:dyDescent="0.2"/>
    <row r="72" s="299" customFormat="1" x14ac:dyDescent="0.2"/>
    <row r="73" s="299" customFormat="1" x14ac:dyDescent="0.2"/>
    <row r="74" s="299" customFormat="1" x14ac:dyDescent="0.2"/>
    <row r="75" s="299" customFormat="1" x14ac:dyDescent="0.2"/>
    <row r="76" s="299" customFormat="1" x14ac:dyDescent="0.2"/>
    <row r="77" s="299" customFormat="1" x14ac:dyDescent="0.2"/>
    <row r="78" s="299" customFormat="1" x14ac:dyDescent="0.2"/>
    <row r="79" s="299" customFormat="1" x14ac:dyDescent="0.2"/>
    <row r="80" s="299" customFormat="1" x14ac:dyDescent="0.2"/>
    <row r="81" s="299" customFormat="1" x14ac:dyDescent="0.2"/>
    <row r="82" s="299" customFormat="1" x14ac:dyDescent="0.2"/>
    <row r="83" s="299" customFormat="1" x14ac:dyDescent="0.2"/>
    <row r="84" s="299" customFormat="1" x14ac:dyDescent="0.2"/>
    <row r="85" s="299" customFormat="1" x14ac:dyDescent="0.2"/>
    <row r="86" s="299" customFormat="1" x14ac:dyDescent="0.2"/>
    <row r="87" s="299" customFormat="1" x14ac:dyDescent="0.2"/>
    <row r="88" s="299" customFormat="1" x14ac:dyDescent="0.2"/>
    <row r="89" s="299" customFormat="1" x14ac:dyDescent="0.2"/>
    <row r="90" s="299" customFormat="1" x14ac:dyDescent="0.2"/>
    <row r="91" s="299" customFormat="1" x14ac:dyDescent="0.2"/>
    <row r="92" s="299" customFormat="1" x14ac:dyDescent="0.2"/>
    <row r="93" s="299" customFormat="1" x14ac:dyDescent="0.2"/>
    <row r="94" s="299" customFormat="1" x14ac:dyDescent="0.2"/>
    <row r="95" s="299" customFormat="1" x14ac:dyDescent="0.2"/>
    <row r="96" s="299" customFormat="1" x14ac:dyDescent="0.2"/>
    <row r="97" s="299" customFormat="1" x14ac:dyDescent="0.2"/>
    <row r="98" s="299" customFormat="1" x14ac:dyDescent="0.2"/>
    <row r="99" s="299" customFormat="1" x14ac:dyDescent="0.2"/>
    <row r="100" s="299" customFormat="1" x14ac:dyDescent="0.2"/>
    <row r="101" s="299" customFormat="1" x14ac:dyDescent="0.2"/>
    <row r="102" s="299" customFormat="1" x14ac:dyDescent="0.2"/>
    <row r="103" s="299" customFormat="1" x14ac:dyDescent="0.2"/>
    <row r="104" s="299" customFormat="1" x14ac:dyDescent="0.2"/>
    <row r="105" s="299" customFormat="1" x14ac:dyDescent="0.2"/>
    <row r="106" s="299" customFormat="1" x14ac:dyDescent="0.2"/>
    <row r="107" s="299" customFormat="1" x14ac:dyDescent="0.2"/>
    <row r="108" s="299" customFormat="1" x14ac:dyDescent="0.2"/>
    <row r="109" s="299" customFormat="1" x14ac:dyDescent="0.2"/>
    <row r="110" s="299" customFormat="1" x14ac:dyDescent="0.2"/>
    <row r="111" s="299" customFormat="1" x14ac:dyDescent="0.2"/>
    <row r="112" s="299" customFormat="1" x14ac:dyDescent="0.2"/>
    <row r="113" s="299" customFormat="1" x14ac:dyDescent="0.2"/>
    <row r="114" s="299" customFormat="1" x14ac:dyDescent="0.2"/>
    <row r="115" s="299" customFormat="1" x14ac:dyDescent="0.2"/>
    <row r="116" s="299" customFormat="1" x14ac:dyDescent="0.2"/>
    <row r="117" s="299" customFormat="1" x14ac:dyDescent="0.2"/>
    <row r="118" s="299" customFormat="1" x14ac:dyDescent="0.2"/>
    <row r="119" s="299" customFormat="1" x14ac:dyDescent="0.2"/>
    <row r="120" s="299" customFormat="1" x14ac:dyDescent="0.2"/>
    <row r="121" s="299" customFormat="1" x14ac:dyDescent="0.2"/>
    <row r="122" s="299" customFormat="1" x14ac:dyDescent="0.2"/>
    <row r="123" s="299" customFormat="1" x14ac:dyDescent="0.2"/>
    <row r="124" s="299" customFormat="1" x14ac:dyDescent="0.2"/>
    <row r="125" s="299" customFormat="1" x14ac:dyDescent="0.2"/>
    <row r="126" s="299" customFormat="1" x14ac:dyDescent="0.2"/>
    <row r="127" s="299" customFormat="1" x14ac:dyDescent="0.2"/>
    <row r="128" s="299" customFormat="1" x14ac:dyDescent="0.2"/>
    <row r="129" s="299" customFormat="1" x14ac:dyDescent="0.2"/>
    <row r="130" s="299" customFormat="1" x14ac:dyDescent="0.2"/>
    <row r="131" s="299" customFormat="1" x14ac:dyDescent="0.2"/>
    <row r="132" s="299" customFormat="1" x14ac:dyDescent="0.2"/>
    <row r="133" s="299" customFormat="1" x14ac:dyDescent="0.2"/>
    <row r="134" s="299" customFormat="1" x14ac:dyDescent="0.2"/>
    <row r="135" s="299" customFormat="1" x14ac:dyDescent="0.2"/>
    <row r="136" s="299" customFormat="1" x14ac:dyDescent="0.2"/>
    <row r="137" s="299" customFormat="1" x14ac:dyDescent="0.2"/>
    <row r="138" s="299" customFormat="1" x14ac:dyDescent="0.2"/>
    <row r="139" s="299" customFormat="1" x14ac:dyDescent="0.2"/>
    <row r="140" s="299" customFormat="1" x14ac:dyDescent="0.2"/>
    <row r="141" s="299" customFormat="1" x14ac:dyDescent="0.2"/>
    <row r="142" s="299" customFormat="1" x14ac:dyDescent="0.2"/>
    <row r="143" s="299" customFormat="1" x14ac:dyDescent="0.2"/>
    <row r="144" s="299" customFormat="1" x14ac:dyDescent="0.2"/>
    <row r="145" s="299" customFormat="1" x14ac:dyDescent="0.2"/>
    <row r="146" s="299" customFormat="1" x14ac:dyDescent="0.2"/>
    <row r="147" s="299" customFormat="1" x14ac:dyDescent="0.2"/>
    <row r="148" s="299" customFormat="1" x14ac:dyDescent="0.2"/>
    <row r="149" s="299" customFormat="1" x14ac:dyDescent="0.2"/>
    <row r="150" s="299" customFormat="1" x14ac:dyDescent="0.2"/>
    <row r="151" s="299" customFormat="1" x14ac:dyDescent="0.2"/>
    <row r="152" s="299" customFormat="1" x14ac:dyDescent="0.2"/>
    <row r="153" s="299" customFormat="1" x14ac:dyDescent="0.2"/>
    <row r="154" s="299" customFormat="1" x14ac:dyDescent="0.2"/>
    <row r="155" s="299" customFormat="1" x14ac:dyDescent="0.2"/>
    <row r="156" s="299" customFormat="1" x14ac:dyDescent="0.2"/>
    <row r="157" s="299" customFormat="1" x14ac:dyDescent="0.2"/>
    <row r="158" s="299" customFormat="1" x14ac:dyDescent="0.2"/>
    <row r="159" s="299" customFormat="1" x14ac:dyDescent="0.2"/>
    <row r="160" s="299" customFormat="1" x14ac:dyDescent="0.2"/>
    <row r="161" s="299" customFormat="1" x14ac:dyDescent="0.2"/>
    <row r="162" s="299" customFormat="1" x14ac:dyDescent="0.2"/>
    <row r="163" s="299" customFormat="1" x14ac:dyDescent="0.2"/>
    <row r="164" s="299" customFormat="1" x14ac:dyDescent="0.2"/>
    <row r="165" s="299" customFormat="1" x14ac:dyDescent="0.2"/>
    <row r="166" s="299" customFormat="1" x14ac:dyDescent="0.2"/>
    <row r="167" s="299" customFormat="1" x14ac:dyDescent="0.2"/>
    <row r="168" s="299" customFormat="1" x14ac:dyDescent="0.2"/>
    <row r="169" s="299" customFormat="1" x14ac:dyDescent="0.2"/>
    <row r="170" s="299" customFormat="1" x14ac:dyDescent="0.2"/>
    <row r="171" s="299" customFormat="1" x14ac:dyDescent="0.2"/>
    <row r="172" s="299" customFormat="1" x14ac:dyDescent="0.2"/>
    <row r="173" s="299" customFormat="1" x14ac:dyDescent="0.2"/>
    <row r="174" s="299" customFormat="1" x14ac:dyDescent="0.2"/>
    <row r="175" s="299" customFormat="1" x14ac:dyDescent="0.2"/>
    <row r="176" s="299" customFormat="1" x14ac:dyDescent="0.2"/>
    <row r="177" s="299" customFormat="1" x14ac:dyDescent="0.2"/>
    <row r="178" s="299" customFormat="1" x14ac:dyDescent="0.2"/>
    <row r="179" s="299" customFormat="1" x14ac:dyDescent="0.2"/>
    <row r="180" s="299" customFormat="1" x14ac:dyDescent="0.2"/>
    <row r="181" s="299" customFormat="1" x14ac:dyDescent="0.2"/>
    <row r="182" s="299" customFormat="1" x14ac:dyDescent="0.2"/>
    <row r="183" s="299" customFormat="1" x14ac:dyDescent="0.2"/>
    <row r="184" s="299" customFormat="1" x14ac:dyDescent="0.2"/>
    <row r="185" s="299" customFormat="1" x14ac:dyDescent="0.2"/>
    <row r="186" s="299" customFormat="1" x14ac:dyDescent="0.2"/>
    <row r="187" s="299" customFormat="1" x14ac:dyDescent="0.2"/>
    <row r="188" s="299" customFormat="1" x14ac:dyDescent="0.2"/>
    <row r="189" s="299" customFormat="1" x14ac:dyDescent="0.2"/>
    <row r="190" s="299" customFormat="1" x14ac:dyDescent="0.2"/>
    <row r="191" s="299" customFormat="1" x14ac:dyDescent="0.2"/>
    <row r="192" s="299" customFormat="1" x14ac:dyDescent="0.2"/>
    <row r="193" s="299" customFormat="1" x14ac:dyDescent="0.2"/>
    <row r="194" s="299" customFormat="1" x14ac:dyDescent="0.2"/>
    <row r="195" s="299" customFormat="1" x14ac:dyDescent="0.2"/>
    <row r="196" s="299" customFormat="1" x14ac:dyDescent="0.2"/>
    <row r="197" s="299" customFormat="1" x14ac:dyDescent="0.2"/>
    <row r="198" s="299" customFormat="1" x14ac:dyDescent="0.2"/>
    <row r="199" s="299" customFormat="1" x14ac:dyDescent="0.2"/>
    <row r="200" s="299" customFormat="1" x14ac:dyDescent="0.2"/>
    <row r="201" s="299" customFormat="1" x14ac:dyDescent="0.2"/>
    <row r="202" s="299" customFormat="1" x14ac:dyDescent="0.2"/>
    <row r="203" s="299" customFormat="1" x14ac:dyDescent="0.2"/>
    <row r="204" s="299" customFormat="1" x14ac:dyDescent="0.2"/>
    <row r="205" s="299" customFormat="1" x14ac:dyDescent="0.2"/>
    <row r="206" s="299" customFormat="1" x14ac:dyDescent="0.2"/>
    <row r="207" s="299" customFormat="1" x14ac:dyDescent="0.2"/>
    <row r="208" s="299" customFormat="1" x14ac:dyDescent="0.2"/>
    <row r="209" s="299" customFormat="1" x14ac:dyDescent="0.2"/>
    <row r="210" s="299" customFormat="1" x14ac:dyDescent="0.2"/>
    <row r="211" s="299" customFormat="1" x14ac:dyDescent="0.2"/>
    <row r="212" s="299" customFormat="1" x14ac:dyDescent="0.2"/>
    <row r="213" s="299" customFormat="1" x14ac:dyDescent="0.2"/>
    <row r="214" s="299" customFormat="1" x14ac:dyDescent="0.2"/>
    <row r="215" s="299" customFormat="1" x14ac:dyDescent="0.2"/>
    <row r="216" s="299" customFormat="1" x14ac:dyDescent="0.2"/>
    <row r="217" s="299" customFormat="1" x14ac:dyDescent="0.2"/>
    <row r="218" s="299" customFormat="1" x14ac:dyDescent="0.2"/>
    <row r="219" s="299" customFormat="1" x14ac:dyDescent="0.2"/>
    <row r="220" s="299" customFormat="1" x14ac:dyDescent="0.2"/>
    <row r="221" s="299" customFormat="1" x14ac:dyDescent="0.2"/>
    <row r="222" s="299" customFormat="1" x14ac:dyDescent="0.2"/>
    <row r="223" s="299" customFormat="1" x14ac:dyDescent="0.2"/>
    <row r="224" s="299" customFormat="1" x14ac:dyDescent="0.2"/>
    <row r="225" s="299" customFormat="1" x14ac:dyDescent="0.2"/>
    <row r="226" s="299" customFormat="1" x14ac:dyDescent="0.2"/>
    <row r="227" s="299" customFormat="1" x14ac:dyDescent="0.2"/>
    <row r="228" s="299" customFormat="1" x14ac:dyDescent="0.2"/>
    <row r="229" s="299" customFormat="1" x14ac:dyDescent="0.2"/>
    <row r="230" s="299" customFormat="1" x14ac:dyDescent="0.2"/>
    <row r="231" s="299" customFormat="1" x14ac:dyDescent="0.2"/>
    <row r="232" s="299" customFormat="1" x14ac:dyDescent="0.2"/>
    <row r="233" s="299" customFormat="1" x14ac:dyDescent="0.2"/>
    <row r="234" s="299" customFormat="1" x14ac:dyDescent="0.2"/>
    <row r="235" s="299" customFormat="1" x14ac:dyDescent="0.2"/>
    <row r="236" s="299" customFormat="1" x14ac:dyDescent="0.2"/>
    <row r="237" s="299" customFormat="1" x14ac:dyDescent="0.2"/>
    <row r="238" s="299" customFormat="1" x14ac:dyDescent="0.2"/>
    <row r="239" s="299" customFormat="1" x14ac:dyDescent="0.2"/>
    <row r="240" s="299" customFormat="1" x14ac:dyDescent="0.2"/>
    <row r="241" s="299" customFormat="1" x14ac:dyDescent="0.2"/>
    <row r="242" s="299" customFormat="1" x14ac:dyDescent="0.2"/>
    <row r="243" s="299" customFormat="1" x14ac:dyDescent="0.2"/>
    <row r="244" s="299" customFormat="1" x14ac:dyDescent="0.2"/>
    <row r="245" s="299" customFormat="1" x14ac:dyDescent="0.2"/>
    <row r="246" s="299" customFormat="1" x14ac:dyDescent="0.2"/>
    <row r="247" s="299" customFormat="1" x14ac:dyDescent="0.2"/>
    <row r="248" s="299" customFormat="1" x14ac:dyDescent="0.2"/>
    <row r="249" s="299" customFormat="1" x14ac:dyDescent="0.2"/>
    <row r="250" s="299" customFormat="1" x14ac:dyDescent="0.2"/>
    <row r="251" s="299" customFormat="1" x14ac:dyDescent="0.2"/>
    <row r="252" s="299" customFormat="1" x14ac:dyDescent="0.2"/>
    <row r="253" s="299" customFormat="1" x14ac:dyDescent="0.2"/>
    <row r="254" s="299" customFormat="1" x14ac:dyDescent="0.2"/>
    <row r="255" s="299" customFormat="1" x14ac:dyDescent="0.2"/>
    <row r="256" s="299" customFormat="1" x14ac:dyDescent="0.2"/>
    <row r="257" s="299" customFormat="1" x14ac:dyDescent="0.2"/>
    <row r="258" s="299" customFormat="1" x14ac:dyDescent="0.2"/>
    <row r="259" s="299" customFormat="1" x14ac:dyDescent="0.2"/>
    <row r="260" s="299" customFormat="1" x14ac:dyDescent="0.2"/>
    <row r="261" s="299" customFormat="1" x14ac:dyDescent="0.2"/>
    <row r="262" s="299" customFormat="1" x14ac:dyDescent="0.2"/>
    <row r="263" s="299" customFormat="1" x14ac:dyDescent="0.2"/>
    <row r="264" s="299" customFormat="1" x14ac:dyDescent="0.2"/>
    <row r="265" s="299" customFormat="1" x14ac:dyDescent="0.2"/>
    <row r="266" s="299" customFormat="1" x14ac:dyDescent="0.2"/>
    <row r="267" s="299" customFormat="1" x14ac:dyDescent="0.2"/>
    <row r="268" s="299" customFormat="1" x14ac:dyDescent="0.2"/>
    <row r="269" s="299" customFormat="1" x14ac:dyDescent="0.2"/>
    <row r="270" s="299" customFormat="1" x14ac:dyDescent="0.2"/>
    <row r="271" s="299" customFormat="1" x14ac:dyDescent="0.2"/>
    <row r="272" s="299" customFormat="1" x14ac:dyDescent="0.2"/>
    <row r="273" s="299" customFormat="1" x14ac:dyDescent="0.2"/>
    <row r="274" s="299" customFormat="1" x14ac:dyDescent="0.2"/>
    <row r="275" s="299" customFormat="1" x14ac:dyDescent="0.2"/>
    <row r="276" s="299" customFormat="1" x14ac:dyDescent="0.2"/>
    <row r="277" s="299" customFormat="1" x14ac:dyDescent="0.2"/>
    <row r="278" s="299" customFormat="1" x14ac:dyDescent="0.2"/>
    <row r="279" s="299" customFormat="1" x14ac:dyDescent="0.2"/>
    <row r="280" s="299" customFormat="1" x14ac:dyDescent="0.2"/>
    <row r="281" s="299" customFormat="1" x14ac:dyDescent="0.2"/>
    <row r="282" s="299" customFormat="1" x14ac:dyDescent="0.2"/>
    <row r="283" s="299" customFormat="1" x14ac:dyDescent="0.2"/>
    <row r="284" s="299" customFormat="1" x14ac:dyDescent="0.2"/>
    <row r="285" s="299" customFormat="1" x14ac:dyDescent="0.2"/>
    <row r="286" s="299" customFormat="1" x14ac:dyDescent="0.2"/>
    <row r="287" s="299" customFormat="1" x14ac:dyDescent="0.2"/>
    <row r="288" s="299" customFormat="1" x14ac:dyDescent="0.2"/>
    <row r="289" s="299" customFormat="1" x14ac:dyDescent="0.2"/>
    <row r="290" s="299" customFormat="1" x14ac:dyDescent="0.2"/>
    <row r="291" s="299" customFormat="1" x14ac:dyDescent="0.2"/>
    <row r="292" s="299" customFormat="1" x14ac:dyDescent="0.2"/>
    <row r="293" s="299" customFormat="1" x14ac:dyDescent="0.2"/>
    <row r="294" s="299" customFormat="1" x14ac:dyDescent="0.2"/>
    <row r="295" s="299" customFormat="1" x14ac:dyDescent="0.2"/>
    <row r="296" s="299" customFormat="1" x14ac:dyDescent="0.2"/>
    <row r="297" s="299" customFormat="1" x14ac:dyDescent="0.2"/>
    <row r="298" s="299" customFormat="1" x14ac:dyDescent="0.2"/>
    <row r="299" s="299" customFormat="1" x14ac:dyDescent="0.2"/>
    <row r="300" s="299" customFormat="1" x14ac:dyDescent="0.2"/>
    <row r="301" s="299" customFormat="1" x14ac:dyDescent="0.2"/>
    <row r="302" s="299" customFormat="1" x14ac:dyDescent="0.2"/>
    <row r="303" s="299" customFormat="1" x14ac:dyDescent="0.2"/>
    <row r="304" s="299" customFormat="1" x14ac:dyDescent="0.2"/>
    <row r="305" s="299" customFormat="1" x14ac:dyDescent="0.2"/>
    <row r="306" s="299" customFormat="1" x14ac:dyDescent="0.2"/>
    <row r="307" s="299" customFormat="1" x14ac:dyDescent="0.2"/>
    <row r="308" s="299" customFormat="1" x14ac:dyDescent="0.2"/>
    <row r="309" s="299" customFormat="1" x14ac:dyDescent="0.2"/>
    <row r="310" s="299" customFormat="1" x14ac:dyDescent="0.2"/>
    <row r="311" s="299" customFormat="1" x14ac:dyDescent="0.2"/>
    <row r="312" s="299" customFormat="1" x14ac:dyDescent="0.2"/>
    <row r="313" s="299" customFormat="1" x14ac:dyDescent="0.2"/>
    <row r="314" s="299" customFormat="1" x14ac:dyDescent="0.2"/>
    <row r="315" s="299" customFormat="1" x14ac:dyDescent="0.2"/>
    <row r="316" s="299" customFormat="1" x14ac:dyDescent="0.2"/>
    <row r="317" s="299" customFormat="1" x14ac:dyDescent="0.2"/>
    <row r="318" s="299" customFormat="1" x14ac:dyDescent="0.2"/>
    <row r="319" s="299" customFormat="1" x14ac:dyDescent="0.2"/>
    <row r="320" s="299" customFormat="1" x14ac:dyDescent="0.2"/>
    <row r="321" s="299" customFormat="1" x14ac:dyDescent="0.2"/>
    <row r="322" s="299" customFormat="1" x14ac:dyDescent="0.2"/>
    <row r="323" s="299" customFormat="1" x14ac:dyDescent="0.2"/>
    <row r="324" s="299" customFormat="1" x14ac:dyDescent="0.2"/>
    <row r="325" s="299" customFormat="1" x14ac:dyDescent="0.2"/>
    <row r="326" s="299" customFormat="1" x14ac:dyDescent="0.2"/>
    <row r="327" s="299" customFormat="1" x14ac:dyDescent="0.2"/>
    <row r="328" s="299" customFormat="1" x14ac:dyDescent="0.2"/>
    <row r="329" s="299" customFormat="1" x14ac:dyDescent="0.2"/>
    <row r="330" s="299" customFormat="1" x14ac:dyDescent="0.2"/>
    <row r="331" s="299" customFormat="1" x14ac:dyDescent="0.2"/>
    <row r="332" s="299" customFormat="1" x14ac:dyDescent="0.2"/>
    <row r="333" s="299" customFormat="1" x14ac:dyDescent="0.2"/>
    <row r="334" s="299" customFormat="1" x14ac:dyDescent="0.2"/>
    <row r="335" s="299" customFormat="1" x14ac:dyDescent="0.2"/>
    <row r="336" s="299" customFormat="1" x14ac:dyDescent="0.2"/>
    <row r="337" s="299" customFormat="1" x14ac:dyDescent="0.2"/>
    <row r="338" s="299" customFormat="1" x14ac:dyDescent="0.2"/>
    <row r="339" s="299" customFormat="1" x14ac:dyDescent="0.2"/>
    <row r="340" s="299" customFormat="1" x14ac:dyDescent="0.2"/>
    <row r="341" s="299" customFormat="1" x14ac:dyDescent="0.2"/>
    <row r="342" s="299" customFormat="1" x14ac:dyDescent="0.2"/>
    <row r="343" s="299" customFormat="1" x14ac:dyDescent="0.2"/>
    <row r="344" s="299" customFormat="1" x14ac:dyDescent="0.2"/>
    <row r="345" s="299" customFormat="1" x14ac:dyDescent="0.2"/>
    <row r="346" s="299" customFormat="1" x14ac:dyDescent="0.2"/>
    <row r="347" s="299" customFormat="1" x14ac:dyDescent="0.2"/>
    <row r="348" s="299" customFormat="1" x14ac:dyDescent="0.2"/>
    <row r="349" s="299" customFormat="1" x14ac:dyDescent="0.2"/>
    <row r="350" s="299" customFormat="1" x14ac:dyDescent="0.2"/>
    <row r="351" s="299" customFormat="1" x14ac:dyDescent="0.2"/>
    <row r="352" s="299" customFormat="1" x14ac:dyDescent="0.2"/>
    <row r="353" s="299" customFormat="1" x14ac:dyDescent="0.2"/>
    <row r="354" s="299" customFormat="1" x14ac:dyDescent="0.2"/>
    <row r="355" s="299" customFormat="1" x14ac:dyDescent="0.2"/>
    <row r="356" s="299" customFormat="1" x14ac:dyDescent="0.2"/>
    <row r="357" s="299" customFormat="1" x14ac:dyDescent="0.2"/>
    <row r="358" s="299" customFormat="1" x14ac:dyDescent="0.2"/>
    <row r="359" s="299" customFormat="1" x14ac:dyDescent="0.2"/>
    <row r="360" s="299" customFormat="1" x14ac:dyDescent="0.2"/>
    <row r="361" s="299" customFormat="1" x14ac:dyDescent="0.2"/>
    <row r="362" s="299" customFormat="1" x14ac:dyDescent="0.2"/>
    <row r="363" s="299" customFormat="1" x14ac:dyDescent="0.2"/>
    <row r="364" s="299" customFormat="1" x14ac:dyDescent="0.2"/>
    <row r="365" s="299" customFormat="1" x14ac:dyDescent="0.2"/>
    <row r="366" s="299" customFormat="1" x14ac:dyDescent="0.2"/>
    <row r="367" s="299" customFormat="1" x14ac:dyDescent="0.2"/>
    <row r="368" s="299" customFormat="1" x14ac:dyDescent="0.2"/>
    <row r="369" s="299" customFormat="1" x14ac:dyDescent="0.2"/>
    <row r="370" s="299" customFormat="1" x14ac:dyDescent="0.2"/>
    <row r="371" s="299" customFormat="1" x14ac:dyDescent="0.2"/>
    <row r="372" s="299" customFormat="1" x14ac:dyDescent="0.2"/>
    <row r="373" s="299" customFormat="1" x14ac:dyDescent="0.2"/>
    <row r="374" s="299" customFormat="1" x14ac:dyDescent="0.2"/>
    <row r="375" s="299" customFormat="1" x14ac:dyDescent="0.2"/>
    <row r="376" s="299" customFormat="1" x14ac:dyDescent="0.2"/>
    <row r="377" s="299" customFormat="1" x14ac:dyDescent="0.2"/>
    <row r="378" s="299" customFormat="1" x14ac:dyDescent="0.2"/>
    <row r="379" s="299" customFormat="1" x14ac:dyDescent="0.2"/>
    <row r="380" s="299" customFormat="1" x14ac:dyDescent="0.2"/>
    <row r="381" s="299" customFormat="1" x14ac:dyDescent="0.2"/>
    <row r="382" s="299" customFormat="1" x14ac:dyDescent="0.2"/>
    <row r="383" s="299" customFormat="1" x14ac:dyDescent="0.2"/>
    <row r="384" s="299" customFormat="1" x14ac:dyDescent="0.2"/>
    <row r="385" s="299" customFormat="1" x14ac:dyDescent="0.2"/>
    <row r="386" s="299" customFormat="1" x14ac:dyDescent="0.2"/>
    <row r="387" s="299" customFormat="1" x14ac:dyDescent="0.2"/>
    <row r="388" s="299" customFormat="1" x14ac:dyDescent="0.2"/>
    <row r="389" s="299" customFormat="1" x14ac:dyDescent="0.2"/>
    <row r="390" s="299" customFormat="1" x14ac:dyDescent="0.2"/>
    <row r="391" s="299" customFormat="1" x14ac:dyDescent="0.2"/>
    <row r="392" s="299" customFormat="1" x14ac:dyDescent="0.2"/>
    <row r="393" s="299" customFormat="1" x14ac:dyDescent="0.2"/>
    <row r="394" s="299" customFormat="1" x14ac:dyDescent="0.2"/>
    <row r="395" s="299" customFormat="1" x14ac:dyDescent="0.2"/>
    <row r="396" s="299" customFormat="1" x14ac:dyDescent="0.2"/>
    <row r="397" s="299" customFormat="1" x14ac:dyDescent="0.2"/>
    <row r="398" s="299" customFormat="1" x14ac:dyDescent="0.2"/>
    <row r="399" s="299" customFormat="1" x14ac:dyDescent="0.2"/>
    <row r="400" s="299" customFormat="1" x14ac:dyDescent="0.2"/>
    <row r="401" s="299" customFormat="1" x14ac:dyDescent="0.2"/>
    <row r="402" s="299" customFormat="1" x14ac:dyDescent="0.2"/>
    <row r="403" s="299" customFormat="1" x14ac:dyDescent="0.2"/>
    <row r="404" s="299" customFormat="1" x14ac:dyDescent="0.2"/>
    <row r="405" s="299" customFormat="1" x14ac:dyDescent="0.2"/>
  </sheetData>
  <mergeCells count="2">
    <mergeCell ref="C8:E8"/>
    <mergeCell ref="C9:E9"/>
  </mergeCells>
  <pageMargins left="0.7" right="0.7" top="0.75" bottom="0.75" header="0.3" footer="0.3"/>
  <drawing r:id="rId1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B6E173-7DA9-4603-B873-D43A1A9F40DC}">
  <dimension ref="A1:E40"/>
  <sheetViews>
    <sheetView showGridLines="0" showRowColHeaders="0" workbookViewId="0">
      <selection activeCell="B8" sqref="B8"/>
    </sheetView>
  </sheetViews>
  <sheetFormatPr defaultColWidth="12" defaultRowHeight="12.75" x14ac:dyDescent="0.2"/>
  <cols>
    <col min="1" max="1" width="12" style="65"/>
    <col min="2" max="2" width="38" style="65" customWidth="1"/>
    <col min="3" max="5" width="10.7109375" style="65" customWidth="1"/>
    <col min="6" max="16384" width="12" style="65"/>
  </cols>
  <sheetData>
    <row r="1" spans="1:5" s="64" customFormat="1" ht="16.5" customHeight="1" x14ac:dyDescent="0.25"/>
    <row r="2" spans="1:5" s="64" customFormat="1" ht="16.5" customHeight="1" x14ac:dyDescent="0.25"/>
    <row r="3" spans="1:5" s="64" customFormat="1" ht="16.5" customHeight="1" x14ac:dyDescent="0.25">
      <c r="B3" s="114"/>
    </row>
    <row r="4" spans="1:5" s="64" customFormat="1" ht="16.5" customHeight="1" x14ac:dyDescent="0.25"/>
    <row r="5" spans="1:5" s="64" customFormat="1" ht="16.5" customHeight="1" x14ac:dyDescent="0.25">
      <c r="A5" s="107" t="s">
        <v>5</v>
      </c>
      <c r="B5" s="110" t="s">
        <v>189</v>
      </c>
    </row>
    <row r="6" spans="1:5" s="64" customFormat="1" ht="12" customHeight="1" x14ac:dyDescent="0.2">
      <c r="A6" s="107"/>
      <c r="B6" s="105" t="s">
        <v>219</v>
      </c>
    </row>
    <row r="7" spans="1:5" s="64" customFormat="1" ht="16.5" customHeight="1" x14ac:dyDescent="0.25">
      <c r="D7" s="7"/>
    </row>
    <row r="8" spans="1:5" s="64" customFormat="1" ht="51" customHeight="1" x14ac:dyDescent="0.25">
      <c r="B8" s="7"/>
      <c r="C8" s="531" t="s">
        <v>188</v>
      </c>
      <c r="D8" s="531"/>
      <c r="E8" s="531"/>
    </row>
    <row r="9" spans="1:5" s="64" customFormat="1" ht="24.95" customHeight="1" x14ac:dyDescent="0.25">
      <c r="B9" s="7"/>
      <c r="C9" s="530" t="s">
        <v>49</v>
      </c>
      <c r="D9" s="530"/>
      <c r="E9" s="530"/>
    </row>
    <row r="10" spans="1:5" s="64" customFormat="1" ht="14.25" customHeight="1" x14ac:dyDescent="0.25">
      <c r="B10" s="35" t="s">
        <v>29</v>
      </c>
      <c r="C10" s="108" t="s">
        <v>52</v>
      </c>
      <c r="D10" s="108" t="s">
        <v>12</v>
      </c>
      <c r="E10" s="108" t="s">
        <v>51</v>
      </c>
    </row>
    <row r="11" spans="1:5" s="64" customFormat="1" ht="14.25" customHeight="1" x14ac:dyDescent="0.2">
      <c r="B11" s="142" t="str">
        <f>'Ev.Nº 1ºtrim-4ºtrim_genero(17)'!B11</f>
        <v>Portugal</v>
      </c>
      <c r="C11" s="360">
        <f>('Beneficiarios CSI_genero (19)'!O12-'Beneficiarios CSI_genero (19)'!C12)/'Beneficiarios CSI_genero (19)'!C12</f>
        <v>-1</v>
      </c>
      <c r="D11" s="361">
        <f>('Beneficiarios CSI_genero (19)'!P12-'Beneficiarios CSI_genero (19)'!D12)/'Beneficiarios CSI_genero (19)'!D12</f>
        <v>-1</v>
      </c>
      <c r="E11" s="362">
        <f>('Beneficiarios CSI_genero (19)'!Q12-'Beneficiarios CSI_genero (19)'!E12)/'Beneficiarios CSI_genero (19)'!E12</f>
        <v>-1</v>
      </c>
    </row>
    <row r="12" spans="1:5" s="64" customFormat="1" ht="14.25" customHeight="1" x14ac:dyDescent="0.2">
      <c r="B12" s="3" t="str">
        <f>'Ev.Nº 1ºtrim-4ºtrim_genero(17)'!B12</f>
        <v>Área Metropolitana de Lisboa</v>
      </c>
      <c r="C12" s="363">
        <f>('Beneficiarios CSI_genero (19)'!O13-'Beneficiarios CSI_genero (19)'!C13)/'Beneficiarios CSI_genero (19)'!C13</f>
        <v>-1</v>
      </c>
      <c r="D12" s="364">
        <f>('Beneficiarios CSI_genero (19)'!P13-'Beneficiarios CSI_genero (19)'!D13)/'Beneficiarios CSI_genero (19)'!D13</f>
        <v>-1</v>
      </c>
      <c r="E12" s="365">
        <f>('Beneficiarios CSI_genero (19)'!Q13-'Beneficiarios CSI_genero (19)'!E13)/'Beneficiarios CSI_genero (19)'!E13</f>
        <v>-1</v>
      </c>
    </row>
    <row r="13" spans="1:5" s="64" customFormat="1" ht="14.25" customHeight="1" x14ac:dyDescent="0.2">
      <c r="B13" s="3" t="str">
        <f>'Ev.Nº 1ºtrim-4ºtrim_genero(17)'!B13</f>
        <v>Distrito de Lisboa</v>
      </c>
      <c r="C13" s="363">
        <f>('Beneficiarios CSI_genero (19)'!O14-'Beneficiarios CSI_genero (19)'!C14)/'Beneficiarios CSI_genero (19)'!C14</f>
        <v>-1</v>
      </c>
      <c r="D13" s="364">
        <f>('Beneficiarios CSI_genero (19)'!P14-'Beneficiarios CSI_genero (19)'!D14)/'Beneficiarios CSI_genero (19)'!D14</f>
        <v>-1</v>
      </c>
      <c r="E13" s="365">
        <f>('Beneficiarios CSI_genero (19)'!Q14-'Beneficiarios CSI_genero (19)'!E14)/'Beneficiarios CSI_genero (19)'!E14</f>
        <v>-1</v>
      </c>
    </row>
    <row r="14" spans="1:5" s="64" customFormat="1" ht="14.25" customHeight="1" x14ac:dyDescent="0.2">
      <c r="B14" s="3" t="str">
        <f>'Ev.Nº 1ºtrim-4ºtrim_genero(17)'!B14</f>
        <v>Concelho de Lisboa</v>
      </c>
      <c r="C14" s="366">
        <f>('Beneficiarios CSI_genero (19)'!O15-'Beneficiarios CSI_genero (19)'!C15)/'Beneficiarios CSI_genero (19)'!C15</f>
        <v>-1</v>
      </c>
      <c r="D14" s="367">
        <f>('Beneficiarios CSI_genero (19)'!P15-'Beneficiarios CSI_genero (19)'!D15)/'Beneficiarios CSI_genero (19)'!D15</f>
        <v>-1</v>
      </c>
      <c r="E14" s="368">
        <f>('Beneficiarios CSI_genero (19)'!Q15-'Beneficiarios CSI_genero (19)'!E15)/'Beneficiarios CSI_genero (19)'!E15</f>
        <v>-1</v>
      </c>
    </row>
    <row r="15" spans="1:5" s="64" customFormat="1" ht="14.25" customHeight="1" x14ac:dyDescent="0.2">
      <c r="B15" s="28" t="str">
        <f>'BeneficiáriosCSI_genero % (17)'!B16</f>
        <v>Ajuda</v>
      </c>
      <c r="C15" s="360">
        <f>('Beneficiarios CSI_genero (19)'!O16-'Beneficiarios CSI_genero (19)'!C16)/'Beneficiarios CSI_genero (19)'!C16</f>
        <v>-1</v>
      </c>
      <c r="D15" s="361">
        <f>('Beneficiarios CSI_genero (19)'!P16-'Beneficiarios CSI_genero (19)'!D16)/'Beneficiarios CSI_genero (19)'!D16</f>
        <v>-1</v>
      </c>
      <c r="E15" s="362">
        <f>('Beneficiarios CSI_genero (19)'!Q16-'Beneficiarios CSI_genero (19)'!E16)/'Beneficiarios CSI_genero (19)'!E16</f>
        <v>-1</v>
      </c>
    </row>
    <row r="16" spans="1:5" s="64" customFormat="1" ht="14.25" customHeight="1" x14ac:dyDescent="0.2">
      <c r="B16" s="28" t="str">
        <f>'BeneficiáriosCSI_genero % (17)'!B17</f>
        <v>Alcântara</v>
      </c>
      <c r="C16" s="363">
        <f>('Beneficiarios CSI_genero (19)'!O17-'Beneficiarios CSI_genero (19)'!C17)/'Beneficiarios CSI_genero (19)'!C17</f>
        <v>-1</v>
      </c>
      <c r="D16" s="364">
        <f>('Beneficiarios CSI_genero (19)'!P17-'Beneficiarios CSI_genero (19)'!D17)/'Beneficiarios CSI_genero (19)'!D17</f>
        <v>-1</v>
      </c>
      <c r="E16" s="365">
        <f>('Beneficiarios CSI_genero (19)'!Q17-'Beneficiarios CSI_genero (19)'!E17)/'Beneficiarios CSI_genero (19)'!E17</f>
        <v>-1</v>
      </c>
    </row>
    <row r="17" spans="2:5" s="64" customFormat="1" ht="14.25" customHeight="1" x14ac:dyDescent="0.2">
      <c r="B17" s="28" t="str">
        <f>'BeneficiáriosCSI_genero % (17)'!B18</f>
        <v>Alvalade</v>
      </c>
      <c r="C17" s="363">
        <f>('Beneficiarios CSI_genero (19)'!O18-'Beneficiarios CSI_genero (19)'!C18)/'Beneficiarios CSI_genero (19)'!C18</f>
        <v>-1</v>
      </c>
      <c r="D17" s="364">
        <f>('Beneficiarios CSI_genero (19)'!P18-'Beneficiarios CSI_genero (19)'!D18)/'Beneficiarios CSI_genero (19)'!D18</f>
        <v>-1</v>
      </c>
      <c r="E17" s="365">
        <f>('Beneficiarios CSI_genero (19)'!Q18-'Beneficiarios CSI_genero (19)'!E18)/'Beneficiarios CSI_genero (19)'!E18</f>
        <v>-1</v>
      </c>
    </row>
    <row r="18" spans="2:5" s="64" customFormat="1" ht="14.25" customHeight="1" x14ac:dyDescent="0.2">
      <c r="B18" s="28" t="str">
        <f>'BeneficiáriosCSI_genero % (17)'!B19</f>
        <v>Areeiro</v>
      </c>
      <c r="C18" s="363">
        <f>('Beneficiarios CSI_genero (19)'!O19-'Beneficiarios CSI_genero (19)'!C19)/'Beneficiarios CSI_genero (19)'!C19</f>
        <v>-1</v>
      </c>
      <c r="D18" s="364">
        <f>('Beneficiarios CSI_genero (19)'!P19-'Beneficiarios CSI_genero (19)'!D19)/'Beneficiarios CSI_genero (19)'!D19</f>
        <v>-1</v>
      </c>
      <c r="E18" s="365">
        <f>('Beneficiarios CSI_genero (19)'!Q19-'Beneficiarios CSI_genero (19)'!E19)/'Beneficiarios CSI_genero (19)'!E19</f>
        <v>-1</v>
      </c>
    </row>
    <row r="19" spans="2:5" s="64" customFormat="1" ht="14.25" customHeight="1" x14ac:dyDescent="0.2">
      <c r="B19" s="28" t="str">
        <f>'BeneficiáriosCSI_genero % (17)'!B20</f>
        <v>Arroios</v>
      </c>
      <c r="C19" s="363">
        <f>('Beneficiarios CSI_genero (19)'!O20-'Beneficiarios CSI_genero (19)'!C20)/'Beneficiarios CSI_genero (19)'!C20</f>
        <v>-1</v>
      </c>
      <c r="D19" s="364">
        <f>('Beneficiarios CSI_genero (19)'!P20-'Beneficiarios CSI_genero (19)'!D20)/'Beneficiarios CSI_genero (19)'!D20</f>
        <v>-1</v>
      </c>
      <c r="E19" s="365">
        <f>('Beneficiarios CSI_genero (19)'!Q20-'Beneficiarios CSI_genero (19)'!E20)/'Beneficiarios CSI_genero (19)'!E20</f>
        <v>-1</v>
      </c>
    </row>
    <row r="20" spans="2:5" s="64" customFormat="1" ht="14.25" customHeight="1" x14ac:dyDescent="0.2">
      <c r="B20" s="28" t="str">
        <f>'BeneficiáriosCSI_genero % (17)'!B21</f>
        <v>Avenidas Novas</v>
      </c>
      <c r="C20" s="363">
        <f>('Beneficiarios CSI_genero (19)'!O21-'Beneficiarios CSI_genero (19)'!C21)/'Beneficiarios CSI_genero (19)'!C21</f>
        <v>-1</v>
      </c>
      <c r="D20" s="364">
        <f>('Beneficiarios CSI_genero (19)'!P21-'Beneficiarios CSI_genero (19)'!D21)/'Beneficiarios CSI_genero (19)'!D21</f>
        <v>-1</v>
      </c>
      <c r="E20" s="365">
        <f>('Beneficiarios CSI_genero (19)'!Q21-'Beneficiarios CSI_genero (19)'!E21)/'Beneficiarios CSI_genero (19)'!E21</f>
        <v>-1</v>
      </c>
    </row>
    <row r="21" spans="2:5" s="64" customFormat="1" ht="14.25" customHeight="1" x14ac:dyDescent="0.2">
      <c r="B21" s="28" t="str">
        <f>'BeneficiáriosCSI_genero % (17)'!B22</f>
        <v>Beato</v>
      </c>
      <c r="C21" s="363">
        <f>('Beneficiarios CSI_genero (19)'!O22-'Beneficiarios CSI_genero (19)'!C22)/'Beneficiarios CSI_genero (19)'!C22</f>
        <v>-1</v>
      </c>
      <c r="D21" s="364">
        <f>('Beneficiarios CSI_genero (19)'!P22-'Beneficiarios CSI_genero (19)'!D22)/'Beneficiarios CSI_genero (19)'!D22</f>
        <v>-1</v>
      </c>
      <c r="E21" s="365">
        <f>('Beneficiarios CSI_genero (19)'!Q22-'Beneficiarios CSI_genero (19)'!E22)/'Beneficiarios CSI_genero (19)'!E22</f>
        <v>-1</v>
      </c>
    </row>
    <row r="22" spans="2:5" s="64" customFormat="1" ht="14.25" customHeight="1" x14ac:dyDescent="0.2">
      <c r="B22" s="28" t="str">
        <f>'BeneficiáriosCSI_genero % (17)'!B23</f>
        <v>Belém</v>
      </c>
      <c r="C22" s="363">
        <f>('Beneficiarios CSI_genero (19)'!O23-'Beneficiarios CSI_genero (19)'!C23)/'Beneficiarios CSI_genero (19)'!C23</f>
        <v>-1</v>
      </c>
      <c r="D22" s="364">
        <f>('Beneficiarios CSI_genero (19)'!P23-'Beneficiarios CSI_genero (19)'!D23)/'Beneficiarios CSI_genero (19)'!D23</f>
        <v>-1</v>
      </c>
      <c r="E22" s="365">
        <f>('Beneficiarios CSI_genero (19)'!Q23-'Beneficiarios CSI_genero (19)'!E23)/'Beneficiarios CSI_genero (19)'!E23</f>
        <v>-1</v>
      </c>
    </row>
    <row r="23" spans="2:5" s="64" customFormat="1" ht="14.25" customHeight="1" x14ac:dyDescent="0.2">
      <c r="B23" s="28" t="str">
        <f>'BeneficiáriosCSI_genero % (17)'!B24</f>
        <v>Benfica</v>
      </c>
      <c r="C23" s="363">
        <f>('Beneficiarios CSI_genero (19)'!O24-'Beneficiarios CSI_genero (19)'!C24)/'Beneficiarios CSI_genero (19)'!C24</f>
        <v>-1</v>
      </c>
      <c r="D23" s="364">
        <f>('Beneficiarios CSI_genero (19)'!P24-'Beneficiarios CSI_genero (19)'!D24)/'Beneficiarios CSI_genero (19)'!D24</f>
        <v>-1</v>
      </c>
      <c r="E23" s="365">
        <f>('Beneficiarios CSI_genero (19)'!Q24-'Beneficiarios CSI_genero (19)'!E24)/'Beneficiarios CSI_genero (19)'!E24</f>
        <v>-1</v>
      </c>
    </row>
    <row r="24" spans="2:5" s="64" customFormat="1" ht="14.25" customHeight="1" x14ac:dyDescent="0.2">
      <c r="B24" s="28" t="str">
        <f>'BeneficiáriosCSI_genero % (17)'!B25</f>
        <v>Campo de Ourique</v>
      </c>
      <c r="C24" s="363">
        <f>('Beneficiarios CSI_genero (19)'!O25-'Beneficiarios CSI_genero (19)'!C25)/'Beneficiarios CSI_genero (19)'!C25</f>
        <v>-1</v>
      </c>
      <c r="D24" s="364">
        <f>('Beneficiarios CSI_genero (19)'!P25-'Beneficiarios CSI_genero (19)'!D25)/'Beneficiarios CSI_genero (19)'!D25</f>
        <v>-1</v>
      </c>
      <c r="E24" s="365">
        <f>('Beneficiarios CSI_genero (19)'!Q25-'Beneficiarios CSI_genero (19)'!E25)/'Beneficiarios CSI_genero (19)'!E25</f>
        <v>-1</v>
      </c>
    </row>
    <row r="25" spans="2:5" s="64" customFormat="1" ht="14.25" customHeight="1" x14ac:dyDescent="0.2">
      <c r="B25" s="28" t="str">
        <f>'BeneficiáriosCSI_genero % (17)'!B26</f>
        <v>Campolide</v>
      </c>
      <c r="C25" s="363">
        <f>('Beneficiarios CSI_genero (19)'!O26-'Beneficiarios CSI_genero (19)'!C26)/'Beneficiarios CSI_genero (19)'!C26</f>
        <v>-1</v>
      </c>
      <c r="D25" s="364">
        <f>('Beneficiarios CSI_genero (19)'!P26-'Beneficiarios CSI_genero (19)'!D26)/'Beneficiarios CSI_genero (19)'!D26</f>
        <v>-1</v>
      </c>
      <c r="E25" s="365">
        <f>('Beneficiarios CSI_genero (19)'!Q26-'Beneficiarios CSI_genero (19)'!E26)/'Beneficiarios CSI_genero (19)'!E26</f>
        <v>-1</v>
      </c>
    </row>
    <row r="26" spans="2:5" s="64" customFormat="1" ht="14.25" customHeight="1" x14ac:dyDescent="0.2">
      <c r="B26" s="28" t="str">
        <f>'BeneficiáriosCSI_genero % (17)'!B27</f>
        <v>Carnide</v>
      </c>
      <c r="C26" s="363">
        <f>('Beneficiarios CSI_genero (19)'!O27-'Beneficiarios CSI_genero (19)'!C27)/'Beneficiarios CSI_genero (19)'!C27</f>
        <v>-1</v>
      </c>
      <c r="D26" s="364">
        <f>('Beneficiarios CSI_genero (19)'!P27-'Beneficiarios CSI_genero (19)'!D27)/'Beneficiarios CSI_genero (19)'!D27</f>
        <v>-1</v>
      </c>
      <c r="E26" s="365">
        <f>('Beneficiarios CSI_genero (19)'!Q27-'Beneficiarios CSI_genero (19)'!E27)/'Beneficiarios CSI_genero (19)'!E27</f>
        <v>-1</v>
      </c>
    </row>
    <row r="27" spans="2:5" s="64" customFormat="1" ht="14.25" customHeight="1" x14ac:dyDescent="0.2">
      <c r="B27" s="28" t="str">
        <f>'BeneficiáriosCSI_genero % (17)'!B28</f>
        <v>Estrela</v>
      </c>
      <c r="C27" s="363">
        <f>('Beneficiarios CSI_genero (19)'!O28-'Beneficiarios CSI_genero (19)'!C28)/'Beneficiarios CSI_genero (19)'!C28</f>
        <v>-1</v>
      </c>
      <c r="D27" s="364">
        <f>('Beneficiarios CSI_genero (19)'!P28-'Beneficiarios CSI_genero (19)'!D28)/'Beneficiarios CSI_genero (19)'!D28</f>
        <v>-1</v>
      </c>
      <c r="E27" s="365">
        <f>('Beneficiarios CSI_genero (19)'!Q28-'Beneficiarios CSI_genero (19)'!E28)/'Beneficiarios CSI_genero (19)'!E28</f>
        <v>-1</v>
      </c>
    </row>
    <row r="28" spans="2:5" s="64" customFormat="1" ht="14.25" customHeight="1" x14ac:dyDescent="0.2">
      <c r="B28" s="28" t="str">
        <f>'BeneficiáriosCSI_genero % (17)'!B29</f>
        <v>Lumiar</v>
      </c>
      <c r="C28" s="363">
        <f>('Beneficiarios CSI_genero (19)'!O29-'Beneficiarios CSI_genero (19)'!C29)/'Beneficiarios CSI_genero (19)'!C29</f>
        <v>-1</v>
      </c>
      <c r="D28" s="364">
        <f>('Beneficiarios CSI_genero (19)'!P29-'Beneficiarios CSI_genero (19)'!D29)/'Beneficiarios CSI_genero (19)'!D29</f>
        <v>-1</v>
      </c>
      <c r="E28" s="365">
        <f>('Beneficiarios CSI_genero (19)'!Q29-'Beneficiarios CSI_genero (19)'!E29)/'Beneficiarios CSI_genero (19)'!E29</f>
        <v>-1</v>
      </c>
    </row>
    <row r="29" spans="2:5" s="64" customFormat="1" ht="14.25" customHeight="1" x14ac:dyDescent="0.2">
      <c r="B29" s="28" t="str">
        <f>'BeneficiáriosCSI_genero % (17)'!B30</f>
        <v>Marvila</v>
      </c>
      <c r="C29" s="363">
        <f>('Beneficiarios CSI_genero (19)'!O30-'Beneficiarios CSI_genero (19)'!C30)/'Beneficiarios CSI_genero (19)'!C30</f>
        <v>-1</v>
      </c>
      <c r="D29" s="364">
        <f>('Beneficiarios CSI_genero (19)'!P30-'Beneficiarios CSI_genero (19)'!D30)/'Beneficiarios CSI_genero (19)'!D30</f>
        <v>-1</v>
      </c>
      <c r="E29" s="365">
        <f>('Beneficiarios CSI_genero (19)'!Q30-'Beneficiarios CSI_genero (19)'!E30)/'Beneficiarios CSI_genero (19)'!E30</f>
        <v>-1</v>
      </c>
    </row>
    <row r="30" spans="2:5" s="64" customFormat="1" ht="14.25" customHeight="1" x14ac:dyDescent="0.2">
      <c r="B30" s="28" t="str">
        <f>'BeneficiáriosCSI_genero % (17)'!B31</f>
        <v>Misericórdia</v>
      </c>
      <c r="C30" s="363">
        <f>('Beneficiarios CSI_genero (19)'!O31-'Beneficiarios CSI_genero (19)'!C31)/'Beneficiarios CSI_genero (19)'!C31</f>
        <v>-1</v>
      </c>
      <c r="D30" s="364">
        <f>('Beneficiarios CSI_genero (19)'!P31-'Beneficiarios CSI_genero (19)'!D31)/'Beneficiarios CSI_genero (19)'!D31</f>
        <v>-1</v>
      </c>
      <c r="E30" s="365">
        <f>('Beneficiarios CSI_genero (19)'!Q31-'Beneficiarios CSI_genero (19)'!E31)/'Beneficiarios CSI_genero (19)'!E31</f>
        <v>-1</v>
      </c>
    </row>
    <row r="31" spans="2:5" s="64" customFormat="1" ht="14.25" customHeight="1" x14ac:dyDescent="0.2">
      <c r="B31" s="28" t="str">
        <f>'BeneficiáriosCSI_genero % (17)'!B32</f>
        <v>Olivais</v>
      </c>
      <c r="C31" s="363">
        <f>('Beneficiarios CSI_genero (19)'!O32-'Beneficiarios CSI_genero (19)'!C32)/'Beneficiarios CSI_genero (19)'!C32</f>
        <v>-1</v>
      </c>
      <c r="D31" s="364">
        <f>('Beneficiarios CSI_genero (19)'!P32-'Beneficiarios CSI_genero (19)'!D32)/'Beneficiarios CSI_genero (19)'!D32</f>
        <v>-1</v>
      </c>
      <c r="E31" s="365">
        <f>('Beneficiarios CSI_genero (19)'!Q32-'Beneficiarios CSI_genero (19)'!E32)/'Beneficiarios CSI_genero (19)'!E32</f>
        <v>-1</v>
      </c>
    </row>
    <row r="32" spans="2:5" s="64" customFormat="1" ht="14.25" customHeight="1" x14ac:dyDescent="0.2">
      <c r="B32" s="28" t="str">
        <f>'BeneficiáriosCSI_genero % (17)'!B33</f>
        <v>Parque das Nações</v>
      </c>
      <c r="C32" s="363">
        <f>('Beneficiarios CSI_genero (19)'!O33-'Beneficiarios CSI_genero (19)'!C33)/'Beneficiarios CSI_genero (19)'!C33</f>
        <v>-1</v>
      </c>
      <c r="D32" s="364">
        <f>('Beneficiarios CSI_genero (19)'!P33-'Beneficiarios CSI_genero (19)'!D33)/'Beneficiarios CSI_genero (19)'!D33</f>
        <v>-1</v>
      </c>
      <c r="E32" s="365">
        <f>('Beneficiarios CSI_genero (19)'!Q33-'Beneficiarios CSI_genero (19)'!E33)/'Beneficiarios CSI_genero (19)'!E33</f>
        <v>-1</v>
      </c>
    </row>
    <row r="33" spans="2:5" s="64" customFormat="1" ht="14.25" customHeight="1" x14ac:dyDescent="0.2">
      <c r="B33" s="28" t="str">
        <f>'BeneficiáriosCSI_genero % (17)'!B34</f>
        <v>Penha de França</v>
      </c>
      <c r="C33" s="363">
        <f>('Beneficiarios CSI_genero (19)'!O34-'Beneficiarios CSI_genero (19)'!C34)/'Beneficiarios CSI_genero (19)'!C34</f>
        <v>-1</v>
      </c>
      <c r="D33" s="364">
        <f>('Beneficiarios CSI_genero (19)'!P34-'Beneficiarios CSI_genero (19)'!D34)/'Beneficiarios CSI_genero (19)'!D34</f>
        <v>-1</v>
      </c>
      <c r="E33" s="365">
        <f>('Beneficiarios CSI_genero (19)'!Q34-'Beneficiarios CSI_genero (19)'!E34)/'Beneficiarios CSI_genero (19)'!E34</f>
        <v>-1</v>
      </c>
    </row>
    <row r="34" spans="2:5" s="64" customFormat="1" ht="14.25" customHeight="1" x14ac:dyDescent="0.2">
      <c r="B34" s="28" t="str">
        <f>'BeneficiáriosCSI_genero % (17)'!B35</f>
        <v>Santa Clara</v>
      </c>
      <c r="C34" s="363">
        <f>('Beneficiarios CSI_genero (19)'!O35-'Beneficiarios CSI_genero (19)'!C35)/'Beneficiarios CSI_genero (19)'!C35</f>
        <v>-1</v>
      </c>
      <c r="D34" s="364">
        <f>('Beneficiarios CSI_genero (19)'!P35-'Beneficiarios CSI_genero (19)'!D35)/'Beneficiarios CSI_genero (19)'!D35</f>
        <v>-1</v>
      </c>
      <c r="E34" s="365">
        <f>('Beneficiarios CSI_genero (19)'!Q35-'Beneficiarios CSI_genero (19)'!E35)/'Beneficiarios CSI_genero (19)'!E35</f>
        <v>-1</v>
      </c>
    </row>
    <row r="35" spans="2:5" s="64" customFormat="1" ht="14.25" customHeight="1" x14ac:dyDescent="0.2">
      <c r="B35" s="28" t="str">
        <f>'BeneficiáriosCSI_genero % (17)'!B36</f>
        <v>Santa Maria Maior</v>
      </c>
      <c r="C35" s="363">
        <f>('Beneficiarios CSI_genero (19)'!O36-'Beneficiarios CSI_genero (19)'!C36)/'Beneficiarios CSI_genero (19)'!C36</f>
        <v>-1</v>
      </c>
      <c r="D35" s="364">
        <f>('Beneficiarios CSI_genero (19)'!P36-'Beneficiarios CSI_genero (19)'!D36)/'Beneficiarios CSI_genero (19)'!D36</f>
        <v>-1</v>
      </c>
      <c r="E35" s="365">
        <f>('Beneficiarios CSI_genero (19)'!Q36-'Beneficiarios CSI_genero (19)'!E36)/'Beneficiarios CSI_genero (19)'!E36</f>
        <v>-1</v>
      </c>
    </row>
    <row r="36" spans="2:5" s="64" customFormat="1" ht="14.25" customHeight="1" x14ac:dyDescent="0.2">
      <c r="B36" s="28" t="str">
        <f>'BeneficiáriosCSI_genero % (17)'!B37</f>
        <v>Santo António</v>
      </c>
      <c r="C36" s="363">
        <f>('Beneficiarios CSI_genero (19)'!O37-'Beneficiarios CSI_genero (19)'!C37)/'Beneficiarios CSI_genero (19)'!C37</f>
        <v>-1</v>
      </c>
      <c r="D36" s="364">
        <f>('Beneficiarios CSI_genero (19)'!P37-'Beneficiarios CSI_genero (19)'!D37)/'Beneficiarios CSI_genero (19)'!D37</f>
        <v>-1</v>
      </c>
      <c r="E36" s="365">
        <f>('Beneficiarios CSI_genero (19)'!Q37-'Beneficiarios CSI_genero (19)'!E37)/'Beneficiarios CSI_genero (19)'!E37</f>
        <v>-1</v>
      </c>
    </row>
    <row r="37" spans="2:5" s="64" customFormat="1" ht="14.25" customHeight="1" x14ac:dyDescent="0.2">
      <c r="B37" s="28" t="str">
        <f>'BeneficiáriosCSI_genero % (17)'!B38</f>
        <v>São Domingos de Benfica</v>
      </c>
      <c r="C37" s="363">
        <f>('Beneficiarios CSI_genero (19)'!O38-'Beneficiarios CSI_genero (19)'!C38)/'Beneficiarios CSI_genero (19)'!C38</f>
        <v>-1</v>
      </c>
      <c r="D37" s="364">
        <f>('Beneficiarios CSI_genero (19)'!P38-'Beneficiarios CSI_genero (19)'!D38)/'Beneficiarios CSI_genero (19)'!D38</f>
        <v>-1</v>
      </c>
      <c r="E37" s="365">
        <f>('Beneficiarios CSI_genero (19)'!Q38-'Beneficiarios CSI_genero (19)'!E38)/'Beneficiarios CSI_genero (19)'!E38</f>
        <v>-1</v>
      </c>
    </row>
    <row r="38" spans="2:5" s="64" customFormat="1" ht="14.25" customHeight="1" x14ac:dyDescent="0.2">
      <c r="B38" s="176" t="str">
        <f>'BeneficiáriosCSI_genero % (17)'!B39</f>
        <v xml:space="preserve">      São Vicente</v>
      </c>
      <c r="C38" s="369">
        <f>('Beneficiarios CSI_genero (19)'!O39-'Beneficiarios CSI_genero (19)'!C39)/'Beneficiarios CSI_genero (19)'!C39</f>
        <v>-1</v>
      </c>
      <c r="D38" s="370">
        <f>('Beneficiarios CSI_genero (19)'!P39-'Beneficiarios CSI_genero (19)'!D39)/'Beneficiarios CSI_genero (19)'!D39</f>
        <v>-1</v>
      </c>
      <c r="E38" s="371">
        <f>('Beneficiarios CSI_genero (19)'!Q39-'Beneficiarios CSI_genero (19)'!E39)/'Beneficiarios CSI_genero (19)'!E39</f>
        <v>-1</v>
      </c>
    </row>
    <row r="39" spans="2:5" s="1" customFormat="1" ht="15" x14ac:dyDescent="0.25">
      <c r="B39" s="31"/>
      <c r="C39" s="76"/>
      <c r="D39" s="88"/>
    </row>
    <row r="40" spans="2:5" x14ac:dyDescent="0.2">
      <c r="B40" s="31"/>
    </row>
  </sheetData>
  <mergeCells count="2">
    <mergeCell ref="C8:E8"/>
    <mergeCell ref="C9:E9"/>
  </mergeCells>
  <pageMargins left="0.7" right="0.7" top="0.75" bottom="0.75" header="0.3" footer="0.3"/>
  <pageSetup orientation="portrait" verticalDpi="0" r:id="rId1"/>
  <drawing r:id="rId2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3FB67F-25F5-4AA4-BCD3-B9DD67054845}">
  <dimension ref="A1:AY41"/>
  <sheetViews>
    <sheetView showGridLines="0" showRowColHeaders="0" workbookViewId="0">
      <pane xSplit="2" topLeftCell="L1" activePane="topRight" state="frozen"/>
      <selection pane="topRight" activeCell="B6" sqref="B6"/>
    </sheetView>
  </sheetViews>
  <sheetFormatPr defaultColWidth="12" defaultRowHeight="15" x14ac:dyDescent="0.25"/>
  <cols>
    <col min="2" max="2" width="38" style="65" customWidth="1"/>
    <col min="3" max="6" width="12.140625" style="65" customWidth="1"/>
    <col min="7" max="7" width="12.5703125" style="65" customWidth="1"/>
    <col min="8" max="8" width="12.42578125" style="65" customWidth="1"/>
    <col min="9" max="9" width="12.85546875" style="65" customWidth="1"/>
    <col min="10" max="10" width="11.28515625" style="160" customWidth="1"/>
    <col min="11" max="11" width="10.7109375" style="65" customWidth="1"/>
    <col min="12" max="12" width="1.28515625" style="65" customWidth="1"/>
    <col min="13" max="13" width="11.5703125" style="65" customWidth="1"/>
    <col min="14" max="15" width="12.140625" style="65" customWidth="1"/>
    <col min="16" max="19" width="10.7109375" style="65" customWidth="1"/>
    <col min="20" max="20" width="11.28515625" style="160" customWidth="1"/>
    <col min="21" max="21" width="10.7109375" style="65" customWidth="1"/>
    <col min="22" max="22" width="1.28515625" style="65" customWidth="1"/>
    <col min="23" max="25" width="12.140625" style="65" customWidth="1"/>
    <col min="26" max="29" width="10.7109375" style="65" customWidth="1"/>
    <col min="30" max="30" width="11.28515625" style="160" customWidth="1"/>
    <col min="31" max="31" width="10.7109375" style="65" customWidth="1"/>
    <col min="32" max="32" width="1.28515625" style="65" customWidth="1"/>
    <col min="33" max="33" width="11.28515625" style="65" customWidth="1"/>
    <col min="34" max="39" width="12.140625" style="65" customWidth="1"/>
    <col min="40" max="40" width="12.140625" style="160" customWidth="1"/>
    <col min="41" max="41" width="12.140625" style="65" customWidth="1"/>
    <col min="42" max="42" width="1.28515625" style="65" customWidth="1"/>
    <col min="43" max="43" width="12.85546875" style="65" customWidth="1"/>
    <col min="44" max="45" width="12.140625" style="65" customWidth="1"/>
    <col min="46" max="16384" width="12" style="65"/>
  </cols>
  <sheetData>
    <row r="1" spans="1:51" s="64" customFormat="1" ht="16.5" customHeight="1" x14ac:dyDescent="0.25">
      <c r="A1"/>
      <c r="J1" s="157"/>
      <c r="T1" s="157"/>
      <c r="AD1" s="157"/>
      <c r="AN1" s="157"/>
    </row>
    <row r="2" spans="1:51" s="64" customFormat="1" ht="16.5" customHeight="1" x14ac:dyDescent="0.25">
      <c r="A2"/>
      <c r="J2" s="157"/>
      <c r="T2" s="157"/>
      <c r="AD2" s="157"/>
      <c r="AN2" s="157"/>
    </row>
    <row r="3" spans="1:51" s="64" customFormat="1" ht="16.5" customHeight="1" x14ac:dyDescent="0.25">
      <c r="A3"/>
      <c r="J3" s="157"/>
      <c r="T3" s="157"/>
      <c r="AD3" s="157"/>
      <c r="AN3" s="157"/>
    </row>
    <row r="4" spans="1:51" s="64" customFormat="1" ht="16.5" customHeight="1" x14ac:dyDescent="0.25">
      <c r="A4"/>
      <c r="J4" s="157"/>
      <c r="T4" s="157"/>
      <c r="AD4" s="157"/>
      <c r="AN4" s="157"/>
    </row>
    <row r="5" spans="1:51" s="64" customFormat="1" ht="16.5" customHeight="1" x14ac:dyDescent="0.2">
      <c r="A5" s="107" t="s">
        <v>6</v>
      </c>
      <c r="B5" s="110" t="s">
        <v>176</v>
      </c>
      <c r="C5" s="110"/>
      <c r="D5" s="110"/>
      <c r="E5" s="110"/>
      <c r="J5" s="162"/>
      <c r="K5" s="2"/>
      <c r="T5" s="157"/>
      <c r="AD5" s="157"/>
      <c r="AN5" s="157"/>
    </row>
    <row r="6" spans="1:51" s="64" customFormat="1" ht="12" customHeight="1" x14ac:dyDescent="0.2">
      <c r="A6" s="107"/>
      <c r="B6" s="105" t="s">
        <v>218</v>
      </c>
      <c r="C6" s="113"/>
      <c r="D6" s="113"/>
      <c r="E6" s="113"/>
      <c r="J6" s="162"/>
      <c r="K6" s="2"/>
      <c r="T6" s="157"/>
      <c r="AD6" s="157"/>
      <c r="AN6" s="157"/>
    </row>
    <row r="7" spans="1:51" s="64" customFormat="1" ht="12" customHeight="1" x14ac:dyDescent="0.2">
      <c r="A7" s="107"/>
      <c r="B7" s="105"/>
      <c r="C7" s="105"/>
      <c r="D7" s="105"/>
      <c r="E7" s="105"/>
      <c r="J7" s="162"/>
      <c r="K7" s="2"/>
      <c r="T7" s="157"/>
      <c r="AD7" s="157"/>
      <c r="AN7" s="157"/>
    </row>
    <row r="8" spans="1:51" ht="15" customHeight="1" x14ac:dyDescent="0.25">
      <c r="Q8" s="7"/>
      <c r="R8" s="7"/>
      <c r="S8" s="7"/>
      <c r="T8" s="164"/>
      <c r="U8" s="7"/>
      <c r="V8" s="7"/>
      <c r="W8" s="7"/>
      <c r="X8" s="7"/>
      <c r="Y8" s="7"/>
      <c r="Z8" s="7"/>
      <c r="AA8" s="7"/>
    </row>
    <row r="9" spans="1:51" ht="24.95" customHeight="1" x14ac:dyDescent="0.25">
      <c r="B9" s="7"/>
      <c r="C9" s="531" t="s">
        <v>176</v>
      </c>
      <c r="D9" s="531"/>
      <c r="E9" s="531"/>
      <c r="F9" s="531"/>
      <c r="G9" s="531"/>
      <c r="H9" s="531"/>
      <c r="I9" s="531"/>
      <c r="J9" s="531"/>
      <c r="K9" s="531"/>
      <c r="L9" s="531"/>
      <c r="M9" s="531"/>
      <c r="N9" s="531"/>
      <c r="O9" s="531"/>
      <c r="P9" s="531"/>
      <c r="Q9" s="531"/>
      <c r="R9" s="531"/>
      <c r="S9" s="531"/>
      <c r="T9" s="531"/>
      <c r="U9" s="531"/>
      <c r="V9" s="531"/>
      <c r="W9" s="531"/>
      <c r="X9" s="531"/>
      <c r="Y9" s="531"/>
      <c r="Z9" s="531"/>
      <c r="AA9" s="531"/>
      <c r="AB9" s="531"/>
      <c r="AC9" s="531"/>
      <c r="AD9" s="531"/>
      <c r="AE9" s="531"/>
      <c r="AF9" s="531"/>
      <c r="AG9" s="531"/>
      <c r="AH9" s="531"/>
      <c r="AI9" s="531"/>
      <c r="AJ9" s="531"/>
      <c r="AK9" s="531"/>
      <c r="AL9" s="531"/>
      <c r="AM9" s="531"/>
      <c r="AN9" s="531"/>
      <c r="AO9" s="531"/>
      <c r="AP9" s="531"/>
      <c r="AQ9" s="531"/>
      <c r="AR9" s="531"/>
      <c r="AS9" s="531"/>
      <c r="AT9" s="531"/>
      <c r="AU9" s="531"/>
      <c r="AV9" s="531"/>
      <c r="AW9" s="531"/>
      <c r="AX9" s="531"/>
      <c r="AY9" s="531"/>
    </row>
    <row r="10" spans="1:51" ht="24.95" customHeight="1" x14ac:dyDescent="0.25">
      <c r="B10" s="10"/>
      <c r="C10" s="530" t="s">
        <v>13</v>
      </c>
      <c r="D10" s="530"/>
      <c r="E10" s="530"/>
      <c r="F10" s="530"/>
      <c r="G10" s="530"/>
      <c r="H10" s="530"/>
      <c r="I10" s="530"/>
      <c r="J10" s="530"/>
      <c r="K10" s="530"/>
      <c r="L10" s="127"/>
      <c r="M10" s="530" t="s">
        <v>15</v>
      </c>
      <c r="N10" s="530"/>
      <c r="O10" s="530"/>
      <c r="P10" s="530"/>
      <c r="Q10" s="530"/>
      <c r="R10" s="530"/>
      <c r="S10" s="530"/>
      <c r="T10" s="530"/>
      <c r="U10" s="530"/>
      <c r="V10" s="127"/>
      <c r="W10" s="530" t="s">
        <v>16</v>
      </c>
      <c r="X10" s="530"/>
      <c r="Y10" s="530"/>
      <c r="Z10" s="530"/>
      <c r="AA10" s="530"/>
      <c r="AB10" s="530"/>
      <c r="AC10" s="530"/>
      <c r="AD10" s="530"/>
      <c r="AE10" s="530"/>
      <c r="AF10" s="127"/>
      <c r="AG10" s="530" t="s">
        <v>14</v>
      </c>
      <c r="AH10" s="530"/>
      <c r="AI10" s="530"/>
      <c r="AJ10" s="530"/>
      <c r="AK10" s="530"/>
      <c r="AL10" s="530"/>
      <c r="AM10" s="530"/>
      <c r="AN10" s="530"/>
      <c r="AO10" s="530"/>
      <c r="AQ10" s="535" t="s">
        <v>111</v>
      </c>
      <c r="AR10" s="535"/>
      <c r="AS10" s="535"/>
      <c r="AT10" s="535"/>
      <c r="AU10" s="535"/>
      <c r="AV10" s="535"/>
      <c r="AW10" s="535"/>
      <c r="AX10" s="535"/>
      <c r="AY10" s="535"/>
    </row>
    <row r="11" spans="1:51" ht="24" x14ac:dyDescent="0.25">
      <c r="B11" s="111" t="s">
        <v>10</v>
      </c>
      <c r="C11" s="108" t="s">
        <v>217</v>
      </c>
      <c r="D11" s="108" t="s">
        <v>162</v>
      </c>
      <c r="E11" s="108" t="s">
        <v>163</v>
      </c>
      <c r="F11" s="108" t="s">
        <v>56</v>
      </c>
      <c r="G11" s="108" t="s">
        <v>57</v>
      </c>
      <c r="H11" s="108" t="s">
        <v>58</v>
      </c>
      <c r="I11" s="108" t="s">
        <v>59</v>
      </c>
      <c r="J11" s="156" t="s">
        <v>60</v>
      </c>
      <c r="K11" s="108" t="s">
        <v>0</v>
      </c>
      <c r="L11" s="211"/>
      <c r="M11" s="108" t="s">
        <v>217</v>
      </c>
      <c r="N11" s="108" t="s">
        <v>162</v>
      </c>
      <c r="O11" s="108" t="s">
        <v>163</v>
      </c>
      <c r="P11" s="108" t="s">
        <v>56</v>
      </c>
      <c r="Q11" s="108" t="s">
        <v>57</v>
      </c>
      <c r="R11" s="108" t="s">
        <v>58</v>
      </c>
      <c r="S11" s="108" t="s">
        <v>59</v>
      </c>
      <c r="T11" s="156" t="s">
        <v>60</v>
      </c>
      <c r="U11" s="108" t="s">
        <v>0</v>
      </c>
      <c r="V11" s="211"/>
      <c r="W11" s="108" t="s">
        <v>217</v>
      </c>
      <c r="X11" s="108" t="s">
        <v>162</v>
      </c>
      <c r="Y11" s="108" t="s">
        <v>163</v>
      </c>
      <c r="Z11" s="108" t="s">
        <v>56</v>
      </c>
      <c r="AA11" s="108" t="s">
        <v>57</v>
      </c>
      <c r="AB11" s="108" t="s">
        <v>58</v>
      </c>
      <c r="AC11" s="108" t="s">
        <v>59</v>
      </c>
      <c r="AD11" s="156" t="s">
        <v>60</v>
      </c>
      <c r="AE11" s="108" t="s">
        <v>0</v>
      </c>
      <c r="AF11" s="211"/>
      <c r="AG11" s="108" t="s">
        <v>217</v>
      </c>
      <c r="AH11" s="108" t="s">
        <v>162</v>
      </c>
      <c r="AI11" s="108" t="s">
        <v>163</v>
      </c>
      <c r="AJ11" s="108" t="s">
        <v>56</v>
      </c>
      <c r="AK11" s="108" t="s">
        <v>57</v>
      </c>
      <c r="AL11" s="108" t="s">
        <v>58</v>
      </c>
      <c r="AM11" s="108" t="s">
        <v>59</v>
      </c>
      <c r="AN11" s="156" t="s">
        <v>60</v>
      </c>
      <c r="AO11" s="108" t="s">
        <v>0</v>
      </c>
      <c r="AQ11" s="108" t="s">
        <v>217</v>
      </c>
      <c r="AR11" s="108" t="s">
        <v>162</v>
      </c>
      <c r="AS11" s="108" t="s">
        <v>163</v>
      </c>
      <c r="AT11" s="108" t="s">
        <v>56</v>
      </c>
      <c r="AU11" s="108" t="s">
        <v>57</v>
      </c>
      <c r="AV11" s="108" t="s">
        <v>58</v>
      </c>
      <c r="AW11" s="108" t="s">
        <v>59</v>
      </c>
      <c r="AX11" s="156" t="s">
        <v>60</v>
      </c>
      <c r="AY11" s="108" t="s">
        <v>0</v>
      </c>
    </row>
    <row r="12" spans="1:51" x14ac:dyDescent="0.25">
      <c r="B12" s="142" t="str">
        <f>'[1]Q3.2'!A12</f>
        <v>Portugal</v>
      </c>
      <c r="C12" s="483">
        <v>78</v>
      </c>
      <c r="D12" s="80">
        <v>320</v>
      </c>
      <c r="E12" s="80">
        <v>2614</v>
      </c>
      <c r="F12" s="80">
        <v>14122</v>
      </c>
      <c r="G12" s="80">
        <v>35432</v>
      </c>
      <c r="H12" s="80">
        <v>36611</v>
      </c>
      <c r="I12" s="80">
        <v>36787</v>
      </c>
      <c r="J12" s="80">
        <v>41415</v>
      </c>
      <c r="K12" s="81">
        <v>167379</v>
      </c>
      <c r="L12" s="384">
        <v>167379</v>
      </c>
      <c r="M12" s="483">
        <v>248</v>
      </c>
      <c r="N12" s="80">
        <v>470</v>
      </c>
      <c r="O12" s="80">
        <v>2848</v>
      </c>
      <c r="P12" s="80">
        <v>15189</v>
      </c>
      <c r="Q12" s="80">
        <v>35449</v>
      </c>
      <c r="R12" s="80">
        <v>36360</v>
      </c>
      <c r="S12" s="80">
        <v>36229</v>
      </c>
      <c r="T12" s="80">
        <v>39830</v>
      </c>
      <c r="U12" s="81">
        <v>166623</v>
      </c>
      <c r="V12" s="384">
        <v>166623</v>
      </c>
      <c r="W12" s="480"/>
      <c r="X12" s="80"/>
      <c r="Y12" s="80"/>
      <c r="Z12" s="80"/>
      <c r="AA12" s="80"/>
      <c r="AB12" s="80"/>
      <c r="AC12" s="80"/>
      <c r="AD12" s="80"/>
      <c r="AE12" s="81"/>
      <c r="AF12" s="317"/>
      <c r="AG12" s="480"/>
      <c r="AH12" s="80"/>
      <c r="AI12" s="80"/>
      <c r="AJ12" s="80"/>
      <c r="AK12" s="80"/>
      <c r="AL12" s="80"/>
      <c r="AM12" s="80"/>
      <c r="AN12" s="80"/>
      <c r="AO12" s="81"/>
      <c r="AQ12" s="480"/>
      <c r="AR12" s="80"/>
      <c r="AS12" s="80"/>
      <c r="AT12" s="80"/>
      <c r="AU12" s="80"/>
      <c r="AV12" s="80"/>
      <c r="AW12" s="80"/>
      <c r="AX12" s="80"/>
      <c r="AY12" s="81"/>
    </row>
    <row r="13" spans="1:51" x14ac:dyDescent="0.25">
      <c r="B13" s="3" t="str">
        <f>'[1]Q3.2'!A13</f>
        <v>Área Metropolitana de Lisboa</v>
      </c>
      <c r="C13" s="484" t="s">
        <v>161</v>
      </c>
      <c r="D13" s="83" t="s">
        <v>161</v>
      </c>
      <c r="E13" s="83">
        <v>315</v>
      </c>
      <c r="F13" s="83">
        <v>2222</v>
      </c>
      <c r="G13" s="83">
        <v>6723</v>
      </c>
      <c r="H13" s="83">
        <v>6729</v>
      </c>
      <c r="I13" s="83">
        <v>6383</v>
      </c>
      <c r="J13" s="83">
        <v>7553</v>
      </c>
      <c r="K13" s="84">
        <v>29966</v>
      </c>
      <c r="L13" s="384">
        <v>29966</v>
      </c>
      <c r="M13" s="484">
        <v>21</v>
      </c>
      <c r="N13" s="83">
        <v>57</v>
      </c>
      <c r="O13" s="83">
        <v>337</v>
      </c>
      <c r="P13" s="83">
        <v>2391</v>
      </c>
      <c r="Q13" s="83">
        <v>6732</v>
      </c>
      <c r="R13" s="83">
        <v>6674</v>
      </c>
      <c r="S13" s="83">
        <v>6280</v>
      </c>
      <c r="T13" s="83">
        <v>7288</v>
      </c>
      <c r="U13" s="84">
        <v>29780</v>
      </c>
      <c r="V13" s="384">
        <v>29780</v>
      </c>
      <c r="W13" s="481"/>
      <c r="X13" s="83"/>
      <c r="Y13" s="83"/>
      <c r="Z13" s="83"/>
      <c r="AA13" s="83"/>
      <c r="AB13" s="83"/>
      <c r="AC13" s="83"/>
      <c r="AD13" s="83"/>
      <c r="AE13" s="84"/>
      <c r="AF13" s="317"/>
      <c r="AG13" s="481"/>
      <c r="AH13" s="83"/>
      <c r="AI13" s="83"/>
      <c r="AJ13" s="83"/>
      <c r="AK13" s="83"/>
      <c r="AL13" s="83"/>
      <c r="AM13" s="83"/>
      <c r="AN13" s="83"/>
      <c r="AO13" s="84"/>
      <c r="AQ13" s="481"/>
      <c r="AR13" s="83"/>
      <c r="AS13" s="83"/>
      <c r="AT13" s="83"/>
      <c r="AU13" s="83"/>
      <c r="AV13" s="83"/>
      <c r="AW13" s="83"/>
      <c r="AX13" s="83"/>
      <c r="AY13" s="84"/>
    </row>
    <row r="14" spans="1:51" x14ac:dyDescent="0.25">
      <c r="B14" s="3" t="str">
        <f>'[1]Q3.2'!A14</f>
        <v>Distrito de Lisboa</v>
      </c>
      <c r="C14" s="484">
        <v>0</v>
      </c>
      <c r="D14" s="83">
        <v>26</v>
      </c>
      <c r="E14" s="83">
        <v>218</v>
      </c>
      <c r="F14" s="83">
        <v>1591</v>
      </c>
      <c r="G14" s="83">
        <v>5153</v>
      </c>
      <c r="H14" s="83">
        <v>5330</v>
      </c>
      <c r="I14" s="83">
        <v>5290</v>
      </c>
      <c r="J14" s="83">
        <v>6326</v>
      </c>
      <c r="K14" s="84">
        <v>23934</v>
      </c>
      <c r="L14" s="384">
        <v>23934</v>
      </c>
      <c r="M14" s="484">
        <v>0</v>
      </c>
      <c r="N14" s="83">
        <v>34</v>
      </c>
      <c r="O14" s="83">
        <v>234</v>
      </c>
      <c r="P14" s="83">
        <v>1681</v>
      </c>
      <c r="Q14" s="83">
        <v>5156</v>
      </c>
      <c r="R14" s="83">
        <v>5278</v>
      </c>
      <c r="S14" s="83">
        <v>5202</v>
      </c>
      <c r="T14" s="83">
        <v>6078</v>
      </c>
      <c r="U14" s="84">
        <v>23675</v>
      </c>
      <c r="V14" s="384">
        <v>23675</v>
      </c>
      <c r="W14" s="481"/>
      <c r="X14" s="83"/>
      <c r="Y14" s="83"/>
      <c r="Z14" s="83"/>
      <c r="AA14" s="83"/>
      <c r="AB14" s="83"/>
      <c r="AC14" s="83"/>
      <c r="AD14" s="83"/>
      <c r="AE14" s="84"/>
      <c r="AF14" s="317"/>
      <c r="AG14" s="481"/>
      <c r="AH14" s="83"/>
      <c r="AI14" s="83"/>
      <c r="AJ14" s="83"/>
      <c r="AK14" s="83"/>
      <c r="AL14" s="83"/>
      <c r="AM14" s="83"/>
      <c r="AN14" s="83"/>
      <c r="AO14" s="84"/>
      <c r="AQ14" s="481"/>
      <c r="AR14" s="83"/>
      <c r="AS14" s="83"/>
      <c r="AT14" s="83"/>
      <c r="AU14" s="83"/>
      <c r="AV14" s="83"/>
      <c r="AW14" s="83"/>
      <c r="AX14" s="83"/>
      <c r="AY14" s="84"/>
    </row>
    <row r="15" spans="1:51" x14ac:dyDescent="0.25">
      <c r="B15" s="3" t="str">
        <f>'[1]Q3.2'!A15</f>
        <v>Concelho de Lisboa</v>
      </c>
      <c r="C15" s="485">
        <v>0</v>
      </c>
      <c r="D15" s="272">
        <v>10</v>
      </c>
      <c r="E15" s="272">
        <v>55</v>
      </c>
      <c r="F15" s="272">
        <v>434</v>
      </c>
      <c r="G15" s="272">
        <v>1293</v>
      </c>
      <c r="H15" s="272">
        <v>1264</v>
      </c>
      <c r="I15" s="272">
        <v>1315</v>
      </c>
      <c r="J15" s="272">
        <v>1774</v>
      </c>
      <c r="K15" s="273">
        <v>6145</v>
      </c>
      <c r="L15" s="384">
        <v>6145</v>
      </c>
      <c r="M15" s="486">
        <v>4</v>
      </c>
      <c r="N15" s="272">
        <v>15</v>
      </c>
      <c r="O15" s="272">
        <v>61</v>
      </c>
      <c r="P15" s="272">
        <v>459</v>
      </c>
      <c r="Q15" s="272">
        <v>1293</v>
      </c>
      <c r="R15" s="272">
        <v>1249</v>
      </c>
      <c r="S15" s="272">
        <v>1292</v>
      </c>
      <c r="T15" s="272">
        <v>1717</v>
      </c>
      <c r="U15" s="273">
        <v>6090</v>
      </c>
      <c r="V15" s="384">
        <v>6090</v>
      </c>
      <c r="W15" s="482"/>
      <c r="X15" s="272"/>
      <c r="Y15" s="272"/>
      <c r="Z15" s="272"/>
      <c r="AA15" s="272"/>
      <c r="AB15" s="272"/>
      <c r="AC15" s="272"/>
      <c r="AD15" s="272"/>
      <c r="AE15" s="273"/>
      <c r="AF15" s="319"/>
      <c r="AG15" s="482"/>
      <c r="AH15" s="272"/>
      <c r="AI15" s="272"/>
      <c r="AJ15" s="272"/>
      <c r="AK15" s="272"/>
      <c r="AL15" s="272"/>
      <c r="AM15" s="272"/>
      <c r="AN15" s="272"/>
      <c r="AO15" s="273"/>
      <c r="AQ15" s="482"/>
      <c r="AR15" s="272"/>
      <c r="AS15" s="272"/>
      <c r="AT15" s="272"/>
      <c r="AU15" s="272"/>
      <c r="AV15" s="272"/>
      <c r="AW15" s="272"/>
      <c r="AX15" s="272"/>
      <c r="AY15" s="273"/>
    </row>
    <row r="16" spans="1:51" x14ac:dyDescent="0.25">
      <c r="B16" s="28" t="str">
        <f>'[1]Q3.2'!A16</f>
        <v>Ajuda</v>
      </c>
      <c r="C16" s="484">
        <v>0</v>
      </c>
      <c r="D16" s="83" t="s">
        <v>161</v>
      </c>
      <c r="E16" s="83" t="s">
        <v>161</v>
      </c>
      <c r="F16" s="83">
        <v>23</v>
      </c>
      <c r="G16" s="83">
        <v>52</v>
      </c>
      <c r="H16" s="83">
        <v>54</v>
      </c>
      <c r="I16" s="83">
        <v>59</v>
      </c>
      <c r="J16" s="83">
        <v>56</v>
      </c>
      <c r="K16" s="84">
        <v>252</v>
      </c>
      <c r="L16" s="384">
        <v>252</v>
      </c>
      <c r="M16" s="484">
        <v>0</v>
      </c>
      <c r="N16" s="83" t="s">
        <v>161</v>
      </c>
      <c r="O16" s="83" t="s">
        <v>161</v>
      </c>
      <c r="P16" s="83">
        <v>25</v>
      </c>
      <c r="Q16" s="83">
        <v>52</v>
      </c>
      <c r="R16" s="83">
        <v>52</v>
      </c>
      <c r="S16" s="83">
        <v>58</v>
      </c>
      <c r="T16" s="83">
        <v>53</v>
      </c>
      <c r="U16" s="84">
        <v>248</v>
      </c>
      <c r="V16" s="384">
        <v>248</v>
      </c>
      <c r="W16" s="481"/>
      <c r="X16" s="83"/>
      <c r="Y16" s="83"/>
      <c r="Z16" s="83"/>
      <c r="AA16" s="83"/>
      <c r="AB16" s="83"/>
      <c r="AC16" s="83"/>
      <c r="AD16" s="83"/>
      <c r="AE16" s="84"/>
      <c r="AF16" s="317"/>
      <c r="AG16" s="481"/>
      <c r="AH16" s="83"/>
      <c r="AI16" s="83"/>
      <c r="AJ16" s="83"/>
      <c r="AK16" s="83"/>
      <c r="AL16" s="83"/>
      <c r="AM16" s="83"/>
      <c r="AN16" s="83"/>
      <c r="AO16" s="84"/>
      <c r="AQ16" s="481"/>
      <c r="AR16" s="83"/>
      <c r="AS16" s="83"/>
      <c r="AT16" s="83"/>
      <c r="AU16" s="83"/>
      <c r="AV16" s="83"/>
      <c r="AW16" s="83"/>
      <c r="AX16" s="83"/>
      <c r="AY16" s="84"/>
    </row>
    <row r="17" spans="2:51" x14ac:dyDescent="0.25">
      <c r="B17" s="28" t="str">
        <f>'[1]Q3.2'!A17</f>
        <v>Alcântara</v>
      </c>
      <c r="C17" s="484">
        <v>0</v>
      </c>
      <c r="D17" s="83">
        <v>0</v>
      </c>
      <c r="E17" s="83">
        <v>0</v>
      </c>
      <c r="F17" s="83">
        <v>15</v>
      </c>
      <c r="G17" s="83">
        <v>38</v>
      </c>
      <c r="H17" s="83">
        <v>38</v>
      </c>
      <c r="I17" s="83">
        <v>27</v>
      </c>
      <c r="J17" s="83">
        <v>34</v>
      </c>
      <c r="K17" s="84">
        <v>152</v>
      </c>
      <c r="L17" s="384">
        <v>152</v>
      </c>
      <c r="M17" s="484">
        <v>0</v>
      </c>
      <c r="N17" s="83">
        <v>0</v>
      </c>
      <c r="O17" s="83" t="s">
        <v>161</v>
      </c>
      <c r="P17" s="83" t="s">
        <v>161</v>
      </c>
      <c r="Q17" s="83">
        <v>38</v>
      </c>
      <c r="R17" s="83">
        <v>38</v>
      </c>
      <c r="S17" s="83">
        <v>26</v>
      </c>
      <c r="T17" s="83">
        <v>33</v>
      </c>
      <c r="U17" s="84">
        <v>152</v>
      </c>
      <c r="V17" s="384">
        <v>152</v>
      </c>
      <c r="W17" s="481"/>
      <c r="X17" s="83"/>
      <c r="Y17" s="83"/>
      <c r="Z17" s="83"/>
      <c r="AA17" s="83"/>
      <c r="AB17" s="83"/>
      <c r="AC17" s="83"/>
      <c r="AD17" s="83"/>
      <c r="AE17" s="84"/>
      <c r="AF17" s="317"/>
      <c r="AG17" s="481"/>
      <c r="AH17" s="83"/>
      <c r="AI17" s="83"/>
      <c r="AJ17" s="83"/>
      <c r="AK17" s="83"/>
      <c r="AL17" s="83"/>
      <c r="AM17" s="83"/>
      <c r="AN17" s="83"/>
      <c r="AO17" s="84"/>
      <c r="AQ17" s="481"/>
      <c r="AR17" s="83"/>
      <c r="AS17" s="83"/>
      <c r="AT17" s="83"/>
      <c r="AU17" s="83"/>
      <c r="AV17" s="83"/>
      <c r="AW17" s="83"/>
      <c r="AX17" s="83"/>
      <c r="AY17" s="84"/>
    </row>
    <row r="18" spans="2:51" x14ac:dyDescent="0.25">
      <c r="B18" s="28" t="str">
        <f>'[1]Q3.2'!A18</f>
        <v>Alvalade</v>
      </c>
      <c r="C18" s="484">
        <v>0</v>
      </c>
      <c r="D18" s="83" t="s">
        <v>161</v>
      </c>
      <c r="E18" s="83">
        <v>0</v>
      </c>
      <c r="F18" s="83" t="s">
        <v>161</v>
      </c>
      <c r="G18" s="83">
        <v>42</v>
      </c>
      <c r="H18" s="83">
        <v>56</v>
      </c>
      <c r="I18" s="83">
        <v>56</v>
      </c>
      <c r="J18" s="83">
        <v>109</v>
      </c>
      <c r="K18" s="84">
        <v>278</v>
      </c>
      <c r="L18" s="384">
        <v>278</v>
      </c>
      <c r="M18" s="484">
        <v>0</v>
      </c>
      <c r="N18" s="83" t="s">
        <v>161</v>
      </c>
      <c r="O18" s="83">
        <v>0</v>
      </c>
      <c r="P18" s="83" t="s">
        <v>161</v>
      </c>
      <c r="Q18" s="83">
        <v>42</v>
      </c>
      <c r="R18" s="83">
        <v>55</v>
      </c>
      <c r="S18" s="83">
        <v>55</v>
      </c>
      <c r="T18" s="83">
        <v>105</v>
      </c>
      <c r="U18" s="84">
        <v>273</v>
      </c>
      <c r="V18" s="384">
        <v>273</v>
      </c>
      <c r="W18" s="481"/>
      <c r="X18" s="83"/>
      <c r="Y18" s="83"/>
      <c r="Z18" s="83"/>
      <c r="AA18" s="83"/>
      <c r="AB18" s="83"/>
      <c r="AC18" s="83"/>
      <c r="AD18" s="83"/>
      <c r="AE18" s="84"/>
      <c r="AF18" s="317"/>
      <c r="AG18" s="481"/>
      <c r="AH18" s="83"/>
      <c r="AI18" s="83"/>
      <c r="AJ18" s="83"/>
      <c r="AK18" s="83"/>
      <c r="AL18" s="83"/>
      <c r="AM18" s="83"/>
      <c r="AN18" s="83"/>
      <c r="AO18" s="84"/>
      <c r="AQ18" s="481"/>
      <c r="AR18" s="83"/>
      <c r="AS18" s="83"/>
      <c r="AT18" s="83"/>
      <c r="AU18" s="83"/>
      <c r="AV18" s="83"/>
      <c r="AW18" s="83"/>
      <c r="AX18" s="83"/>
      <c r="AY18" s="84"/>
    </row>
    <row r="19" spans="2:51" x14ac:dyDescent="0.25">
      <c r="B19" s="28" t="str">
        <f>'[1]Q3.2'!A19</f>
        <v>Areeiro</v>
      </c>
      <c r="C19" s="484">
        <v>0</v>
      </c>
      <c r="D19" s="83">
        <v>0</v>
      </c>
      <c r="E19" s="83" t="s">
        <v>161</v>
      </c>
      <c r="F19" s="83" t="s">
        <v>161</v>
      </c>
      <c r="G19" s="83">
        <v>31</v>
      </c>
      <c r="H19" s="83">
        <v>27</v>
      </c>
      <c r="I19" s="83">
        <v>41</v>
      </c>
      <c r="J19" s="83">
        <v>78</v>
      </c>
      <c r="K19" s="84">
        <v>190</v>
      </c>
      <c r="L19" s="384">
        <v>190</v>
      </c>
      <c r="M19" s="484">
        <v>0</v>
      </c>
      <c r="N19" s="83">
        <v>0</v>
      </c>
      <c r="O19" s="83" t="s">
        <v>161</v>
      </c>
      <c r="P19" s="83" t="s">
        <v>161</v>
      </c>
      <c r="Q19" s="83">
        <v>31</v>
      </c>
      <c r="R19" s="83">
        <v>27</v>
      </c>
      <c r="S19" s="83">
        <v>39</v>
      </c>
      <c r="T19" s="83">
        <v>76</v>
      </c>
      <c r="U19" s="84">
        <v>187</v>
      </c>
      <c r="V19" s="384">
        <v>187</v>
      </c>
      <c r="W19" s="481"/>
      <c r="X19" s="83"/>
      <c r="Y19" s="83"/>
      <c r="Z19" s="83"/>
      <c r="AA19" s="83"/>
      <c r="AB19" s="83"/>
      <c r="AC19" s="83"/>
      <c r="AD19" s="83"/>
      <c r="AE19" s="84"/>
      <c r="AF19" s="317"/>
      <c r="AG19" s="481"/>
      <c r="AH19" s="83"/>
      <c r="AI19" s="83"/>
      <c r="AJ19" s="83"/>
      <c r="AK19" s="83"/>
      <c r="AL19" s="83"/>
      <c r="AM19" s="83"/>
      <c r="AN19" s="83"/>
      <c r="AO19" s="84"/>
      <c r="AQ19" s="481"/>
      <c r="AR19" s="83"/>
      <c r="AS19" s="83"/>
      <c r="AT19" s="83"/>
      <c r="AU19" s="83"/>
      <c r="AV19" s="83"/>
      <c r="AW19" s="83"/>
      <c r="AX19" s="83"/>
      <c r="AY19" s="84"/>
    </row>
    <row r="20" spans="2:51" x14ac:dyDescent="0.25">
      <c r="B20" s="28" t="str">
        <f>'[1]Q3.2'!A20</f>
        <v>Arroios</v>
      </c>
      <c r="C20" s="484">
        <v>0</v>
      </c>
      <c r="D20" s="83">
        <v>0</v>
      </c>
      <c r="E20" s="83" t="s">
        <v>161</v>
      </c>
      <c r="F20" s="83" t="s">
        <v>161</v>
      </c>
      <c r="G20" s="83">
        <v>101</v>
      </c>
      <c r="H20" s="83">
        <v>90</v>
      </c>
      <c r="I20" s="83">
        <v>98</v>
      </c>
      <c r="J20" s="83">
        <v>145</v>
      </c>
      <c r="K20" s="84">
        <v>476</v>
      </c>
      <c r="L20" s="384">
        <v>476</v>
      </c>
      <c r="M20" s="484">
        <v>0</v>
      </c>
      <c r="N20" s="83" t="s">
        <v>161</v>
      </c>
      <c r="O20" s="83" t="s">
        <v>161</v>
      </c>
      <c r="P20" s="83">
        <v>43</v>
      </c>
      <c r="Q20" s="83">
        <v>102</v>
      </c>
      <c r="R20" s="83">
        <v>89</v>
      </c>
      <c r="S20" s="83">
        <v>97</v>
      </c>
      <c r="T20" s="83">
        <v>140</v>
      </c>
      <c r="U20" s="84">
        <v>476</v>
      </c>
      <c r="V20" s="384">
        <v>476</v>
      </c>
      <c r="W20" s="481"/>
      <c r="X20" s="83"/>
      <c r="Y20" s="83"/>
      <c r="Z20" s="83"/>
      <c r="AA20" s="83"/>
      <c r="AB20" s="83"/>
      <c r="AC20" s="83"/>
      <c r="AD20" s="83"/>
      <c r="AE20" s="84"/>
      <c r="AF20" s="317"/>
      <c r="AG20" s="481"/>
      <c r="AH20" s="83"/>
      <c r="AI20" s="83"/>
      <c r="AJ20" s="83"/>
      <c r="AK20" s="83"/>
      <c r="AL20" s="83"/>
      <c r="AM20" s="83"/>
      <c r="AN20" s="83"/>
      <c r="AO20" s="84"/>
      <c r="AQ20" s="481"/>
      <c r="AR20" s="83"/>
      <c r="AS20" s="83"/>
      <c r="AT20" s="83"/>
      <c r="AU20" s="83"/>
      <c r="AV20" s="83"/>
      <c r="AW20" s="83"/>
      <c r="AX20" s="83"/>
      <c r="AY20" s="84"/>
    </row>
    <row r="21" spans="2:51" x14ac:dyDescent="0.25">
      <c r="B21" s="28" t="str">
        <f>'[1]Q3.2'!A21</f>
        <v>Avenidas Novas</v>
      </c>
      <c r="C21" s="484">
        <v>0</v>
      </c>
      <c r="D21" s="83" t="s">
        <v>161</v>
      </c>
      <c r="E21" s="83" t="s">
        <v>161</v>
      </c>
      <c r="F21" s="83">
        <v>13</v>
      </c>
      <c r="G21" s="83">
        <v>41</v>
      </c>
      <c r="H21" s="83">
        <v>37</v>
      </c>
      <c r="I21" s="83">
        <v>49</v>
      </c>
      <c r="J21" s="83">
        <v>85</v>
      </c>
      <c r="K21" s="84">
        <v>228</v>
      </c>
      <c r="L21" s="384">
        <v>228</v>
      </c>
      <c r="M21" s="484">
        <v>0</v>
      </c>
      <c r="N21" s="83" t="s">
        <v>161</v>
      </c>
      <c r="O21" s="83" t="s">
        <v>161</v>
      </c>
      <c r="P21" s="83">
        <v>16</v>
      </c>
      <c r="Q21" s="83">
        <v>41</v>
      </c>
      <c r="R21" s="83">
        <v>37</v>
      </c>
      <c r="S21" s="83">
        <v>48</v>
      </c>
      <c r="T21" s="83">
        <v>83</v>
      </c>
      <c r="U21" s="84">
        <v>228</v>
      </c>
      <c r="V21" s="384">
        <v>228</v>
      </c>
      <c r="W21" s="481"/>
      <c r="X21" s="83"/>
      <c r="Y21" s="83"/>
      <c r="Z21" s="83"/>
      <c r="AA21" s="83"/>
      <c r="AB21" s="83"/>
      <c r="AC21" s="83"/>
      <c r="AD21" s="83"/>
      <c r="AE21" s="84"/>
      <c r="AF21" s="317"/>
      <c r="AG21" s="481"/>
      <c r="AH21" s="83"/>
      <c r="AI21" s="83"/>
      <c r="AJ21" s="83"/>
      <c r="AK21" s="83"/>
      <c r="AL21" s="83"/>
      <c r="AM21" s="83"/>
      <c r="AN21" s="83"/>
      <c r="AO21" s="84"/>
      <c r="AQ21" s="481"/>
      <c r="AR21" s="83"/>
      <c r="AS21" s="83"/>
      <c r="AT21" s="83"/>
      <c r="AU21" s="83"/>
      <c r="AV21" s="83"/>
      <c r="AW21" s="83"/>
      <c r="AX21" s="83"/>
      <c r="AY21" s="84"/>
    </row>
    <row r="22" spans="2:51" x14ac:dyDescent="0.25">
      <c r="B22" s="28" t="str">
        <f>'[1]Q3.2'!A22</f>
        <v>Beato</v>
      </c>
      <c r="C22" s="484">
        <v>0</v>
      </c>
      <c r="D22" s="83">
        <v>0</v>
      </c>
      <c r="E22" s="83">
        <v>4</v>
      </c>
      <c r="F22" s="83">
        <v>22</v>
      </c>
      <c r="G22" s="83">
        <v>57</v>
      </c>
      <c r="H22" s="83">
        <v>30</v>
      </c>
      <c r="I22" s="83">
        <v>51</v>
      </c>
      <c r="J22" s="83">
        <v>44</v>
      </c>
      <c r="K22" s="84">
        <v>208</v>
      </c>
      <c r="L22" s="384">
        <v>208</v>
      </c>
      <c r="M22" s="484">
        <v>0</v>
      </c>
      <c r="N22" s="83">
        <v>0</v>
      </c>
      <c r="O22" s="83">
        <v>4</v>
      </c>
      <c r="P22" s="83">
        <v>21</v>
      </c>
      <c r="Q22" s="83">
        <v>58</v>
      </c>
      <c r="R22" s="83">
        <v>30</v>
      </c>
      <c r="S22" s="83">
        <v>51</v>
      </c>
      <c r="T22" s="83">
        <v>42</v>
      </c>
      <c r="U22" s="84">
        <v>206</v>
      </c>
      <c r="V22" s="384">
        <v>206</v>
      </c>
      <c r="W22" s="481"/>
      <c r="X22" s="83"/>
      <c r="Y22" s="83"/>
      <c r="Z22" s="83"/>
      <c r="AA22" s="83"/>
      <c r="AB22" s="83"/>
      <c r="AC22" s="83"/>
      <c r="AD22" s="83"/>
      <c r="AE22" s="84"/>
      <c r="AF22" s="317"/>
      <c r="AG22" s="481"/>
      <c r="AH22" s="83"/>
      <c r="AI22" s="83"/>
      <c r="AJ22" s="83"/>
      <c r="AK22" s="83"/>
      <c r="AL22" s="83"/>
      <c r="AM22" s="83"/>
      <c r="AN22" s="83"/>
      <c r="AO22" s="84"/>
      <c r="AQ22" s="481"/>
      <c r="AR22" s="83"/>
      <c r="AS22" s="83"/>
      <c r="AT22" s="83"/>
      <c r="AU22" s="83"/>
      <c r="AV22" s="83"/>
      <c r="AW22" s="83"/>
      <c r="AX22" s="83"/>
      <c r="AY22" s="84"/>
    </row>
    <row r="23" spans="2:51" x14ac:dyDescent="0.25">
      <c r="B23" s="28" t="str">
        <f>'[1]Q3.2'!A23</f>
        <v>Belém</v>
      </c>
      <c r="C23" s="484">
        <v>0</v>
      </c>
      <c r="D23" s="83">
        <v>0</v>
      </c>
      <c r="E23" s="83" t="s">
        <v>161</v>
      </c>
      <c r="F23" s="83" t="s">
        <v>161</v>
      </c>
      <c r="G23" s="83">
        <v>15</v>
      </c>
      <c r="H23" s="83">
        <v>27</v>
      </c>
      <c r="I23" s="83">
        <v>28</v>
      </c>
      <c r="J23" s="83">
        <v>53</v>
      </c>
      <c r="K23" s="84">
        <v>129</v>
      </c>
      <c r="L23" s="384">
        <v>129</v>
      </c>
      <c r="M23" s="484">
        <v>0</v>
      </c>
      <c r="N23" s="83">
        <v>0</v>
      </c>
      <c r="O23" s="83" t="s">
        <v>161</v>
      </c>
      <c r="P23" s="83" t="s">
        <v>161</v>
      </c>
      <c r="Q23" s="83">
        <v>17</v>
      </c>
      <c r="R23" s="83">
        <v>27</v>
      </c>
      <c r="S23" s="83">
        <v>28</v>
      </c>
      <c r="T23" s="83">
        <v>49</v>
      </c>
      <c r="U23" s="84">
        <v>129</v>
      </c>
      <c r="V23" s="384">
        <v>129</v>
      </c>
      <c r="W23" s="481"/>
      <c r="X23" s="83"/>
      <c r="Y23" s="83"/>
      <c r="Z23" s="83"/>
      <c r="AA23" s="83"/>
      <c r="AB23" s="83"/>
      <c r="AC23" s="83"/>
      <c r="AD23" s="83"/>
      <c r="AE23" s="84"/>
      <c r="AF23" s="317"/>
      <c r="AG23" s="481"/>
      <c r="AH23" s="83"/>
      <c r="AI23" s="83"/>
      <c r="AJ23" s="83"/>
      <c r="AK23" s="83"/>
      <c r="AL23" s="83"/>
      <c r="AM23" s="83"/>
      <c r="AN23" s="83"/>
      <c r="AO23" s="84"/>
      <c r="AQ23" s="481"/>
      <c r="AR23" s="83"/>
      <c r="AS23" s="83"/>
      <c r="AT23" s="83"/>
      <c r="AU23" s="83"/>
      <c r="AV23" s="83"/>
      <c r="AW23" s="83"/>
      <c r="AX23" s="83"/>
      <c r="AY23" s="84"/>
    </row>
    <row r="24" spans="2:51" x14ac:dyDescent="0.25">
      <c r="B24" s="28" t="str">
        <f>'[1]Q3.2'!A24</f>
        <v>Benfica</v>
      </c>
      <c r="C24" s="484">
        <v>0</v>
      </c>
      <c r="D24" s="83">
        <v>0</v>
      </c>
      <c r="E24" s="83">
        <v>4</v>
      </c>
      <c r="F24" s="83">
        <v>25</v>
      </c>
      <c r="G24" s="83">
        <v>92</v>
      </c>
      <c r="H24" s="83">
        <v>103</v>
      </c>
      <c r="I24" s="83">
        <v>93</v>
      </c>
      <c r="J24" s="83">
        <v>119</v>
      </c>
      <c r="K24" s="84">
        <v>436</v>
      </c>
      <c r="L24" s="384">
        <v>436</v>
      </c>
      <c r="M24" s="484">
        <v>0</v>
      </c>
      <c r="N24" s="83">
        <v>0</v>
      </c>
      <c r="O24" s="83">
        <v>5</v>
      </c>
      <c r="P24" s="83">
        <v>25</v>
      </c>
      <c r="Q24" s="83">
        <v>92</v>
      </c>
      <c r="R24" s="83">
        <v>101</v>
      </c>
      <c r="S24" s="83">
        <v>90</v>
      </c>
      <c r="T24" s="83">
        <v>114</v>
      </c>
      <c r="U24" s="84">
        <v>427</v>
      </c>
      <c r="V24" s="384">
        <v>427</v>
      </c>
      <c r="W24" s="481"/>
      <c r="X24" s="83"/>
      <c r="Y24" s="83"/>
      <c r="Z24" s="83"/>
      <c r="AA24" s="83"/>
      <c r="AB24" s="83"/>
      <c r="AC24" s="83"/>
      <c r="AD24" s="83"/>
      <c r="AE24" s="84"/>
      <c r="AF24" s="317"/>
      <c r="AG24" s="481"/>
      <c r="AH24" s="83"/>
      <c r="AI24" s="83"/>
      <c r="AJ24" s="83"/>
      <c r="AK24" s="83"/>
      <c r="AL24" s="83"/>
      <c r="AM24" s="83"/>
      <c r="AN24" s="83"/>
      <c r="AO24" s="84"/>
      <c r="AQ24" s="481"/>
      <c r="AR24" s="83"/>
      <c r="AS24" s="83"/>
      <c r="AT24" s="83"/>
      <c r="AU24" s="83"/>
      <c r="AV24" s="83"/>
      <c r="AW24" s="83"/>
      <c r="AX24" s="83"/>
      <c r="AY24" s="84"/>
    </row>
    <row r="25" spans="2:51" x14ac:dyDescent="0.25">
      <c r="B25" s="28" t="str">
        <f>'[1]Q3.2'!A25</f>
        <v>Campo de Ourique</v>
      </c>
      <c r="C25" s="484">
        <v>0</v>
      </c>
      <c r="D25" s="83">
        <v>0</v>
      </c>
      <c r="E25" s="83" t="s">
        <v>161</v>
      </c>
      <c r="F25" s="83" t="s">
        <v>161</v>
      </c>
      <c r="G25" s="83">
        <v>51</v>
      </c>
      <c r="H25" s="83">
        <v>42</v>
      </c>
      <c r="I25" s="83">
        <v>46</v>
      </c>
      <c r="J25" s="83">
        <v>86</v>
      </c>
      <c r="K25" s="84">
        <v>241</v>
      </c>
      <c r="L25" s="384">
        <v>241</v>
      </c>
      <c r="M25" s="484" t="s">
        <v>161</v>
      </c>
      <c r="N25" s="83">
        <v>0</v>
      </c>
      <c r="O25" s="83" t="s">
        <v>161</v>
      </c>
      <c r="P25" s="83" t="s">
        <v>161</v>
      </c>
      <c r="Q25" s="83">
        <v>52</v>
      </c>
      <c r="R25" s="83">
        <v>42</v>
      </c>
      <c r="S25" s="83">
        <v>46</v>
      </c>
      <c r="T25" s="83">
        <v>83</v>
      </c>
      <c r="U25" s="84">
        <v>240</v>
      </c>
      <c r="V25" s="384">
        <v>240</v>
      </c>
      <c r="W25" s="481"/>
      <c r="X25" s="83"/>
      <c r="Y25" s="83"/>
      <c r="Z25" s="83"/>
      <c r="AA25" s="83"/>
      <c r="AB25" s="83"/>
      <c r="AC25" s="83"/>
      <c r="AD25" s="83"/>
      <c r="AE25" s="84"/>
      <c r="AF25" s="317"/>
      <c r="AG25" s="481"/>
      <c r="AH25" s="83"/>
      <c r="AI25" s="83"/>
      <c r="AJ25" s="83"/>
      <c r="AK25" s="83"/>
      <c r="AL25" s="83"/>
      <c r="AM25" s="83"/>
      <c r="AN25" s="83"/>
      <c r="AO25" s="84"/>
      <c r="AQ25" s="481"/>
      <c r="AR25" s="83"/>
      <c r="AS25" s="83"/>
      <c r="AT25" s="83"/>
      <c r="AU25" s="83"/>
      <c r="AV25" s="83"/>
      <c r="AW25" s="83"/>
      <c r="AX25" s="83"/>
      <c r="AY25" s="84"/>
    </row>
    <row r="26" spans="2:51" x14ac:dyDescent="0.25">
      <c r="B26" s="28" t="str">
        <f>'[1]Q3.2'!A26</f>
        <v>Campolide</v>
      </c>
      <c r="C26" s="484">
        <v>0</v>
      </c>
      <c r="D26" s="83">
        <v>0</v>
      </c>
      <c r="E26" s="83">
        <v>3</v>
      </c>
      <c r="F26" s="83">
        <v>14</v>
      </c>
      <c r="G26" s="83">
        <v>29</v>
      </c>
      <c r="H26" s="83">
        <v>29</v>
      </c>
      <c r="I26" s="83">
        <v>37</v>
      </c>
      <c r="J26" s="83">
        <v>43</v>
      </c>
      <c r="K26" s="84">
        <v>155</v>
      </c>
      <c r="L26" s="384">
        <v>155</v>
      </c>
      <c r="M26" s="484">
        <v>0</v>
      </c>
      <c r="N26" s="83" t="s">
        <v>161</v>
      </c>
      <c r="O26" s="83" t="s">
        <v>161</v>
      </c>
      <c r="P26" s="83">
        <v>15</v>
      </c>
      <c r="Q26" s="83">
        <v>29</v>
      </c>
      <c r="R26" s="83">
        <v>29</v>
      </c>
      <c r="S26" s="83">
        <v>36</v>
      </c>
      <c r="T26" s="83">
        <v>42</v>
      </c>
      <c r="U26" s="84">
        <v>155</v>
      </c>
      <c r="V26" s="384">
        <v>155</v>
      </c>
      <c r="W26" s="481"/>
      <c r="X26" s="83"/>
      <c r="Y26" s="83"/>
      <c r="Z26" s="83"/>
      <c r="AA26" s="83"/>
      <c r="AB26" s="83"/>
      <c r="AC26" s="83"/>
      <c r="AD26" s="83"/>
      <c r="AE26" s="84"/>
      <c r="AF26" s="317"/>
      <c r="AG26" s="481"/>
      <c r="AH26" s="83"/>
      <c r="AI26" s="83"/>
      <c r="AJ26" s="83"/>
      <c r="AK26" s="83"/>
      <c r="AL26" s="83"/>
      <c r="AM26" s="83"/>
      <c r="AN26" s="83"/>
      <c r="AO26" s="84"/>
      <c r="AQ26" s="481"/>
      <c r="AR26" s="83"/>
      <c r="AS26" s="83"/>
      <c r="AT26" s="83"/>
      <c r="AU26" s="83"/>
      <c r="AV26" s="83"/>
      <c r="AW26" s="83"/>
      <c r="AX26" s="83"/>
      <c r="AY26" s="84"/>
    </row>
    <row r="27" spans="2:51" x14ac:dyDescent="0.25">
      <c r="B27" s="28" t="str">
        <f>'[1]Q3.2'!A27</f>
        <v>Carnide</v>
      </c>
      <c r="C27" s="484">
        <v>0</v>
      </c>
      <c r="D27" s="83">
        <v>0</v>
      </c>
      <c r="E27" s="83" t="s">
        <v>161</v>
      </c>
      <c r="F27" s="83" t="s">
        <v>161</v>
      </c>
      <c r="G27" s="83">
        <v>30</v>
      </c>
      <c r="H27" s="83">
        <v>42</v>
      </c>
      <c r="I27" s="83">
        <v>43</v>
      </c>
      <c r="J27" s="83">
        <v>44</v>
      </c>
      <c r="K27" s="84">
        <v>177</v>
      </c>
      <c r="L27" s="384">
        <v>177</v>
      </c>
      <c r="M27" s="484">
        <v>0</v>
      </c>
      <c r="N27" s="83">
        <v>0</v>
      </c>
      <c r="O27" s="83" t="s">
        <v>161</v>
      </c>
      <c r="P27" s="83" t="s">
        <v>161</v>
      </c>
      <c r="Q27" s="83">
        <v>30</v>
      </c>
      <c r="R27" s="83">
        <v>42</v>
      </c>
      <c r="S27" s="83">
        <v>43</v>
      </c>
      <c r="T27" s="83">
        <v>43</v>
      </c>
      <c r="U27" s="84">
        <v>177</v>
      </c>
      <c r="V27" s="384">
        <v>177</v>
      </c>
      <c r="W27" s="481"/>
      <c r="X27" s="83"/>
      <c r="Y27" s="83"/>
      <c r="Z27" s="83"/>
      <c r="AA27" s="83"/>
      <c r="AB27" s="83"/>
      <c r="AC27" s="83"/>
      <c r="AD27" s="83"/>
      <c r="AE27" s="84"/>
      <c r="AF27" s="317"/>
      <c r="AG27" s="481"/>
      <c r="AH27" s="83"/>
      <c r="AI27" s="83"/>
      <c r="AJ27" s="83"/>
      <c r="AK27" s="83"/>
      <c r="AL27" s="83"/>
      <c r="AM27" s="83"/>
      <c r="AN27" s="83"/>
      <c r="AO27" s="84"/>
      <c r="AQ27" s="481"/>
      <c r="AR27" s="83"/>
      <c r="AS27" s="83"/>
      <c r="AT27" s="83"/>
      <c r="AU27" s="83"/>
      <c r="AV27" s="83"/>
      <c r="AW27" s="83"/>
      <c r="AX27" s="83"/>
      <c r="AY27" s="84"/>
    </row>
    <row r="28" spans="2:51" x14ac:dyDescent="0.25">
      <c r="B28" s="28" t="str">
        <f>'[1]Q3.2'!A28</f>
        <v>Estrela</v>
      </c>
      <c r="C28" s="484">
        <v>0</v>
      </c>
      <c r="D28" s="83" t="s">
        <v>161</v>
      </c>
      <c r="E28" s="83">
        <v>0</v>
      </c>
      <c r="F28" s="83" t="s">
        <v>161</v>
      </c>
      <c r="G28" s="83">
        <v>39</v>
      </c>
      <c r="H28" s="83">
        <v>38</v>
      </c>
      <c r="I28" s="83">
        <v>36</v>
      </c>
      <c r="J28" s="83">
        <v>72</v>
      </c>
      <c r="K28" s="84">
        <v>196</v>
      </c>
      <c r="L28" s="384">
        <v>196</v>
      </c>
      <c r="M28" s="484">
        <v>0</v>
      </c>
      <c r="N28" s="83" t="s">
        <v>161</v>
      </c>
      <c r="O28" s="83">
        <v>0</v>
      </c>
      <c r="P28" s="83" t="s">
        <v>161</v>
      </c>
      <c r="Q28" s="83">
        <v>39</v>
      </c>
      <c r="R28" s="83">
        <v>38</v>
      </c>
      <c r="S28" s="83">
        <v>35</v>
      </c>
      <c r="T28" s="83">
        <v>70</v>
      </c>
      <c r="U28" s="84">
        <v>194</v>
      </c>
      <c r="V28" s="384">
        <v>194</v>
      </c>
      <c r="W28" s="481"/>
      <c r="X28" s="83"/>
      <c r="Y28" s="83"/>
      <c r="Z28" s="83"/>
      <c r="AA28" s="83"/>
      <c r="AB28" s="83"/>
      <c r="AC28" s="83"/>
      <c r="AD28" s="83"/>
      <c r="AE28" s="84"/>
      <c r="AF28" s="317"/>
      <c r="AG28" s="481"/>
      <c r="AH28" s="83"/>
      <c r="AI28" s="83"/>
      <c r="AJ28" s="83"/>
      <c r="AK28" s="83"/>
      <c r="AL28" s="83"/>
      <c r="AM28" s="83"/>
      <c r="AN28" s="83"/>
      <c r="AO28" s="84"/>
      <c r="AQ28" s="481"/>
      <c r="AR28" s="83"/>
      <c r="AS28" s="83"/>
      <c r="AT28" s="83"/>
      <c r="AU28" s="83"/>
      <c r="AV28" s="83"/>
      <c r="AW28" s="83"/>
      <c r="AX28" s="83"/>
      <c r="AY28" s="84"/>
    </row>
    <row r="29" spans="2:51" x14ac:dyDescent="0.25">
      <c r="B29" s="28" t="str">
        <f>'[1]Q3.2'!A29</f>
        <v>Lumiar</v>
      </c>
      <c r="C29" s="484">
        <v>0</v>
      </c>
      <c r="D29" s="83">
        <v>0</v>
      </c>
      <c r="E29" s="83" t="s">
        <v>161</v>
      </c>
      <c r="F29" s="83" t="s">
        <v>161</v>
      </c>
      <c r="G29" s="83">
        <v>56</v>
      </c>
      <c r="H29" s="83">
        <v>56</v>
      </c>
      <c r="I29" s="83">
        <v>58</v>
      </c>
      <c r="J29" s="83">
        <v>85</v>
      </c>
      <c r="K29" s="84">
        <v>268</v>
      </c>
      <c r="L29" s="384">
        <v>268</v>
      </c>
      <c r="M29" s="484" t="s">
        <v>161</v>
      </c>
      <c r="N29" s="83">
        <v>0</v>
      </c>
      <c r="O29" s="83" t="s">
        <v>161</v>
      </c>
      <c r="P29" s="83">
        <v>12</v>
      </c>
      <c r="Q29" s="83">
        <v>56</v>
      </c>
      <c r="R29" s="83">
        <v>55</v>
      </c>
      <c r="S29" s="83">
        <v>55</v>
      </c>
      <c r="T29" s="83">
        <v>83</v>
      </c>
      <c r="U29" s="84">
        <v>265</v>
      </c>
      <c r="V29" s="384">
        <v>265</v>
      </c>
      <c r="W29" s="481"/>
      <c r="X29" s="83"/>
      <c r="Y29" s="83"/>
      <c r="Z29" s="83"/>
      <c r="AA29" s="83"/>
      <c r="AB29" s="83"/>
      <c r="AC29" s="83"/>
      <c r="AD29" s="83"/>
      <c r="AE29" s="84"/>
      <c r="AF29" s="317"/>
      <c r="AG29" s="481"/>
      <c r="AH29" s="83"/>
      <c r="AI29" s="83"/>
      <c r="AJ29" s="83"/>
      <c r="AK29" s="83"/>
      <c r="AL29" s="83"/>
      <c r="AM29" s="83"/>
      <c r="AN29" s="83"/>
      <c r="AO29" s="84"/>
      <c r="AQ29" s="481"/>
      <c r="AR29" s="83"/>
      <c r="AS29" s="83"/>
      <c r="AT29" s="83"/>
      <c r="AU29" s="83"/>
      <c r="AV29" s="83"/>
      <c r="AW29" s="83"/>
      <c r="AX29" s="83"/>
      <c r="AY29" s="84"/>
    </row>
    <row r="30" spans="2:51" x14ac:dyDescent="0.25">
      <c r="B30" s="28" t="str">
        <f>'[1]Q3.2'!A30</f>
        <v>Marvila</v>
      </c>
      <c r="C30" s="484">
        <v>0</v>
      </c>
      <c r="D30" s="83" t="s">
        <v>161</v>
      </c>
      <c r="E30" s="83" t="s">
        <v>161</v>
      </c>
      <c r="F30" s="83">
        <v>58</v>
      </c>
      <c r="G30" s="83">
        <v>159</v>
      </c>
      <c r="H30" s="83">
        <v>143</v>
      </c>
      <c r="I30" s="83">
        <v>134</v>
      </c>
      <c r="J30" s="83">
        <v>142</v>
      </c>
      <c r="K30" s="84">
        <v>644</v>
      </c>
      <c r="L30" s="384">
        <v>644</v>
      </c>
      <c r="M30" s="484" t="s">
        <v>161</v>
      </c>
      <c r="N30" s="83" t="s">
        <v>161</v>
      </c>
      <c r="O30" s="83" t="s">
        <v>161</v>
      </c>
      <c r="P30" s="83">
        <v>62</v>
      </c>
      <c r="Q30" s="83">
        <v>159</v>
      </c>
      <c r="R30" s="83">
        <v>143</v>
      </c>
      <c r="S30" s="83">
        <v>133</v>
      </c>
      <c r="T30" s="83">
        <v>142</v>
      </c>
      <c r="U30" s="84">
        <v>647</v>
      </c>
      <c r="V30" s="384">
        <v>647</v>
      </c>
      <c r="W30" s="481"/>
      <c r="X30" s="83"/>
      <c r="Y30" s="83"/>
      <c r="Z30" s="83"/>
      <c r="AA30" s="83"/>
      <c r="AB30" s="83"/>
      <c r="AC30" s="83"/>
      <c r="AD30" s="83"/>
      <c r="AE30" s="84"/>
      <c r="AF30" s="317"/>
      <c r="AG30" s="481"/>
      <c r="AH30" s="83"/>
      <c r="AI30" s="83"/>
      <c r="AJ30" s="83"/>
      <c r="AK30" s="83"/>
      <c r="AL30" s="83"/>
      <c r="AM30" s="83"/>
      <c r="AN30" s="83"/>
      <c r="AO30" s="84"/>
      <c r="AQ30" s="481"/>
      <c r="AR30" s="83"/>
      <c r="AS30" s="83"/>
      <c r="AT30" s="83"/>
      <c r="AU30" s="83"/>
      <c r="AV30" s="83"/>
      <c r="AW30" s="83"/>
      <c r="AX30" s="83"/>
      <c r="AY30" s="84"/>
    </row>
    <row r="31" spans="2:51" x14ac:dyDescent="0.25">
      <c r="B31" s="28" t="str">
        <f>'[1]Q3.2'!A31</f>
        <v>Misericórdia</v>
      </c>
      <c r="C31" s="484">
        <v>0</v>
      </c>
      <c r="D31" s="83">
        <v>0</v>
      </c>
      <c r="E31" s="83" t="s">
        <v>161</v>
      </c>
      <c r="F31" s="83" t="s">
        <v>161</v>
      </c>
      <c r="G31" s="83">
        <v>36</v>
      </c>
      <c r="H31" s="83">
        <v>44</v>
      </c>
      <c r="I31" s="83">
        <v>39</v>
      </c>
      <c r="J31" s="83">
        <v>48</v>
      </c>
      <c r="K31" s="84">
        <v>178</v>
      </c>
      <c r="L31" s="384">
        <v>178</v>
      </c>
      <c r="M31" s="484">
        <v>0</v>
      </c>
      <c r="N31" s="83">
        <v>0</v>
      </c>
      <c r="O31" s="83" t="s">
        <v>161</v>
      </c>
      <c r="P31" s="83" t="s">
        <v>161</v>
      </c>
      <c r="Q31" s="83">
        <v>36</v>
      </c>
      <c r="R31" s="83">
        <v>43</v>
      </c>
      <c r="S31" s="83">
        <v>39</v>
      </c>
      <c r="T31" s="83">
        <v>45</v>
      </c>
      <c r="U31" s="84">
        <v>174</v>
      </c>
      <c r="V31" s="384">
        <v>174</v>
      </c>
      <c r="W31" s="481"/>
      <c r="X31" s="83"/>
      <c r="Y31" s="83"/>
      <c r="Z31" s="83"/>
      <c r="AA31" s="83"/>
      <c r="AB31" s="83"/>
      <c r="AC31" s="83"/>
      <c r="AD31" s="83"/>
      <c r="AE31" s="84"/>
      <c r="AF31" s="317"/>
      <c r="AG31" s="481"/>
      <c r="AH31" s="83"/>
      <c r="AI31" s="83"/>
      <c r="AJ31" s="83"/>
      <c r="AK31" s="83"/>
      <c r="AL31" s="83"/>
      <c r="AM31" s="83"/>
      <c r="AN31" s="83"/>
      <c r="AO31" s="84"/>
      <c r="AQ31" s="481"/>
      <c r="AR31" s="83"/>
      <c r="AS31" s="83"/>
      <c r="AT31" s="83"/>
      <c r="AU31" s="83"/>
      <c r="AV31" s="83"/>
      <c r="AW31" s="83"/>
      <c r="AX31" s="83"/>
      <c r="AY31" s="84"/>
    </row>
    <row r="32" spans="2:51" x14ac:dyDescent="0.25">
      <c r="B32" s="28" t="str">
        <f>'[1]Q3.2'!A32</f>
        <v>Olivais</v>
      </c>
      <c r="C32" s="484">
        <v>0</v>
      </c>
      <c r="D32" s="83" t="s">
        <v>161</v>
      </c>
      <c r="E32" s="83" t="s">
        <v>161</v>
      </c>
      <c r="F32" s="83">
        <v>24</v>
      </c>
      <c r="G32" s="83">
        <v>56</v>
      </c>
      <c r="H32" s="83">
        <v>72</v>
      </c>
      <c r="I32" s="83">
        <v>75</v>
      </c>
      <c r="J32" s="83">
        <v>98</v>
      </c>
      <c r="K32" s="84">
        <v>330</v>
      </c>
      <c r="L32" s="384">
        <v>330</v>
      </c>
      <c r="M32" s="484">
        <v>0</v>
      </c>
      <c r="N32" s="83" t="s">
        <v>161</v>
      </c>
      <c r="O32" s="83" t="s">
        <v>161</v>
      </c>
      <c r="P32" s="83">
        <v>24</v>
      </c>
      <c r="Q32" s="83">
        <v>56</v>
      </c>
      <c r="R32" s="83">
        <v>71</v>
      </c>
      <c r="S32" s="83">
        <v>72</v>
      </c>
      <c r="T32" s="83">
        <v>92</v>
      </c>
      <c r="U32" s="84">
        <v>320</v>
      </c>
      <c r="V32" s="384">
        <v>320</v>
      </c>
      <c r="W32" s="481"/>
      <c r="X32" s="83"/>
      <c r="Y32" s="83"/>
      <c r="Z32" s="83"/>
      <c r="AA32" s="83"/>
      <c r="AB32" s="83"/>
      <c r="AC32" s="83"/>
      <c r="AD32" s="83"/>
      <c r="AE32" s="84"/>
      <c r="AF32" s="317"/>
      <c r="AG32" s="481"/>
      <c r="AH32" s="83"/>
      <c r="AI32" s="83"/>
      <c r="AJ32" s="83"/>
      <c r="AK32" s="83"/>
      <c r="AL32" s="83"/>
      <c r="AM32" s="83"/>
      <c r="AN32" s="83"/>
      <c r="AO32" s="84"/>
      <c r="AQ32" s="481"/>
      <c r="AR32" s="83"/>
      <c r="AS32" s="83"/>
      <c r="AT32" s="83"/>
      <c r="AU32" s="83"/>
      <c r="AV32" s="83"/>
      <c r="AW32" s="83"/>
      <c r="AX32" s="83"/>
      <c r="AY32" s="84"/>
    </row>
    <row r="33" spans="2:51" x14ac:dyDescent="0.25">
      <c r="B33" s="28" t="str">
        <f>'[1]Q3.2'!A33</f>
        <v>Parque das Nações</v>
      </c>
      <c r="C33" s="484">
        <v>0</v>
      </c>
      <c r="D33" s="83" t="s">
        <v>161</v>
      </c>
      <c r="E33" s="83">
        <v>0</v>
      </c>
      <c r="F33" s="83" t="s">
        <v>161</v>
      </c>
      <c r="G33" s="83">
        <v>26</v>
      </c>
      <c r="H33" s="83">
        <v>19</v>
      </c>
      <c r="I33" s="83">
        <v>11</v>
      </c>
      <c r="J33" s="83">
        <v>16</v>
      </c>
      <c r="K33" s="84">
        <v>86</v>
      </c>
      <c r="L33" s="384">
        <v>86</v>
      </c>
      <c r="M33" s="484">
        <v>0</v>
      </c>
      <c r="N33" s="83" t="s">
        <v>161</v>
      </c>
      <c r="O33" s="83">
        <v>0</v>
      </c>
      <c r="P33" s="83" t="s">
        <v>161</v>
      </c>
      <c r="Q33" s="83">
        <v>26</v>
      </c>
      <c r="R33" s="83">
        <v>19</v>
      </c>
      <c r="S33" s="83">
        <v>11</v>
      </c>
      <c r="T33" s="83">
        <v>15</v>
      </c>
      <c r="U33" s="84">
        <v>85</v>
      </c>
      <c r="V33" s="384">
        <v>85</v>
      </c>
      <c r="W33" s="481"/>
      <c r="X33" s="83"/>
      <c r="Y33" s="83"/>
      <c r="Z33" s="83"/>
      <c r="AA33" s="83"/>
      <c r="AB33" s="83"/>
      <c r="AC33" s="83"/>
      <c r="AD33" s="83"/>
      <c r="AE33" s="84"/>
      <c r="AF33" s="317"/>
      <c r="AG33" s="481"/>
      <c r="AH33" s="83"/>
      <c r="AI33" s="83"/>
      <c r="AJ33" s="83"/>
      <c r="AK33" s="83"/>
      <c r="AL33" s="83"/>
      <c r="AM33" s="83"/>
      <c r="AN33" s="83"/>
      <c r="AO33" s="84"/>
      <c r="AQ33" s="481"/>
      <c r="AR33" s="83"/>
      <c r="AS33" s="83"/>
      <c r="AT33" s="83"/>
      <c r="AU33" s="83"/>
      <c r="AV33" s="83"/>
      <c r="AW33" s="83"/>
      <c r="AX33" s="83"/>
      <c r="AY33" s="84"/>
    </row>
    <row r="34" spans="2:51" x14ac:dyDescent="0.25">
      <c r="B34" s="28" t="str">
        <f>'[1]Q3.2'!A34</f>
        <v>Penha de França</v>
      </c>
      <c r="C34" s="484">
        <v>0</v>
      </c>
      <c r="D34" s="83">
        <v>0</v>
      </c>
      <c r="E34" s="83">
        <v>3</v>
      </c>
      <c r="F34" s="83">
        <v>28</v>
      </c>
      <c r="G34" s="83">
        <v>99</v>
      </c>
      <c r="H34" s="83">
        <v>87</v>
      </c>
      <c r="I34" s="83">
        <v>95</v>
      </c>
      <c r="J34" s="83">
        <v>133</v>
      </c>
      <c r="K34" s="84">
        <v>445</v>
      </c>
      <c r="L34" s="384">
        <v>445</v>
      </c>
      <c r="M34" s="484">
        <v>0</v>
      </c>
      <c r="N34" s="83" t="s">
        <v>161</v>
      </c>
      <c r="O34" s="83" t="s">
        <v>161</v>
      </c>
      <c r="P34" s="83">
        <v>31</v>
      </c>
      <c r="Q34" s="83">
        <v>97</v>
      </c>
      <c r="R34" s="83">
        <v>83</v>
      </c>
      <c r="S34" s="83">
        <v>94</v>
      </c>
      <c r="T34" s="83">
        <v>131</v>
      </c>
      <c r="U34" s="84">
        <v>441</v>
      </c>
      <c r="V34" s="384">
        <v>441</v>
      </c>
      <c r="W34" s="481"/>
      <c r="X34" s="83"/>
      <c r="Y34" s="83"/>
      <c r="Z34" s="83"/>
      <c r="AA34" s="83"/>
      <c r="AB34" s="83"/>
      <c r="AC34" s="83"/>
      <c r="AD34" s="83"/>
      <c r="AE34" s="84"/>
      <c r="AF34" s="317"/>
      <c r="AG34" s="481"/>
      <c r="AH34" s="83"/>
      <c r="AI34" s="83"/>
      <c r="AJ34" s="83"/>
      <c r="AK34" s="83"/>
      <c r="AL34" s="83"/>
      <c r="AM34" s="83"/>
      <c r="AN34" s="83"/>
      <c r="AO34" s="84"/>
      <c r="AQ34" s="481"/>
      <c r="AR34" s="83"/>
      <c r="AS34" s="83"/>
      <c r="AT34" s="83"/>
      <c r="AU34" s="83"/>
      <c r="AV34" s="83"/>
      <c r="AW34" s="83"/>
      <c r="AX34" s="83"/>
      <c r="AY34" s="84"/>
    </row>
    <row r="35" spans="2:51" ht="12.75" customHeight="1" x14ac:dyDescent="0.25">
      <c r="B35" s="28" t="str">
        <f>'[1]Q3.2'!A35</f>
        <v>Santa Clara</v>
      </c>
      <c r="C35" s="484">
        <v>0</v>
      </c>
      <c r="D35" s="83" t="s">
        <v>161</v>
      </c>
      <c r="E35" s="83" t="s">
        <v>161</v>
      </c>
      <c r="F35" s="83">
        <v>28</v>
      </c>
      <c r="G35" s="83">
        <v>85</v>
      </c>
      <c r="H35" s="83">
        <v>85</v>
      </c>
      <c r="I35" s="83">
        <v>75</v>
      </c>
      <c r="J35" s="83">
        <v>73</v>
      </c>
      <c r="K35" s="84">
        <v>353</v>
      </c>
      <c r="L35" s="384">
        <v>353</v>
      </c>
      <c r="M35" s="484" t="s">
        <v>161</v>
      </c>
      <c r="N35" s="83" t="s">
        <v>161</v>
      </c>
      <c r="O35" s="83" t="s">
        <v>161</v>
      </c>
      <c r="P35" s="83">
        <v>29</v>
      </c>
      <c r="Q35" s="83">
        <v>84</v>
      </c>
      <c r="R35" s="83">
        <v>85</v>
      </c>
      <c r="S35" s="83">
        <v>74</v>
      </c>
      <c r="T35" s="83">
        <v>73</v>
      </c>
      <c r="U35" s="84">
        <v>353</v>
      </c>
      <c r="V35" s="384">
        <v>353</v>
      </c>
      <c r="W35" s="481"/>
      <c r="X35" s="83"/>
      <c r="Y35" s="83"/>
      <c r="Z35" s="83"/>
      <c r="AA35" s="83"/>
      <c r="AB35" s="83"/>
      <c r="AC35" s="83"/>
      <c r="AD35" s="83"/>
      <c r="AE35" s="84"/>
      <c r="AF35" s="317"/>
      <c r="AG35" s="481"/>
      <c r="AH35" s="83"/>
      <c r="AI35" s="83"/>
      <c r="AJ35" s="83"/>
      <c r="AK35" s="83"/>
      <c r="AL35" s="83"/>
      <c r="AM35" s="83"/>
      <c r="AN35" s="83"/>
      <c r="AO35" s="84"/>
      <c r="AQ35" s="481"/>
      <c r="AR35" s="83"/>
      <c r="AS35" s="83"/>
      <c r="AT35" s="83"/>
      <c r="AU35" s="83"/>
      <c r="AV35" s="83"/>
      <c r="AW35" s="83"/>
      <c r="AX35" s="83"/>
      <c r="AY35" s="84"/>
    </row>
    <row r="36" spans="2:51" x14ac:dyDescent="0.25">
      <c r="B36" s="28" t="str">
        <f>'[1]Q3.2'!A36</f>
        <v>Santa Maria Maior</v>
      </c>
      <c r="C36" s="484">
        <v>0</v>
      </c>
      <c r="D36" s="83" t="s">
        <v>161</v>
      </c>
      <c r="E36" s="83" t="s">
        <v>161</v>
      </c>
      <c r="F36" s="83">
        <v>9</v>
      </c>
      <c r="G36" s="83">
        <v>47</v>
      </c>
      <c r="H36" s="83">
        <v>51</v>
      </c>
      <c r="I36" s="83">
        <v>56</v>
      </c>
      <c r="J36" s="83">
        <v>49</v>
      </c>
      <c r="K36" s="84">
        <v>215</v>
      </c>
      <c r="L36" s="384">
        <v>215</v>
      </c>
      <c r="M36" s="484" t="s">
        <v>161</v>
      </c>
      <c r="N36" s="83" t="s">
        <v>161</v>
      </c>
      <c r="O36" s="83" t="s">
        <v>161</v>
      </c>
      <c r="P36" s="83">
        <v>10</v>
      </c>
      <c r="Q36" s="83">
        <v>47</v>
      </c>
      <c r="R36" s="83">
        <v>50</v>
      </c>
      <c r="S36" s="83">
        <v>56</v>
      </c>
      <c r="T36" s="83">
        <v>47</v>
      </c>
      <c r="U36" s="84">
        <v>214</v>
      </c>
      <c r="V36" s="384">
        <v>214</v>
      </c>
      <c r="W36" s="481"/>
      <c r="X36" s="83"/>
      <c r="Y36" s="83"/>
      <c r="Z36" s="83"/>
      <c r="AA36" s="83"/>
      <c r="AB36" s="83"/>
      <c r="AC36" s="83"/>
      <c r="AD36" s="83"/>
      <c r="AE36" s="84"/>
      <c r="AF36" s="317"/>
      <c r="AG36" s="481"/>
      <c r="AH36" s="83"/>
      <c r="AI36" s="83"/>
      <c r="AJ36" s="83"/>
      <c r="AK36" s="83"/>
      <c r="AL36" s="83"/>
      <c r="AM36" s="83"/>
      <c r="AN36" s="83"/>
      <c r="AO36" s="84"/>
      <c r="AQ36" s="481"/>
      <c r="AR36" s="83"/>
      <c r="AS36" s="83"/>
      <c r="AT36" s="83"/>
      <c r="AU36" s="83"/>
      <c r="AV36" s="83"/>
      <c r="AW36" s="83"/>
      <c r="AX36" s="83"/>
      <c r="AY36" s="84"/>
    </row>
    <row r="37" spans="2:51" x14ac:dyDescent="0.25">
      <c r="B37" s="28" t="str">
        <f>'[1]Q3.2'!A37</f>
        <v>Santo António</v>
      </c>
      <c r="C37" s="484">
        <v>0</v>
      </c>
      <c r="D37" s="83">
        <v>0</v>
      </c>
      <c r="E37" s="83" t="s">
        <v>161</v>
      </c>
      <c r="F37" s="83" t="s">
        <v>161</v>
      </c>
      <c r="G37" s="83">
        <v>27</v>
      </c>
      <c r="H37" s="83">
        <v>22</v>
      </c>
      <c r="I37" s="83">
        <v>25</v>
      </c>
      <c r="J37" s="83">
        <v>50</v>
      </c>
      <c r="K37" s="84">
        <v>130</v>
      </c>
      <c r="L37" s="384">
        <v>130</v>
      </c>
      <c r="M37" s="484">
        <v>0</v>
      </c>
      <c r="N37" s="83">
        <v>0</v>
      </c>
      <c r="O37" s="83" t="s">
        <v>161</v>
      </c>
      <c r="P37" s="83" t="s">
        <v>161</v>
      </c>
      <c r="Q37" s="83">
        <v>26</v>
      </c>
      <c r="R37" s="83">
        <v>21</v>
      </c>
      <c r="S37" s="83">
        <v>25</v>
      </c>
      <c r="T37" s="83">
        <v>48</v>
      </c>
      <c r="U37" s="84">
        <v>126</v>
      </c>
      <c r="V37" s="384">
        <v>126</v>
      </c>
      <c r="W37" s="481"/>
      <c r="X37" s="83"/>
      <c r="Y37" s="83"/>
      <c r="Z37" s="83"/>
      <c r="AA37" s="83"/>
      <c r="AB37" s="83"/>
      <c r="AC37" s="83"/>
      <c r="AD37" s="83"/>
      <c r="AE37" s="84"/>
      <c r="AF37" s="317"/>
      <c r="AG37" s="481"/>
      <c r="AH37" s="83"/>
      <c r="AI37" s="83"/>
      <c r="AJ37" s="83"/>
      <c r="AK37" s="83"/>
      <c r="AL37" s="83"/>
      <c r="AM37" s="83"/>
      <c r="AN37" s="83"/>
      <c r="AO37" s="84"/>
      <c r="AQ37" s="481"/>
      <c r="AR37" s="83"/>
      <c r="AS37" s="83"/>
      <c r="AT37" s="83"/>
      <c r="AU37" s="83"/>
      <c r="AV37" s="83"/>
      <c r="AW37" s="83"/>
      <c r="AX37" s="83"/>
      <c r="AY37" s="84"/>
    </row>
    <row r="38" spans="2:51" x14ac:dyDescent="0.25">
      <c r="B38" s="28" t="str">
        <f>'[1]Q3.2'!A38</f>
        <v>São Domingos de Benfica</v>
      </c>
      <c r="C38" s="484">
        <v>0</v>
      </c>
      <c r="D38" s="83">
        <v>0</v>
      </c>
      <c r="E38" s="83" t="s">
        <v>161</v>
      </c>
      <c r="F38" s="83" t="s">
        <v>161</v>
      </c>
      <c r="G38" s="83">
        <v>47</v>
      </c>
      <c r="H38" s="83">
        <v>37</v>
      </c>
      <c r="I38" s="83">
        <v>38</v>
      </c>
      <c r="J38" s="83">
        <v>59</v>
      </c>
      <c r="K38" s="84">
        <v>197</v>
      </c>
      <c r="L38" s="384">
        <v>197</v>
      </c>
      <c r="M38" s="484" t="s">
        <v>161</v>
      </c>
      <c r="N38" s="83">
        <v>0</v>
      </c>
      <c r="O38" s="83" t="s">
        <v>161</v>
      </c>
      <c r="P38" s="83">
        <v>15</v>
      </c>
      <c r="Q38" s="83">
        <v>46</v>
      </c>
      <c r="R38" s="83">
        <v>37</v>
      </c>
      <c r="S38" s="83">
        <v>38</v>
      </c>
      <c r="T38" s="83">
        <v>56</v>
      </c>
      <c r="U38" s="84">
        <v>195</v>
      </c>
      <c r="V38" s="384">
        <v>195</v>
      </c>
      <c r="W38" s="481"/>
      <c r="X38" s="83"/>
      <c r="Y38" s="83"/>
      <c r="Z38" s="83"/>
      <c r="AA38" s="83"/>
      <c r="AB38" s="83"/>
      <c r="AC38" s="83"/>
      <c r="AD38" s="83"/>
      <c r="AE38" s="84"/>
      <c r="AF38" s="317"/>
      <c r="AG38" s="481"/>
      <c r="AH38" s="83"/>
      <c r="AI38" s="83"/>
      <c r="AJ38" s="83"/>
      <c r="AK38" s="83"/>
      <c r="AL38" s="83"/>
      <c r="AM38" s="83"/>
      <c r="AN38" s="83"/>
      <c r="AO38" s="84"/>
      <c r="AQ38" s="481"/>
      <c r="AR38" s="83"/>
      <c r="AS38" s="83"/>
      <c r="AT38" s="83"/>
      <c r="AU38" s="83"/>
      <c r="AV38" s="83"/>
      <c r="AW38" s="83"/>
      <c r="AX38" s="83"/>
      <c r="AY38" s="84"/>
    </row>
    <row r="39" spans="2:51" x14ac:dyDescent="0.25">
      <c r="B39" s="28" t="str">
        <f>'[1]Q3.2'!A39</f>
        <v>São Vicente</v>
      </c>
      <c r="C39" s="485">
        <v>0</v>
      </c>
      <c r="D39" s="147">
        <v>0</v>
      </c>
      <c r="E39" s="147" t="s">
        <v>161</v>
      </c>
      <c r="F39" s="147" t="s">
        <v>161</v>
      </c>
      <c r="G39" s="147">
        <v>37</v>
      </c>
      <c r="H39" s="147">
        <v>35</v>
      </c>
      <c r="I39" s="147">
        <v>45</v>
      </c>
      <c r="J39" s="147">
        <v>53</v>
      </c>
      <c r="K39" s="148">
        <v>181</v>
      </c>
      <c r="L39" s="384">
        <v>181</v>
      </c>
      <c r="M39" s="485">
        <v>0</v>
      </c>
      <c r="N39" s="147">
        <v>0</v>
      </c>
      <c r="O39" s="147" t="s">
        <v>161</v>
      </c>
      <c r="P39" s="147" t="s">
        <v>161</v>
      </c>
      <c r="Q39" s="147">
        <v>37</v>
      </c>
      <c r="R39" s="147">
        <v>35</v>
      </c>
      <c r="S39" s="147">
        <v>43</v>
      </c>
      <c r="T39" s="147">
        <v>52</v>
      </c>
      <c r="U39" s="148">
        <v>178</v>
      </c>
      <c r="V39" s="384">
        <v>178</v>
      </c>
      <c r="W39" s="482"/>
      <c r="X39" s="147"/>
      <c r="Y39" s="147"/>
      <c r="Z39" s="147"/>
      <c r="AA39" s="147"/>
      <c r="AB39" s="147"/>
      <c r="AC39" s="147"/>
      <c r="AD39" s="147"/>
      <c r="AE39" s="148"/>
      <c r="AF39" s="317"/>
      <c r="AG39" s="482"/>
      <c r="AH39" s="147"/>
      <c r="AI39" s="147"/>
      <c r="AJ39" s="147"/>
      <c r="AK39" s="147"/>
      <c r="AL39" s="147"/>
      <c r="AM39" s="147"/>
      <c r="AN39" s="147"/>
      <c r="AO39" s="148"/>
      <c r="AQ39" s="482"/>
      <c r="AR39" s="147"/>
      <c r="AS39" s="147"/>
      <c r="AT39" s="147"/>
      <c r="AU39" s="147"/>
      <c r="AV39" s="147"/>
      <c r="AW39" s="147"/>
      <c r="AX39" s="147"/>
      <c r="AY39" s="148"/>
    </row>
    <row r="40" spans="2:51" x14ac:dyDescent="0.25">
      <c r="B40" s="31"/>
      <c r="C40" s="31"/>
      <c r="D40" s="31"/>
      <c r="E40" s="31"/>
      <c r="F40" s="532"/>
      <c r="G40" s="533"/>
      <c r="H40" s="533"/>
      <c r="I40" s="533"/>
      <c r="J40" s="533"/>
      <c r="K40" s="533"/>
      <c r="L40" s="532"/>
      <c r="M40" s="532"/>
      <c r="N40" s="532"/>
      <c r="O40" s="532"/>
      <c r="P40" s="533"/>
      <c r="Q40" s="533"/>
      <c r="R40" s="533"/>
      <c r="U40" s="538"/>
      <c r="V40" s="539"/>
      <c r="W40" s="539"/>
      <c r="X40" s="539"/>
      <c r="Y40" s="539"/>
      <c r="Z40" s="539"/>
    </row>
    <row r="41" spans="2:51" x14ac:dyDescent="0.25">
      <c r="B41" s="31"/>
      <c r="C41" s="31"/>
      <c r="D41" s="31"/>
      <c r="E41" s="31"/>
      <c r="F41" s="27"/>
      <c r="G41" s="27"/>
      <c r="H41" s="27"/>
      <c r="I41" s="27"/>
      <c r="J41" s="163"/>
      <c r="K41" s="27"/>
      <c r="L41" s="27"/>
      <c r="M41" s="27"/>
      <c r="N41" s="27"/>
      <c r="O41" s="27"/>
      <c r="P41" s="27"/>
      <c r="Q41" s="27"/>
      <c r="R41" s="27"/>
    </row>
  </sheetData>
  <mergeCells count="9">
    <mergeCell ref="F40:K40"/>
    <mergeCell ref="L40:R40"/>
    <mergeCell ref="U40:Z40"/>
    <mergeCell ref="C9:AY9"/>
    <mergeCell ref="C10:K10"/>
    <mergeCell ref="M10:U10"/>
    <mergeCell ref="W10:AE10"/>
    <mergeCell ref="AG10:AO10"/>
    <mergeCell ref="AQ10:AY10"/>
  </mergeCells>
  <conditionalFormatting sqref="AR16:AX39 AR12:AX14">
    <cfRule type="cellIs" dxfId="19" priority="136" operator="between">
      <formula>1</formula>
      <formula>2</formula>
    </cfRule>
  </conditionalFormatting>
  <conditionalFormatting sqref="AT15:AX15">
    <cfRule type="cellIs" dxfId="18" priority="135" operator="between">
      <formula>1</formula>
      <formula>2</formula>
    </cfRule>
  </conditionalFormatting>
  <conditionalFormatting sqref="AS15">
    <cfRule type="cellIs" dxfId="17" priority="134" operator="between">
      <formula>1</formula>
      <formula>2</formula>
    </cfRule>
  </conditionalFormatting>
  <conditionalFormatting sqref="AR15">
    <cfRule type="cellIs" dxfId="16" priority="133" operator="between">
      <formula>1</formula>
      <formula>2</formula>
    </cfRule>
  </conditionalFormatting>
  <conditionalFormatting sqref="AI15">
    <cfRule type="cellIs" dxfId="15" priority="18" operator="between">
      <formula>1</formula>
      <formula>2</formula>
    </cfRule>
  </conditionalFormatting>
  <conditionalFormatting sqref="AH15">
    <cfRule type="cellIs" dxfId="14" priority="17" operator="between">
      <formula>1</formula>
      <formula>2</formula>
    </cfRule>
  </conditionalFormatting>
  <conditionalFormatting sqref="X16:AD39 X12:AD14">
    <cfRule type="cellIs" dxfId="13" priority="16" operator="between">
      <formula>1</formula>
      <formula>2</formula>
    </cfRule>
  </conditionalFormatting>
  <conditionalFormatting sqref="Z15:AD15">
    <cfRule type="cellIs" dxfId="12" priority="15" operator="between">
      <formula>1</formula>
      <formula>2</formula>
    </cfRule>
  </conditionalFormatting>
  <conditionalFormatting sqref="AH16:AN39 AH12:AN14">
    <cfRule type="cellIs" dxfId="11" priority="20" operator="between">
      <formula>1</formula>
      <formula>2</formula>
    </cfRule>
  </conditionalFormatting>
  <conditionalFormatting sqref="AJ15:AN15">
    <cfRule type="cellIs" dxfId="10" priority="19" operator="between">
      <formula>1</formula>
      <formula>2</formula>
    </cfRule>
  </conditionalFormatting>
  <conditionalFormatting sqref="Y15">
    <cfRule type="cellIs" dxfId="9" priority="14" operator="between">
      <formula>1</formula>
      <formula>2</formula>
    </cfRule>
  </conditionalFormatting>
  <conditionalFormatting sqref="X15">
    <cfRule type="cellIs" dxfId="8" priority="13" operator="between">
      <formula>1</formula>
      <formula>2</formula>
    </cfRule>
  </conditionalFormatting>
  <conditionalFormatting sqref="D16:J39 D12:J14">
    <cfRule type="cellIs" dxfId="7" priority="8" operator="between">
      <formula>1</formula>
      <formula>2</formula>
    </cfRule>
  </conditionalFormatting>
  <conditionalFormatting sqref="F15:J15">
    <cfRule type="cellIs" dxfId="6" priority="7" operator="between">
      <formula>1</formula>
      <formula>2</formula>
    </cfRule>
  </conditionalFormatting>
  <conditionalFormatting sqref="E15">
    <cfRule type="cellIs" dxfId="5" priority="6" operator="between">
      <formula>1</formula>
      <formula>2</formula>
    </cfRule>
  </conditionalFormatting>
  <conditionalFormatting sqref="D15">
    <cfRule type="cellIs" dxfId="4" priority="5" operator="between">
      <formula>1</formula>
      <formula>2</formula>
    </cfRule>
  </conditionalFormatting>
  <conditionalFormatting sqref="N16:T39 N12:T14">
    <cfRule type="cellIs" dxfId="3" priority="4" operator="between">
      <formula>1</formula>
      <formula>2</formula>
    </cfRule>
  </conditionalFormatting>
  <conditionalFormatting sqref="P15:T15">
    <cfRule type="cellIs" dxfId="2" priority="3" operator="between">
      <formula>1</formula>
      <formula>2</formula>
    </cfRule>
  </conditionalFormatting>
  <conditionalFormatting sqref="O15">
    <cfRule type="cellIs" dxfId="1" priority="2" operator="between">
      <formula>1</formula>
      <formula>2</formula>
    </cfRule>
  </conditionalFormatting>
  <conditionalFormatting sqref="N15">
    <cfRule type="cellIs" dxfId="0" priority="1" operator="between">
      <formula>1</formula>
      <formula>2</formula>
    </cfRule>
  </conditionalFormatting>
  <pageMargins left="0.7" right="0.7" top="0.75" bottom="0.75" header="0.3" footer="0.3"/>
  <pageSetup orientation="portrait" verticalDpi="0" r:id="rId1"/>
  <drawing r:id="rId2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CDB020-AE50-448C-B675-0EFF90E135F8}">
  <dimension ref="A1:AT293"/>
  <sheetViews>
    <sheetView showGridLines="0" showRowColHeaders="0" zoomScale="98" zoomScaleNormal="98" workbookViewId="0">
      <pane xSplit="2" topLeftCell="C1" activePane="topRight" state="frozen"/>
      <selection pane="topRight" activeCell="B10" sqref="B10"/>
    </sheetView>
  </sheetViews>
  <sheetFormatPr defaultColWidth="12" defaultRowHeight="12.75" x14ac:dyDescent="0.2"/>
  <cols>
    <col min="1" max="1" width="12" style="65"/>
    <col min="2" max="2" width="38" style="65" customWidth="1"/>
    <col min="3" max="3" width="15.42578125" style="65" customWidth="1"/>
    <col min="4" max="9" width="11.28515625" style="65" customWidth="1"/>
    <col min="10" max="10" width="11.28515625" style="159" customWidth="1"/>
    <col min="11" max="11" width="1.28515625" style="65" customWidth="1"/>
    <col min="12" max="12" width="13.85546875" style="65" customWidth="1"/>
    <col min="13" max="14" width="11.28515625" style="65" customWidth="1"/>
    <col min="15" max="17" width="11.28515625" style="65" bestFit="1" customWidth="1"/>
    <col min="18" max="18" width="11.28515625" style="69" bestFit="1" customWidth="1"/>
    <col min="19" max="19" width="11.28515625" style="160" customWidth="1"/>
    <col min="20" max="20" width="1.28515625" style="65" customWidth="1"/>
    <col min="21" max="21" width="14.5703125" style="65" customWidth="1"/>
    <col min="22" max="23" width="11.28515625" style="65" customWidth="1"/>
    <col min="24" max="26" width="11.28515625" style="65" bestFit="1" customWidth="1"/>
    <col min="27" max="27" width="11.28515625" style="65" customWidth="1"/>
    <col min="28" max="28" width="11.28515625" style="160" customWidth="1"/>
    <col min="29" max="29" width="1.28515625" style="65" customWidth="1"/>
    <col min="30" max="30" width="15.140625" style="65" customWidth="1"/>
    <col min="31" max="33" width="11.28515625" style="65" customWidth="1"/>
    <col min="34" max="36" width="11.28515625" style="65" bestFit="1" customWidth="1"/>
    <col min="37" max="37" width="11.28515625" style="160" customWidth="1"/>
    <col min="38" max="38" width="1.28515625" style="65" customWidth="1"/>
    <col min="39" max="39" width="14.28515625" style="65" customWidth="1"/>
    <col min="40" max="41" width="11.28515625" style="65" customWidth="1"/>
    <col min="42" max="16384" width="12" style="65"/>
  </cols>
  <sheetData>
    <row r="1" spans="1:46" s="64" customFormat="1" ht="16.5" customHeight="1" x14ac:dyDescent="0.25">
      <c r="J1" s="167"/>
      <c r="R1" s="66"/>
      <c r="S1" s="157"/>
      <c r="AB1" s="157"/>
      <c r="AK1" s="157"/>
    </row>
    <row r="2" spans="1:46" s="64" customFormat="1" ht="16.5" customHeight="1" x14ac:dyDescent="0.25">
      <c r="J2" s="167"/>
      <c r="R2" s="66"/>
      <c r="S2" s="157"/>
      <c r="AB2" s="157"/>
      <c r="AK2" s="157"/>
    </row>
    <row r="3" spans="1:46" s="64" customFormat="1" ht="16.5" customHeight="1" x14ac:dyDescent="0.25">
      <c r="J3" s="167"/>
      <c r="R3" s="66"/>
      <c r="S3" s="157"/>
      <c r="AB3" s="157"/>
      <c r="AK3" s="157"/>
    </row>
    <row r="4" spans="1:46" s="64" customFormat="1" ht="16.5" customHeight="1" x14ac:dyDescent="0.25">
      <c r="J4" s="167"/>
      <c r="R4" s="66"/>
      <c r="S4" s="157"/>
      <c r="AB4" s="157"/>
      <c r="AK4" s="157"/>
    </row>
    <row r="5" spans="1:46" s="64" customFormat="1" ht="16.5" customHeight="1" x14ac:dyDescent="0.25">
      <c r="A5" s="107" t="s">
        <v>30</v>
      </c>
      <c r="B5" s="110" t="s">
        <v>177</v>
      </c>
      <c r="C5" s="110"/>
      <c r="D5" s="110"/>
      <c r="E5" s="110"/>
      <c r="G5" s="66"/>
      <c r="H5" s="66"/>
      <c r="I5" s="66"/>
      <c r="J5" s="157"/>
      <c r="R5" s="66"/>
      <c r="S5" s="157"/>
      <c r="AB5" s="157"/>
      <c r="AK5" s="157"/>
    </row>
    <row r="6" spans="1:46" s="64" customFormat="1" ht="12" customHeight="1" x14ac:dyDescent="0.2">
      <c r="A6" s="107"/>
      <c r="B6" s="105" t="s">
        <v>219</v>
      </c>
      <c r="C6" s="105"/>
      <c r="D6" s="105"/>
      <c r="E6" s="105"/>
      <c r="G6" s="66"/>
      <c r="H6" s="66"/>
      <c r="I6" s="66"/>
      <c r="J6" s="157"/>
      <c r="R6" s="66"/>
      <c r="S6" s="157"/>
      <c r="AB6" s="157"/>
      <c r="AK6" s="157"/>
    </row>
    <row r="7" spans="1:46" s="64" customFormat="1" ht="12" customHeight="1" x14ac:dyDescent="0.2">
      <c r="A7" s="107"/>
      <c r="B7" s="105"/>
      <c r="C7" s="105"/>
      <c r="D7" s="105"/>
      <c r="E7" s="105"/>
      <c r="G7" s="66"/>
      <c r="H7" s="66"/>
      <c r="I7" s="66"/>
      <c r="J7" s="157"/>
      <c r="R7" s="66"/>
      <c r="S7" s="157"/>
      <c r="AB7" s="157"/>
      <c r="AK7" s="157"/>
    </row>
    <row r="8" spans="1:46" s="64" customFormat="1" ht="12" customHeight="1" x14ac:dyDescent="0.2">
      <c r="A8" s="107"/>
      <c r="B8" s="105"/>
      <c r="C8" s="105"/>
      <c r="D8" s="105"/>
      <c r="E8" s="105"/>
      <c r="G8" s="66"/>
      <c r="H8" s="66"/>
      <c r="I8" s="66"/>
      <c r="J8" s="157"/>
      <c r="R8" s="66"/>
      <c r="S8" s="157"/>
      <c r="AB8" s="157"/>
      <c r="AK8" s="157"/>
    </row>
    <row r="9" spans="1:46" s="64" customFormat="1" ht="24.75" customHeight="1" x14ac:dyDescent="0.25">
      <c r="B9" s="7"/>
      <c r="C9" s="534" t="s">
        <v>176</v>
      </c>
      <c r="D9" s="534"/>
      <c r="E9" s="534"/>
      <c r="F9" s="534"/>
      <c r="G9" s="534"/>
      <c r="H9" s="534"/>
      <c r="I9" s="534"/>
      <c r="J9" s="534"/>
      <c r="K9" s="534"/>
      <c r="L9" s="534"/>
      <c r="M9" s="534"/>
      <c r="N9" s="534"/>
      <c r="O9" s="534"/>
      <c r="P9" s="534"/>
      <c r="Q9" s="534"/>
      <c r="R9" s="534"/>
      <c r="S9" s="534"/>
      <c r="T9" s="534"/>
      <c r="U9" s="534"/>
      <c r="V9" s="534"/>
      <c r="W9" s="534"/>
      <c r="X9" s="534"/>
      <c r="Y9" s="534"/>
      <c r="Z9" s="534"/>
      <c r="AA9" s="534"/>
      <c r="AB9" s="534"/>
      <c r="AC9" s="534"/>
      <c r="AD9" s="534"/>
      <c r="AE9" s="534"/>
      <c r="AF9" s="534"/>
      <c r="AG9" s="534"/>
      <c r="AH9" s="534"/>
      <c r="AI9" s="534"/>
      <c r="AJ9" s="534"/>
      <c r="AK9" s="534"/>
      <c r="AL9" s="534"/>
      <c r="AM9" s="534"/>
      <c r="AN9" s="534"/>
      <c r="AO9" s="534"/>
      <c r="AP9" s="534"/>
      <c r="AQ9" s="534"/>
      <c r="AR9" s="534"/>
      <c r="AS9" s="534"/>
      <c r="AT9" s="534"/>
    </row>
    <row r="10" spans="1:46" s="64" customFormat="1" ht="24.75" customHeight="1" x14ac:dyDescent="0.25">
      <c r="B10" s="7"/>
      <c r="C10" s="530" t="s">
        <v>13</v>
      </c>
      <c r="D10" s="530"/>
      <c r="E10" s="530"/>
      <c r="F10" s="530"/>
      <c r="G10" s="530"/>
      <c r="H10" s="530"/>
      <c r="I10" s="530"/>
      <c r="J10" s="530"/>
      <c r="K10" s="12"/>
      <c r="L10" s="530" t="s">
        <v>15</v>
      </c>
      <c r="M10" s="530"/>
      <c r="N10" s="530"/>
      <c r="O10" s="530"/>
      <c r="P10" s="530"/>
      <c r="Q10" s="530"/>
      <c r="R10" s="530"/>
      <c r="S10" s="530"/>
      <c r="T10" s="12"/>
      <c r="U10" s="530" t="s">
        <v>16</v>
      </c>
      <c r="V10" s="530"/>
      <c r="W10" s="530"/>
      <c r="X10" s="530"/>
      <c r="Y10" s="530"/>
      <c r="Z10" s="530"/>
      <c r="AA10" s="530"/>
      <c r="AB10" s="530"/>
      <c r="AC10" s="29"/>
      <c r="AD10" s="530" t="s">
        <v>14</v>
      </c>
      <c r="AE10" s="530"/>
      <c r="AF10" s="530"/>
      <c r="AG10" s="530"/>
      <c r="AH10" s="530"/>
      <c r="AI10" s="530"/>
      <c r="AJ10" s="530"/>
      <c r="AK10" s="530"/>
      <c r="AM10" s="535" t="s">
        <v>111</v>
      </c>
      <c r="AN10" s="535"/>
      <c r="AO10" s="535"/>
      <c r="AP10" s="535"/>
      <c r="AQ10" s="535"/>
      <c r="AR10" s="535"/>
      <c r="AS10" s="535"/>
      <c r="AT10" s="535"/>
    </row>
    <row r="11" spans="1:46" s="64" customFormat="1" ht="25.5" customHeight="1" x14ac:dyDescent="0.2">
      <c r="B11" s="111" t="s">
        <v>29</v>
      </c>
      <c r="C11" s="108" t="s">
        <v>217</v>
      </c>
      <c r="D11" s="108" t="s">
        <v>162</v>
      </c>
      <c r="E11" s="108" t="s">
        <v>163</v>
      </c>
      <c r="F11" s="108" t="s">
        <v>56</v>
      </c>
      <c r="G11" s="108" t="s">
        <v>57</v>
      </c>
      <c r="H11" s="108" t="s">
        <v>58</v>
      </c>
      <c r="I11" s="108" t="s">
        <v>59</v>
      </c>
      <c r="J11" s="156" t="s">
        <v>60</v>
      </c>
      <c r="K11" s="12"/>
      <c r="L11" s="108" t="s">
        <v>217</v>
      </c>
      <c r="M11" s="108" t="s">
        <v>162</v>
      </c>
      <c r="N11" s="108" t="s">
        <v>163</v>
      </c>
      <c r="O11" s="108" t="s">
        <v>56</v>
      </c>
      <c r="P11" s="108" t="s">
        <v>57</v>
      </c>
      <c r="Q11" s="108" t="s">
        <v>58</v>
      </c>
      <c r="R11" s="108" t="s">
        <v>59</v>
      </c>
      <c r="S11" s="156" t="s">
        <v>60</v>
      </c>
      <c r="T11" s="12"/>
      <c r="U11" s="108" t="s">
        <v>217</v>
      </c>
      <c r="V11" s="108" t="s">
        <v>162</v>
      </c>
      <c r="W11" s="108" t="s">
        <v>163</v>
      </c>
      <c r="X11" s="108" t="s">
        <v>56</v>
      </c>
      <c r="Y11" s="108" t="s">
        <v>57</v>
      </c>
      <c r="Z11" s="108" t="s">
        <v>58</v>
      </c>
      <c r="AA11" s="108" t="s">
        <v>59</v>
      </c>
      <c r="AB11" s="156" t="s">
        <v>60</v>
      </c>
      <c r="AC11" s="11"/>
      <c r="AD11" s="108" t="s">
        <v>217</v>
      </c>
      <c r="AE11" s="108" t="s">
        <v>162</v>
      </c>
      <c r="AF11" s="108" t="s">
        <v>163</v>
      </c>
      <c r="AG11" s="108" t="s">
        <v>56</v>
      </c>
      <c r="AH11" s="108" t="s">
        <v>57</v>
      </c>
      <c r="AI11" s="108" t="s">
        <v>58</v>
      </c>
      <c r="AJ11" s="108" t="s">
        <v>59</v>
      </c>
      <c r="AK11" s="156" t="s">
        <v>60</v>
      </c>
      <c r="AM11" s="108" t="s">
        <v>217</v>
      </c>
      <c r="AN11" s="108" t="s">
        <v>162</v>
      </c>
      <c r="AO11" s="108" t="s">
        <v>163</v>
      </c>
      <c r="AP11" s="108" t="s">
        <v>56</v>
      </c>
      <c r="AQ11" s="108" t="s">
        <v>57</v>
      </c>
      <c r="AR11" s="108" t="s">
        <v>58</v>
      </c>
      <c r="AS11" s="108" t="s">
        <v>59</v>
      </c>
      <c r="AT11" s="156" t="s">
        <v>60</v>
      </c>
    </row>
    <row r="12" spans="1:46" s="64" customFormat="1" ht="14.25" customHeight="1" x14ac:dyDescent="0.2">
      <c r="B12" s="142" t="str">
        <f>'Beneficiarios CSI_idade (17)'!B12</f>
        <v>Portugal</v>
      </c>
      <c r="C12" s="487">
        <f>'Beneficiarios CSI_idade (19)'!C12/'Beneficiarios CSI_idade (19)'!K12</f>
        <v>4.6600828060867851E-4</v>
      </c>
      <c r="D12" s="96">
        <f>'Beneficiarios CSI_idade (19)'!D12/'Beneficiarios CSI_idade (19)'!K12</f>
        <v>1.9118288435227837E-3</v>
      </c>
      <c r="E12" s="96">
        <f>'Beneficiarios CSI_idade (19)'!E12/'Beneficiarios CSI_idade (19)'!K12</f>
        <v>1.5617251865526739E-2</v>
      </c>
      <c r="F12" s="96">
        <f>'Beneficiarios CSI_idade (19)'!F12/'Beneficiarios CSI_idade (19)'!K12</f>
        <v>8.4371396650714844E-2</v>
      </c>
      <c r="G12" s="96">
        <f>'Beneficiarios CSI_idade (19)'!G12/'Beneficiarios CSI_idade (19)'!K12</f>
        <v>0.21168724869906022</v>
      </c>
      <c r="H12" s="96">
        <f>'Beneficiarios CSI_idade (19)'!H12/'Beneficiarios CSI_idade (19)'!K12</f>
        <v>0.21873114309441447</v>
      </c>
      <c r="I12" s="96">
        <f>'Beneficiarios CSI_idade (19)'!I12/'Beneficiarios CSI_idade (19)'!K12</f>
        <v>0.21978264895835201</v>
      </c>
      <c r="J12" s="91">
        <f>'Beneficiarios CSI_idade (19)'!J12/'Beneficiarios CSI_idade (19)'!K12</f>
        <v>0.24743247360780027</v>
      </c>
      <c r="K12" s="223"/>
      <c r="L12" s="90">
        <f>'Beneficiarios CSI_idade (19)'!M12/'Beneficiarios CSI_idade (19)'!U12</f>
        <v>1.4883899581690403E-3</v>
      </c>
      <c r="M12" s="96">
        <f>'Beneficiarios CSI_idade (19)'!N12/'Beneficiarios CSI_idade (19)'!U12</f>
        <v>2.8207390336268102E-3</v>
      </c>
      <c r="N12" s="96">
        <f>'Beneficiarios CSI_idade (19)'!O12/'Beneficiarios CSI_idade (19)'!U12</f>
        <v>1.7092478229296076E-2</v>
      </c>
      <c r="O12" s="96">
        <f>'Beneficiarios CSI_idade (19)'!P12/'Beneficiarios CSI_idade (19)'!U12</f>
        <v>9.1157883365441741E-2</v>
      </c>
      <c r="P12" s="96">
        <f>'Beneficiarios CSI_idade (19)'!Q12/'Beneficiarios CSI_idade (19)'!U12</f>
        <v>0.21274974043199318</v>
      </c>
      <c r="Q12" s="96">
        <f>'Beneficiarios CSI_idade (19)'!R12/'Beneficiarios CSI_idade (19)'!U12</f>
        <v>0.21821717289929962</v>
      </c>
      <c r="R12" s="96">
        <f>'Beneficiarios CSI_idade (19)'!S12/'Beneficiarios CSI_idade (19)'!U12</f>
        <v>0.2174309669133313</v>
      </c>
      <c r="S12" s="91">
        <f>'Beneficiarios CSI_idade (19)'!T12/'Beneficiarios CSI_idade (19)'!U12</f>
        <v>0.23904262916884222</v>
      </c>
      <c r="T12" s="225"/>
      <c r="U12" s="491"/>
      <c r="V12" s="385" t="e">
        <f>'Beneficiarios CSI_idade (19)'!X12/'Beneficiarios CSI_idade (19)'!AE12</f>
        <v>#DIV/0!</v>
      </c>
      <c r="W12" s="385" t="e">
        <f>'Beneficiarios CSI_idade (19)'!Y12/'Beneficiarios CSI_idade (19)'!AE12</f>
        <v>#DIV/0!</v>
      </c>
      <c r="X12" s="385" t="e">
        <f>'Beneficiarios CSI_idade (19)'!Z12/'Beneficiarios CSI_idade (19)'!AE12</f>
        <v>#DIV/0!</v>
      </c>
      <c r="Y12" s="385" t="e">
        <f>'Beneficiarios CSI_idade (19)'!AA12/'Beneficiarios CSI_idade (19)'!AE12</f>
        <v>#DIV/0!</v>
      </c>
      <c r="Z12" s="385" t="e">
        <f>'Beneficiarios CSI_idade (19)'!AB12/'Beneficiarios CSI_idade (19)'!AE12</f>
        <v>#DIV/0!</v>
      </c>
      <c r="AA12" s="385" t="e">
        <f>'Beneficiarios CSI_idade (19)'!AC12/'Beneficiarios CSI_idade (19)'!AE12</f>
        <v>#DIV/0!</v>
      </c>
      <c r="AB12" s="353" t="e">
        <f>'Beneficiarios CSI_idade (19)'!AD12/'Beneficiarios CSI_idade (19)'!AE12</f>
        <v>#DIV/0!</v>
      </c>
      <c r="AC12" s="225"/>
      <c r="AD12" s="491"/>
      <c r="AE12" s="385" t="e">
        <f>'Beneficiarios CSI_idade (19)'!AH12/'Beneficiarios CSI_idade (19)'!AO12</f>
        <v>#DIV/0!</v>
      </c>
      <c r="AF12" s="385" t="e">
        <f>'Beneficiarios CSI_idade (19)'!AI12/'Beneficiarios CSI_idade (19)'!AO12</f>
        <v>#DIV/0!</v>
      </c>
      <c r="AG12" s="385" t="e">
        <f>'Beneficiarios CSI_idade (19)'!AJ12/'Beneficiarios CSI_idade (19)'!AO12</f>
        <v>#DIV/0!</v>
      </c>
      <c r="AH12" s="385" t="e">
        <f>'Beneficiarios CSI_idade (19)'!AK12/'Beneficiarios CSI_idade (19)'!AO12</f>
        <v>#DIV/0!</v>
      </c>
      <c r="AI12" s="385" t="e">
        <f>'Beneficiarios CSI_idade (19)'!AL12/'Beneficiarios CSI_idade (19)'!AO12</f>
        <v>#DIV/0!</v>
      </c>
      <c r="AJ12" s="385" t="e">
        <f>'Beneficiarios CSI_idade (19)'!AM12/'Beneficiarios CSI_idade (19)'!AO12</f>
        <v>#DIV/0!</v>
      </c>
      <c r="AK12" s="353" t="e">
        <f>'Beneficiarios CSI_idade (19)'!AN12/'Beneficiarios CSI_idade (19)'!AO12</f>
        <v>#DIV/0!</v>
      </c>
      <c r="AL12" s="225"/>
      <c r="AM12" s="491"/>
      <c r="AN12" s="385" t="e">
        <f>'Beneficiarios CSI_idade (19)'!AR12/'Beneficiarios CSI_idade (19)'!AY12</f>
        <v>#DIV/0!</v>
      </c>
      <c r="AO12" s="385" t="e">
        <f>'Beneficiarios CSI_idade (19)'!AS12/'Beneficiarios CSI_idade (19)'!AY12</f>
        <v>#DIV/0!</v>
      </c>
      <c r="AP12" s="385" t="e">
        <f>'Beneficiarios CSI_idade (19)'!AT12/'Beneficiarios CSI_idade (19)'!AY12</f>
        <v>#DIV/0!</v>
      </c>
      <c r="AQ12" s="385" t="e">
        <f>'Beneficiarios CSI_idade (19)'!AU12/'Beneficiarios CSI_idade (19)'!AY12</f>
        <v>#DIV/0!</v>
      </c>
      <c r="AR12" s="385" t="e">
        <f>'Beneficiarios CSI_idade (19)'!AV12/'Beneficiarios CSI_idade (19)'!AY12</f>
        <v>#DIV/0!</v>
      </c>
      <c r="AS12" s="385" t="e">
        <f>'Beneficiarios CSI_idade (19)'!AW12/'Beneficiarios CSI_idade (19)'!AY12</f>
        <v>#DIV/0!</v>
      </c>
      <c r="AT12" s="353" t="e">
        <f>'Beneficiarios CSI_idade (19)'!AX12/'Beneficiarios CSI_idade (19)'!AY12</f>
        <v>#DIV/0!</v>
      </c>
    </row>
    <row r="13" spans="1:46" s="64" customFormat="1" ht="14.25" customHeight="1" x14ac:dyDescent="0.2">
      <c r="B13" s="3" t="str">
        <f>'Beneficiarios CSI_idade (17)'!B13</f>
        <v>Área Metropolitana de Lisboa</v>
      </c>
      <c r="C13" s="488" t="s">
        <v>31</v>
      </c>
      <c r="D13" s="97" t="s">
        <v>31</v>
      </c>
      <c r="E13" s="97" t="s">
        <v>31</v>
      </c>
      <c r="F13" s="97">
        <f>'Beneficiarios CSI_idade (19)'!F13/'Beneficiarios CSI_idade (19)'!K13</f>
        <v>7.415070413134886E-2</v>
      </c>
      <c r="G13" s="97">
        <f>'Beneficiarios CSI_idade (19)'!G13/'Beneficiarios CSI_idade (19)'!K13</f>
        <v>0.22435426817059334</v>
      </c>
      <c r="H13" s="97">
        <f>'Beneficiarios CSI_idade (19)'!H13/'Beneficiarios CSI_idade (19)'!K13</f>
        <v>0.22455449509444037</v>
      </c>
      <c r="I13" s="97">
        <f>'Beneficiarios CSI_idade (19)'!I13/'Beneficiarios CSI_idade (19)'!K13</f>
        <v>0.21300807581926182</v>
      </c>
      <c r="J13" s="93">
        <f>'Beneficiarios CSI_idade (19)'!J13/'Beneficiarios CSI_idade (19)'!K13</f>
        <v>0.252052325969432</v>
      </c>
      <c r="K13" s="223"/>
      <c r="L13" s="92">
        <f>'Beneficiarios CSI_idade (19)'!M13/'Beneficiarios CSI_idade (19)'!U13</f>
        <v>7.0517125587642713E-4</v>
      </c>
      <c r="M13" s="97">
        <f>'Beneficiarios CSI_idade (19)'!N13/'Beneficiarios CSI_idade (19)'!U13</f>
        <v>1.9140362659503022E-3</v>
      </c>
      <c r="N13" s="97">
        <f>'Beneficiarios CSI_idade (19)'!O13/'Beneficiarios CSI_idade (19)'!U13</f>
        <v>1.1316319677635998E-2</v>
      </c>
      <c r="O13" s="97">
        <f>'Beneficiarios CSI_idade (19)'!P13/'Beneficiarios CSI_idade (19)'!U13</f>
        <v>8.0288784419073209E-2</v>
      </c>
      <c r="P13" s="97">
        <f>'Beneficiarios CSI_idade (19)'!Q13/'Beneficiarios CSI_idade (19)'!U13</f>
        <v>0.22605775688381463</v>
      </c>
      <c r="Q13" s="97">
        <f>'Beneficiarios CSI_idade (19)'!R13/'Beneficiarios CSI_idade (19)'!U13</f>
        <v>0.22411014103425117</v>
      </c>
      <c r="R13" s="97">
        <f>'Beneficiarios CSI_idade (19)'!S13/'Beneficiarios CSI_idade (19)'!U13</f>
        <v>0.21087978509066488</v>
      </c>
      <c r="S13" s="93">
        <f>'Beneficiarios CSI_idade (19)'!T13/'Beneficiarios CSI_idade (19)'!U13</f>
        <v>0.24472800537273337</v>
      </c>
      <c r="T13" s="225"/>
      <c r="U13" s="492"/>
      <c r="V13" s="386" t="e">
        <f>'Beneficiarios CSI_idade (19)'!X13/'Beneficiarios CSI_idade (19)'!AE13</f>
        <v>#DIV/0!</v>
      </c>
      <c r="W13" s="386" t="e">
        <f>'Beneficiarios CSI_idade (19)'!Y13/'Beneficiarios CSI_idade (19)'!AE13</f>
        <v>#DIV/0!</v>
      </c>
      <c r="X13" s="386" t="e">
        <f>'Beneficiarios CSI_idade (19)'!Z13/'Beneficiarios CSI_idade (19)'!AE13</f>
        <v>#DIV/0!</v>
      </c>
      <c r="Y13" s="386" t="e">
        <f>'Beneficiarios CSI_idade (19)'!AA13/'Beneficiarios CSI_idade (19)'!AE13</f>
        <v>#DIV/0!</v>
      </c>
      <c r="Z13" s="386" t="e">
        <f>'Beneficiarios CSI_idade (19)'!AB13/'Beneficiarios CSI_idade (19)'!AE13</f>
        <v>#DIV/0!</v>
      </c>
      <c r="AA13" s="386" t="e">
        <f>'Beneficiarios CSI_idade (19)'!AC13/'Beneficiarios CSI_idade (19)'!AE13</f>
        <v>#DIV/0!</v>
      </c>
      <c r="AB13" s="355" t="e">
        <f>'Beneficiarios CSI_idade (19)'!AD13/'Beneficiarios CSI_idade (19)'!AE13</f>
        <v>#DIV/0!</v>
      </c>
      <c r="AC13" s="225"/>
      <c r="AD13" s="492"/>
      <c r="AE13" s="386" t="e">
        <f>'Beneficiarios CSI_idade (19)'!AH13/'Beneficiarios CSI_idade (19)'!AO13</f>
        <v>#DIV/0!</v>
      </c>
      <c r="AF13" s="386" t="e">
        <f>'Beneficiarios CSI_idade (19)'!AI13/'Beneficiarios CSI_idade (19)'!AO13</f>
        <v>#DIV/0!</v>
      </c>
      <c r="AG13" s="386" t="e">
        <f>'Beneficiarios CSI_idade (19)'!AJ13/'Beneficiarios CSI_idade (19)'!AO13</f>
        <v>#DIV/0!</v>
      </c>
      <c r="AH13" s="386" t="e">
        <f>'Beneficiarios CSI_idade (19)'!AK13/'Beneficiarios CSI_idade (19)'!AO13</f>
        <v>#DIV/0!</v>
      </c>
      <c r="AI13" s="386" t="e">
        <f>'Beneficiarios CSI_idade (19)'!AL13/'Beneficiarios CSI_idade (19)'!AO13</f>
        <v>#DIV/0!</v>
      </c>
      <c r="AJ13" s="386" t="e">
        <f>'Beneficiarios CSI_idade (19)'!AM13/'Beneficiarios CSI_idade (19)'!AO13</f>
        <v>#DIV/0!</v>
      </c>
      <c r="AK13" s="355" t="e">
        <f>'Beneficiarios CSI_idade (19)'!AN13/'Beneficiarios CSI_idade (19)'!AO13</f>
        <v>#DIV/0!</v>
      </c>
      <c r="AL13" s="225"/>
      <c r="AM13" s="492"/>
      <c r="AN13" s="386" t="e">
        <f>'Beneficiarios CSI_idade (19)'!AR13/'Beneficiarios CSI_idade (19)'!AY13</f>
        <v>#DIV/0!</v>
      </c>
      <c r="AO13" s="386" t="e">
        <f>'Beneficiarios CSI_idade (19)'!AS13/'Beneficiarios CSI_idade (19)'!AY13</f>
        <v>#DIV/0!</v>
      </c>
      <c r="AP13" s="386" t="e">
        <f>'Beneficiarios CSI_idade (19)'!AT13/'Beneficiarios CSI_idade (19)'!AY13</f>
        <v>#DIV/0!</v>
      </c>
      <c r="AQ13" s="386" t="e">
        <f>'Beneficiarios CSI_idade (19)'!AU13/'Beneficiarios CSI_idade (19)'!AY13</f>
        <v>#DIV/0!</v>
      </c>
      <c r="AR13" s="386" t="e">
        <f>'Beneficiarios CSI_idade (19)'!AV13/'Beneficiarios CSI_idade (19)'!AY13</f>
        <v>#DIV/0!</v>
      </c>
      <c r="AS13" s="386" t="e">
        <f>'Beneficiarios CSI_idade (19)'!AW13/'Beneficiarios CSI_idade (19)'!AY13</f>
        <v>#DIV/0!</v>
      </c>
      <c r="AT13" s="355" t="e">
        <f>'Beneficiarios CSI_idade (19)'!AX13/'Beneficiarios CSI_idade (19)'!AY13</f>
        <v>#DIV/0!</v>
      </c>
    </row>
    <row r="14" spans="1:46" s="64" customFormat="1" ht="14.25" customHeight="1" x14ac:dyDescent="0.2">
      <c r="B14" s="3" t="str">
        <f>'Beneficiarios CSI_idade (17)'!B14</f>
        <v>Distrito de Lisboa</v>
      </c>
      <c r="C14" s="488">
        <f>'Beneficiarios CSI_idade (19)'!C14/'Beneficiarios CSI_idade (19)'!K14</f>
        <v>0</v>
      </c>
      <c r="D14" s="97" t="s">
        <v>31</v>
      </c>
      <c r="E14" s="97" t="s">
        <v>31</v>
      </c>
      <c r="F14" s="97" t="s">
        <v>31</v>
      </c>
      <c r="G14" s="97">
        <f>'Beneficiarios CSI_idade (19)'!G14/'Beneficiarios CSI_idade (19)'!K14</f>
        <v>0.21530040945934653</v>
      </c>
      <c r="H14" s="97">
        <f>'Beneficiarios CSI_idade (19)'!H14/'Beneficiarios CSI_idade (19)'!K14</f>
        <v>0.22269574663658395</v>
      </c>
      <c r="I14" s="97">
        <f>'Beneficiarios CSI_idade (19)'!I14/'Beneficiarios CSI_idade (19)'!K14</f>
        <v>0.22102448399766023</v>
      </c>
      <c r="J14" s="93">
        <f>'Beneficiarios CSI_idade (19)'!J14/'Beneficiarios CSI_idade (19)'!K14</f>
        <v>0.26431018634578424</v>
      </c>
      <c r="K14" s="223"/>
      <c r="L14" s="92">
        <f>'Beneficiarios CSI_idade (19)'!M14/'Beneficiarios CSI_idade (19)'!U14</f>
        <v>0</v>
      </c>
      <c r="M14" s="97">
        <f>'Beneficiarios CSI_idade (19)'!N14/'Beneficiarios CSI_idade (19)'!U14</f>
        <v>1.4361140443505808E-3</v>
      </c>
      <c r="N14" s="97">
        <f>'Beneficiarios CSI_idade (19)'!O14/'Beneficiarios CSI_idade (19)'!U14</f>
        <v>9.8838437170010555E-3</v>
      </c>
      <c r="O14" s="97">
        <f>'Beneficiarios CSI_idade (19)'!P14/'Beneficiarios CSI_idade (19)'!U14</f>
        <v>7.1003167898627248E-2</v>
      </c>
      <c r="P14" s="97">
        <f>'Beneficiarios CSI_idade (19)'!Q14/'Beneficiarios CSI_idade (19)'!U14</f>
        <v>0.21778247096092926</v>
      </c>
      <c r="Q14" s="97">
        <f>'Beneficiarios CSI_idade (19)'!R14/'Beneficiarios CSI_idade (19)'!U14</f>
        <v>0.22293558606124603</v>
      </c>
      <c r="R14" s="97">
        <f>'Beneficiarios CSI_idade (19)'!S14/'Beneficiarios CSI_idade (19)'!U14</f>
        <v>0.21972544878563885</v>
      </c>
      <c r="S14" s="93">
        <f>'Beneficiarios CSI_idade (19)'!T14/'Beneficiarios CSI_idade (19)'!U14</f>
        <v>0.25672650475184794</v>
      </c>
      <c r="T14" s="225"/>
      <c r="U14" s="492"/>
      <c r="V14" s="386" t="e">
        <f>'Beneficiarios CSI_idade (19)'!X14/'Beneficiarios CSI_idade (19)'!AE14</f>
        <v>#DIV/0!</v>
      </c>
      <c r="W14" s="386" t="e">
        <f>'Beneficiarios CSI_idade (19)'!Y14/'Beneficiarios CSI_idade (19)'!AE14</f>
        <v>#DIV/0!</v>
      </c>
      <c r="X14" s="386" t="e">
        <f>'Beneficiarios CSI_idade (19)'!Z14/'Beneficiarios CSI_idade (19)'!AE14</f>
        <v>#DIV/0!</v>
      </c>
      <c r="Y14" s="386" t="e">
        <f>'Beneficiarios CSI_idade (19)'!AA14/'Beneficiarios CSI_idade (19)'!AE14</f>
        <v>#DIV/0!</v>
      </c>
      <c r="Z14" s="386" t="e">
        <f>'Beneficiarios CSI_idade (19)'!AB14/'Beneficiarios CSI_idade (19)'!AE14</f>
        <v>#DIV/0!</v>
      </c>
      <c r="AA14" s="386" t="e">
        <f>'Beneficiarios CSI_idade (19)'!AC14/'Beneficiarios CSI_idade (19)'!AE14</f>
        <v>#DIV/0!</v>
      </c>
      <c r="AB14" s="355" t="e">
        <f>'Beneficiarios CSI_idade (19)'!AD14/'Beneficiarios CSI_idade (19)'!AE14</f>
        <v>#DIV/0!</v>
      </c>
      <c r="AC14" s="225"/>
      <c r="AD14" s="492"/>
      <c r="AE14" s="386" t="e">
        <f>'Beneficiarios CSI_idade (19)'!AH14/'Beneficiarios CSI_idade (19)'!AO14</f>
        <v>#DIV/0!</v>
      </c>
      <c r="AF14" s="386" t="e">
        <f>'Beneficiarios CSI_idade (19)'!AI14/'Beneficiarios CSI_idade (19)'!AO14</f>
        <v>#DIV/0!</v>
      </c>
      <c r="AG14" s="386" t="e">
        <f>'Beneficiarios CSI_idade (19)'!AJ14/'Beneficiarios CSI_idade (19)'!AO14</f>
        <v>#DIV/0!</v>
      </c>
      <c r="AH14" s="386" t="e">
        <f>'Beneficiarios CSI_idade (19)'!AK14/'Beneficiarios CSI_idade (19)'!AO14</f>
        <v>#DIV/0!</v>
      </c>
      <c r="AI14" s="386" t="e">
        <f>'Beneficiarios CSI_idade (19)'!AL14/'Beneficiarios CSI_idade (19)'!AO14</f>
        <v>#DIV/0!</v>
      </c>
      <c r="AJ14" s="386" t="e">
        <f>'Beneficiarios CSI_idade (19)'!AM14/'Beneficiarios CSI_idade (19)'!AO14</f>
        <v>#DIV/0!</v>
      </c>
      <c r="AK14" s="355" t="e">
        <f>'Beneficiarios CSI_idade (19)'!AN14/'Beneficiarios CSI_idade (19)'!AO14</f>
        <v>#DIV/0!</v>
      </c>
      <c r="AL14" s="225"/>
      <c r="AM14" s="492"/>
      <c r="AN14" s="386" t="e">
        <f>'Beneficiarios CSI_idade (19)'!AR14/'Beneficiarios CSI_idade (19)'!AY14</f>
        <v>#DIV/0!</v>
      </c>
      <c r="AO14" s="386" t="e">
        <f>'Beneficiarios CSI_idade (19)'!AS14/'Beneficiarios CSI_idade (19)'!AY14</f>
        <v>#DIV/0!</v>
      </c>
      <c r="AP14" s="386" t="e">
        <f>'Beneficiarios CSI_idade (19)'!AT14/'Beneficiarios CSI_idade (19)'!AY14</f>
        <v>#DIV/0!</v>
      </c>
      <c r="AQ14" s="386" t="e">
        <f>'Beneficiarios CSI_idade (19)'!AU14/'Beneficiarios CSI_idade (19)'!AY14</f>
        <v>#DIV/0!</v>
      </c>
      <c r="AR14" s="386" t="e">
        <f>'Beneficiarios CSI_idade (19)'!AV14/'Beneficiarios CSI_idade (19)'!AY14</f>
        <v>#DIV/0!</v>
      </c>
      <c r="AS14" s="386" t="e">
        <f>'Beneficiarios CSI_idade (19)'!AW14/'Beneficiarios CSI_idade (19)'!AY14</f>
        <v>#DIV/0!</v>
      </c>
      <c r="AT14" s="355" t="e">
        <f>'Beneficiarios CSI_idade (19)'!AX14/'Beneficiarios CSI_idade (19)'!AY14</f>
        <v>#DIV/0!</v>
      </c>
    </row>
    <row r="15" spans="1:46" s="64" customFormat="1" ht="14.25" customHeight="1" x14ac:dyDescent="0.2">
      <c r="B15" s="3" t="str">
        <f>'Beneficiarios CSI_idade (17)'!B15</f>
        <v>Concelho de Lisboa</v>
      </c>
      <c r="C15" s="490">
        <f>'Beneficiarios CSI_idade (19)'!C15/'Beneficiarios CSI_idade (19)'!K15</f>
        <v>0</v>
      </c>
      <c r="D15" s="277" t="s">
        <v>31</v>
      </c>
      <c r="E15" s="277" t="s">
        <v>31</v>
      </c>
      <c r="F15" s="277">
        <f>'Beneficiarios CSI_idade (19)'!F15/'Beneficiarios CSI_idade (19)'!K15</f>
        <v>7.0626525630593975E-2</v>
      </c>
      <c r="G15" s="277">
        <f>'Beneficiarios CSI_idade (19)'!G15/'Beneficiarios CSI_idade (19)'!K15</f>
        <v>0.21041497152156224</v>
      </c>
      <c r="H15" s="277">
        <f>'Beneficiarios CSI_idade (19)'!H15/'Beneficiarios CSI_idade (19)'!K15</f>
        <v>0.20569568755085435</v>
      </c>
      <c r="I15" s="277">
        <f>'Beneficiarios CSI_idade (19)'!I15/'Beneficiarios CSI_idade (19)'!K15</f>
        <v>0.21399511798209928</v>
      </c>
      <c r="J15" s="278">
        <f>'Beneficiarios CSI_idade (19)'!J15/'Beneficiarios CSI_idade (19)'!K15</f>
        <v>0.28868999186330352</v>
      </c>
      <c r="K15" s="230"/>
      <c r="L15" s="94">
        <f>'Beneficiarios CSI_idade (19)'!M15/'Beneficiarios CSI_idade (19)'!U15</f>
        <v>6.5681444991789822E-4</v>
      </c>
      <c r="M15" s="277">
        <f>'Beneficiarios CSI_idade (19)'!N15/'Beneficiarios CSI_idade (19)'!U15</f>
        <v>2.4630541871921183E-3</v>
      </c>
      <c r="N15" s="277">
        <f>'Beneficiarios CSI_idade (19)'!O15/'Beneficiarios CSI_idade (19)'!U15</f>
        <v>1.0016420361247948E-2</v>
      </c>
      <c r="O15" s="277">
        <f>'Beneficiarios CSI_idade (19)'!P15/'Beneficiarios CSI_idade (19)'!U15</f>
        <v>7.5369458128078812E-2</v>
      </c>
      <c r="P15" s="277">
        <f>'Beneficiarios CSI_idade (19)'!Q15/'Beneficiarios CSI_idade (19)'!U15</f>
        <v>0.21231527093596059</v>
      </c>
      <c r="Q15" s="277">
        <f>'Beneficiarios CSI_idade (19)'!R15/'Beneficiarios CSI_idade (19)'!U15</f>
        <v>0.2050903119868637</v>
      </c>
      <c r="R15" s="277">
        <f>'Beneficiarios CSI_idade (19)'!S15/'Beneficiarios CSI_idade (19)'!U15</f>
        <v>0.21215106732348113</v>
      </c>
      <c r="S15" s="278">
        <f>'Beneficiarios CSI_idade (19)'!T15/'Beneficiarios CSI_idade (19)'!U15</f>
        <v>0.28193760262725781</v>
      </c>
      <c r="T15" s="389"/>
      <c r="U15" s="493"/>
      <c r="V15" s="387" t="e">
        <f>'Beneficiarios CSI_idade (19)'!X15/'Beneficiarios CSI_idade (19)'!AE15</f>
        <v>#DIV/0!</v>
      </c>
      <c r="W15" s="387" t="e">
        <f>'Beneficiarios CSI_idade (19)'!Y15/'Beneficiarios CSI_idade (19)'!AE15</f>
        <v>#DIV/0!</v>
      </c>
      <c r="X15" s="387" t="e">
        <f>'Beneficiarios CSI_idade (19)'!Z15/'Beneficiarios CSI_idade (19)'!AE15</f>
        <v>#DIV/0!</v>
      </c>
      <c r="Y15" s="387" t="e">
        <f>'Beneficiarios CSI_idade (19)'!AA15/'Beneficiarios CSI_idade (19)'!AE15</f>
        <v>#DIV/0!</v>
      </c>
      <c r="Z15" s="387" t="e">
        <f>'Beneficiarios CSI_idade (19)'!AB15/'Beneficiarios CSI_idade (19)'!AE15</f>
        <v>#DIV/0!</v>
      </c>
      <c r="AA15" s="387" t="e">
        <f>'Beneficiarios CSI_idade (19)'!AC15/'Beneficiarios CSI_idade (19)'!AE15</f>
        <v>#DIV/0!</v>
      </c>
      <c r="AB15" s="357" t="e">
        <f>'Beneficiarios CSI_idade (19)'!AD15/'Beneficiarios CSI_idade (19)'!AE15</f>
        <v>#DIV/0!</v>
      </c>
      <c r="AC15" s="390"/>
      <c r="AD15" s="495"/>
      <c r="AE15" s="387" t="e">
        <f>'Beneficiarios CSI_idade (19)'!AH15/'Beneficiarios CSI_idade (19)'!AO15</f>
        <v>#DIV/0!</v>
      </c>
      <c r="AF15" s="387" t="e">
        <f>'Beneficiarios CSI_idade (19)'!AI15/'Beneficiarios CSI_idade (19)'!AO15</f>
        <v>#DIV/0!</v>
      </c>
      <c r="AG15" s="387" t="e">
        <f>'Beneficiarios CSI_idade (19)'!AJ15/'Beneficiarios CSI_idade (19)'!AO15</f>
        <v>#DIV/0!</v>
      </c>
      <c r="AH15" s="387" t="e">
        <f>'Beneficiarios CSI_idade (19)'!AK15/'Beneficiarios CSI_idade (19)'!AO15</f>
        <v>#DIV/0!</v>
      </c>
      <c r="AI15" s="387" t="e">
        <f>'Beneficiarios CSI_idade (19)'!AL15/'Beneficiarios CSI_idade (19)'!AO15</f>
        <v>#DIV/0!</v>
      </c>
      <c r="AJ15" s="387" t="e">
        <f>'Beneficiarios CSI_idade (19)'!AM15/'Beneficiarios CSI_idade (19)'!AO15</f>
        <v>#DIV/0!</v>
      </c>
      <c r="AK15" s="357" t="e">
        <f>'Beneficiarios CSI_idade (19)'!AN15/'Beneficiarios CSI_idade (19)'!AO15</f>
        <v>#DIV/0!</v>
      </c>
      <c r="AL15" s="225"/>
      <c r="AM15" s="494"/>
      <c r="AN15" s="387" t="e">
        <f>'Beneficiarios CSI_idade (19)'!AR15/'Beneficiarios CSI_idade (19)'!AY15</f>
        <v>#DIV/0!</v>
      </c>
      <c r="AO15" s="387" t="e">
        <f>'Beneficiarios CSI_idade (19)'!AS15/'Beneficiarios CSI_idade (19)'!AY15</f>
        <v>#DIV/0!</v>
      </c>
      <c r="AP15" s="387" t="e">
        <f>'Beneficiarios CSI_idade (19)'!AT15/'Beneficiarios CSI_idade (19)'!AY15</f>
        <v>#DIV/0!</v>
      </c>
      <c r="AQ15" s="387" t="e">
        <f>'Beneficiarios CSI_idade (19)'!AU15/'Beneficiarios CSI_idade (19)'!AY15</f>
        <v>#DIV/0!</v>
      </c>
      <c r="AR15" s="387" t="e">
        <f>'Beneficiarios CSI_idade (19)'!AV15/'Beneficiarios CSI_idade (19)'!AY15</f>
        <v>#DIV/0!</v>
      </c>
      <c r="AS15" s="387" t="e">
        <f>'Beneficiarios CSI_idade (19)'!AW15/'Beneficiarios CSI_idade (19)'!AY15</f>
        <v>#DIV/0!</v>
      </c>
      <c r="AT15" s="357" t="e">
        <f>'Beneficiarios CSI_idade (19)'!AX15/'Beneficiarios CSI_idade (19)'!AY15</f>
        <v>#DIV/0!</v>
      </c>
    </row>
    <row r="16" spans="1:46" s="64" customFormat="1" ht="14.25" customHeight="1" x14ac:dyDescent="0.2">
      <c r="B16" s="28" t="str">
        <f>'Beneficiarios CSI_idade (17)'!B16</f>
        <v>Ajuda</v>
      </c>
      <c r="C16" s="488">
        <f>'Beneficiarios CSI_idade (19)'!C16/'Beneficiarios CSI_idade (19)'!K16</f>
        <v>0</v>
      </c>
      <c r="D16" s="97" t="s">
        <v>31</v>
      </c>
      <c r="E16" s="97" t="s">
        <v>31</v>
      </c>
      <c r="F16" s="97" t="s">
        <v>31</v>
      </c>
      <c r="G16" s="97">
        <f>'Beneficiarios CSI_idade (19)'!G16/'Beneficiarios CSI_idade (19)'!K16</f>
        <v>0.20634920634920634</v>
      </c>
      <c r="H16" s="97">
        <f>'Beneficiarios CSI_idade (19)'!H16/'Beneficiarios CSI_idade (19)'!K16</f>
        <v>0.21428571428571427</v>
      </c>
      <c r="I16" s="97">
        <f>'Beneficiarios CSI_idade (19)'!I16/'Beneficiarios CSI_idade (19)'!K16</f>
        <v>0.23412698412698413</v>
      </c>
      <c r="J16" s="93">
        <f>'Beneficiarios CSI_idade (19)'!J16/'Beneficiarios CSI_idade (19)'!K16</f>
        <v>0.22222222222222221</v>
      </c>
      <c r="K16" s="232"/>
      <c r="L16" s="90">
        <f>'Beneficiarios CSI_idade (19)'!M16/'Beneficiarios CSI_idade (19)'!U16</f>
        <v>0</v>
      </c>
      <c r="M16" s="96" t="s">
        <v>31</v>
      </c>
      <c r="N16" s="96" t="s">
        <v>31</v>
      </c>
      <c r="O16" s="96">
        <f>'Beneficiarios CSI_idade (19)'!P16/'Beneficiarios CSI_idade (19)'!U16</f>
        <v>0.10080645161290322</v>
      </c>
      <c r="P16" s="96">
        <f>'Beneficiarios CSI_idade (19)'!Q16/'Beneficiarios CSI_idade (19)'!U16</f>
        <v>0.20967741935483872</v>
      </c>
      <c r="Q16" s="96">
        <f>'Beneficiarios CSI_idade (19)'!R16/'Beneficiarios CSI_idade (19)'!U16</f>
        <v>0.20967741935483872</v>
      </c>
      <c r="R16" s="96">
        <f>'Beneficiarios CSI_idade (19)'!S16/'Beneficiarios CSI_idade (19)'!U16</f>
        <v>0.23387096774193547</v>
      </c>
      <c r="S16" s="91">
        <f>'Beneficiarios CSI_idade (19)'!T16/'Beneficiarios CSI_idade (19)'!U16</f>
        <v>0.21370967741935484</v>
      </c>
      <c r="T16" s="225"/>
      <c r="U16" s="492"/>
      <c r="V16" s="386" t="s">
        <v>31</v>
      </c>
      <c r="W16" s="386" t="s">
        <v>31</v>
      </c>
      <c r="X16" s="386" t="e">
        <f>'Beneficiarios CSI_idade (19)'!Z16/'Beneficiarios CSI_idade (19)'!AE16</f>
        <v>#DIV/0!</v>
      </c>
      <c r="Y16" s="386" t="e">
        <f>'Beneficiarios CSI_idade (19)'!AA16/'Beneficiarios CSI_idade (19)'!AE16</f>
        <v>#DIV/0!</v>
      </c>
      <c r="Z16" s="386" t="e">
        <f>'Beneficiarios CSI_idade (19)'!AB16/'Beneficiarios CSI_idade (19)'!AE16</f>
        <v>#DIV/0!</v>
      </c>
      <c r="AA16" s="386" t="e">
        <f>'Beneficiarios CSI_idade (19)'!AC16/'Beneficiarios CSI_idade (19)'!AE16</f>
        <v>#DIV/0!</v>
      </c>
      <c r="AB16" s="355" t="e">
        <f>'Beneficiarios CSI_idade (19)'!AD16/'Beneficiarios CSI_idade (19)'!AE16</f>
        <v>#DIV/0!</v>
      </c>
      <c r="AC16" s="225"/>
      <c r="AD16" s="492"/>
      <c r="AE16" s="386" t="s">
        <v>31</v>
      </c>
      <c r="AF16" s="386" t="s">
        <v>31</v>
      </c>
      <c r="AG16" s="386" t="e">
        <f>'Beneficiarios CSI_idade (19)'!AJ16/'Beneficiarios CSI_idade (19)'!AO16</f>
        <v>#DIV/0!</v>
      </c>
      <c r="AH16" s="386" t="e">
        <f>'Beneficiarios CSI_idade (19)'!AK16/'Beneficiarios CSI_idade (19)'!AO16</f>
        <v>#DIV/0!</v>
      </c>
      <c r="AI16" s="386" t="e">
        <f>'Beneficiarios CSI_idade (19)'!AL16/'Beneficiarios CSI_idade (19)'!AO16</f>
        <v>#DIV/0!</v>
      </c>
      <c r="AJ16" s="386" t="e">
        <f>'Beneficiarios CSI_idade (19)'!AM16/'Beneficiarios CSI_idade (19)'!AO16</f>
        <v>#DIV/0!</v>
      </c>
      <c r="AK16" s="355" t="e">
        <f>'Beneficiarios CSI_idade (19)'!AN16/'Beneficiarios CSI_idade (19)'!AO16</f>
        <v>#DIV/0!</v>
      </c>
      <c r="AL16" s="225"/>
      <c r="AM16" s="491"/>
      <c r="AN16" s="385" t="s">
        <v>31</v>
      </c>
      <c r="AO16" s="385" t="s">
        <v>31</v>
      </c>
      <c r="AP16" s="385" t="e">
        <f>'Beneficiarios CSI_idade (19)'!AT16/'Beneficiarios CSI_idade (19)'!AY16</f>
        <v>#DIV/0!</v>
      </c>
      <c r="AQ16" s="385" t="e">
        <f>'Beneficiarios CSI_idade (19)'!AU16/'Beneficiarios CSI_idade (19)'!AY16</f>
        <v>#DIV/0!</v>
      </c>
      <c r="AR16" s="385" t="e">
        <f>'Beneficiarios CSI_idade (19)'!AV16/'Beneficiarios CSI_idade (19)'!AY16</f>
        <v>#DIV/0!</v>
      </c>
      <c r="AS16" s="385" t="e">
        <f>'Beneficiarios CSI_idade (19)'!AW16/'Beneficiarios CSI_idade (19)'!AY16</f>
        <v>#DIV/0!</v>
      </c>
      <c r="AT16" s="353" t="e">
        <f>'Beneficiarios CSI_idade (19)'!AX16/'Beneficiarios CSI_idade (19)'!AY16</f>
        <v>#DIV/0!</v>
      </c>
    </row>
    <row r="17" spans="2:46" s="64" customFormat="1" ht="14.25" customHeight="1" x14ac:dyDescent="0.2">
      <c r="B17" s="28" t="str">
        <f>'Beneficiarios CSI_idade (17)'!B17</f>
        <v>Alcântara</v>
      </c>
      <c r="C17" s="488">
        <f>'Beneficiarios CSI_idade (19)'!C17/'Beneficiarios CSI_idade (19)'!K17</f>
        <v>0</v>
      </c>
      <c r="D17" s="97" t="s">
        <v>31</v>
      </c>
      <c r="E17" s="97" t="s">
        <v>31</v>
      </c>
      <c r="F17" s="97">
        <f>'Beneficiarios CSI_idade (19)'!F17/'Beneficiarios CSI_idade (19)'!K17</f>
        <v>9.8684210526315791E-2</v>
      </c>
      <c r="G17" s="97">
        <f>'Beneficiarios CSI_idade (19)'!G17/'Beneficiarios CSI_idade (19)'!K17</f>
        <v>0.25</v>
      </c>
      <c r="H17" s="97">
        <f>'Beneficiarios CSI_idade (19)'!H17/'Beneficiarios CSI_idade (19)'!K17</f>
        <v>0.25</v>
      </c>
      <c r="I17" s="97">
        <f>'Beneficiarios CSI_idade (19)'!I17/'Beneficiarios CSI_idade (19)'!K17</f>
        <v>0.17763157894736842</v>
      </c>
      <c r="J17" s="93">
        <f>'Beneficiarios CSI_idade (19)'!J17/'Beneficiarios CSI_idade (19)'!K17</f>
        <v>0.22368421052631579</v>
      </c>
      <c r="K17" s="232"/>
      <c r="L17" s="92">
        <f>'Beneficiarios CSI_idade (19)'!M17/'Beneficiarios CSI_idade (19)'!U17</f>
        <v>0</v>
      </c>
      <c r="M17" s="97">
        <f>'Beneficiarios CSI_idade (19)'!N17/'Beneficiarios CSI_idade (19)'!U17</f>
        <v>0</v>
      </c>
      <c r="N17" s="97" t="s">
        <v>31</v>
      </c>
      <c r="O17" s="97" t="s">
        <v>31</v>
      </c>
      <c r="P17" s="97">
        <f>'Beneficiarios CSI_idade (19)'!Q17/'Beneficiarios CSI_idade (19)'!U17</f>
        <v>0.25</v>
      </c>
      <c r="Q17" s="97">
        <f>'Beneficiarios CSI_idade (19)'!R17/'Beneficiarios CSI_idade (19)'!U17</f>
        <v>0.25</v>
      </c>
      <c r="R17" s="97">
        <f>'Beneficiarios CSI_idade (19)'!S17/'Beneficiarios CSI_idade (19)'!U17</f>
        <v>0.17105263157894737</v>
      </c>
      <c r="S17" s="93">
        <f>'Beneficiarios CSI_idade (19)'!T17/'Beneficiarios CSI_idade (19)'!U17</f>
        <v>0.21710526315789475</v>
      </c>
      <c r="T17" s="225"/>
      <c r="U17" s="492"/>
      <c r="V17" s="386" t="e">
        <f>'Beneficiarios CSI_idade (19)'!X17/'Beneficiarios CSI_idade (19)'!AE17</f>
        <v>#DIV/0!</v>
      </c>
      <c r="W17" s="386" t="e">
        <f>'Beneficiarios CSI_idade (19)'!Y17/'Beneficiarios CSI_idade (19)'!AE17</f>
        <v>#DIV/0!</v>
      </c>
      <c r="X17" s="386" t="e">
        <f>'Beneficiarios CSI_idade (19)'!Z17/'Beneficiarios CSI_idade (19)'!AE17</f>
        <v>#DIV/0!</v>
      </c>
      <c r="Y17" s="386" t="e">
        <f>'Beneficiarios CSI_idade (19)'!AA17/'Beneficiarios CSI_idade (19)'!AE17</f>
        <v>#DIV/0!</v>
      </c>
      <c r="Z17" s="386" t="e">
        <f>'Beneficiarios CSI_idade (19)'!AB17/'Beneficiarios CSI_idade (19)'!AE17</f>
        <v>#DIV/0!</v>
      </c>
      <c r="AA17" s="386" t="e">
        <f>'Beneficiarios CSI_idade (19)'!AC17/'Beneficiarios CSI_idade (19)'!AE17</f>
        <v>#DIV/0!</v>
      </c>
      <c r="AB17" s="355" t="e">
        <f>'Beneficiarios CSI_idade (19)'!AD17/'Beneficiarios CSI_idade (19)'!AE17</f>
        <v>#DIV/0!</v>
      </c>
      <c r="AC17" s="225"/>
      <c r="AD17" s="492"/>
      <c r="AE17" s="386" t="e">
        <f>'Beneficiarios CSI_idade (19)'!AH17/'Beneficiarios CSI_idade (19)'!AO17</f>
        <v>#DIV/0!</v>
      </c>
      <c r="AF17" s="386" t="e">
        <f>'Beneficiarios CSI_idade (19)'!AI17/'Beneficiarios CSI_idade (19)'!AO17</f>
        <v>#DIV/0!</v>
      </c>
      <c r="AG17" s="386" t="e">
        <f>'Beneficiarios CSI_idade (19)'!AJ17/'Beneficiarios CSI_idade (19)'!AO17</f>
        <v>#DIV/0!</v>
      </c>
      <c r="AH17" s="386" t="e">
        <f>'Beneficiarios CSI_idade (19)'!AK17/'Beneficiarios CSI_idade (19)'!AO17</f>
        <v>#DIV/0!</v>
      </c>
      <c r="AI17" s="386" t="e">
        <f>'Beneficiarios CSI_idade (19)'!AL17/'Beneficiarios CSI_idade (19)'!AO17</f>
        <v>#DIV/0!</v>
      </c>
      <c r="AJ17" s="386" t="e">
        <f>'Beneficiarios CSI_idade (19)'!AM17/'Beneficiarios CSI_idade (19)'!AO17</f>
        <v>#DIV/0!</v>
      </c>
      <c r="AK17" s="355" t="e">
        <f>'Beneficiarios CSI_idade (19)'!AN17/'Beneficiarios CSI_idade (19)'!AO17</f>
        <v>#DIV/0!</v>
      </c>
      <c r="AL17" s="225"/>
      <c r="AM17" s="492"/>
      <c r="AN17" s="386" t="e">
        <f>'Beneficiarios CSI_idade (19)'!AR17/'Beneficiarios CSI_idade (19)'!AY17</f>
        <v>#DIV/0!</v>
      </c>
      <c r="AO17" s="386" t="e">
        <f>'Beneficiarios CSI_idade (19)'!AS17/'Beneficiarios CSI_idade (19)'!AY17</f>
        <v>#DIV/0!</v>
      </c>
      <c r="AP17" s="386" t="e">
        <f>'Beneficiarios CSI_idade (19)'!AT17/'Beneficiarios CSI_idade (19)'!AY17</f>
        <v>#DIV/0!</v>
      </c>
      <c r="AQ17" s="386" t="e">
        <f>'Beneficiarios CSI_idade (19)'!AU17/'Beneficiarios CSI_idade (19)'!AY17</f>
        <v>#DIV/0!</v>
      </c>
      <c r="AR17" s="386" t="e">
        <f>'Beneficiarios CSI_idade (19)'!AV17/'Beneficiarios CSI_idade (19)'!AY17</f>
        <v>#DIV/0!</v>
      </c>
      <c r="AS17" s="386" t="e">
        <f>'Beneficiarios CSI_idade (19)'!AW17/'Beneficiarios CSI_idade (19)'!AY17</f>
        <v>#DIV/0!</v>
      </c>
      <c r="AT17" s="355" t="e">
        <f>'Beneficiarios CSI_idade (19)'!AX17/'Beneficiarios CSI_idade (19)'!AY17</f>
        <v>#DIV/0!</v>
      </c>
    </row>
    <row r="18" spans="2:46" s="64" customFormat="1" ht="14.25" customHeight="1" x14ac:dyDescent="0.2">
      <c r="B18" s="28" t="str">
        <f>'Beneficiarios CSI_idade (17)'!B18</f>
        <v>Alvalade</v>
      </c>
      <c r="C18" s="488">
        <f>'Beneficiarios CSI_idade (19)'!C18/'Beneficiarios CSI_idade (19)'!K18</f>
        <v>0</v>
      </c>
      <c r="D18" s="97" t="s">
        <v>31</v>
      </c>
      <c r="E18" s="97" t="s">
        <v>31</v>
      </c>
      <c r="F18" s="97" t="s">
        <v>31</v>
      </c>
      <c r="G18" s="97" t="s">
        <v>31</v>
      </c>
      <c r="H18" s="97">
        <f>'Beneficiarios CSI_idade (19)'!H18/'Beneficiarios CSI_idade (19)'!K18</f>
        <v>0.20143884892086331</v>
      </c>
      <c r="I18" s="97">
        <f>'Beneficiarios CSI_idade (19)'!I18/'Beneficiarios CSI_idade (19)'!K18</f>
        <v>0.20143884892086331</v>
      </c>
      <c r="J18" s="93">
        <f>'Beneficiarios CSI_idade (19)'!J18/'Beneficiarios CSI_idade (19)'!K18</f>
        <v>0.3920863309352518</v>
      </c>
      <c r="K18" s="232"/>
      <c r="L18" s="92">
        <f>'Beneficiarios CSI_idade (19)'!M18/'Beneficiarios CSI_idade (19)'!U18</f>
        <v>0</v>
      </c>
      <c r="M18" s="97" t="s">
        <v>31</v>
      </c>
      <c r="N18" s="97" t="s">
        <v>31</v>
      </c>
      <c r="O18" s="97" t="s">
        <v>31</v>
      </c>
      <c r="P18" s="97">
        <f>'Beneficiarios CSI_idade (19)'!Q18/'Beneficiarios CSI_idade (19)'!U18</f>
        <v>0.15384615384615385</v>
      </c>
      <c r="Q18" s="97">
        <f>'Beneficiarios CSI_idade (19)'!R18/'Beneficiarios CSI_idade (19)'!U18</f>
        <v>0.20146520146520147</v>
      </c>
      <c r="R18" s="97">
        <f>'Beneficiarios CSI_idade (19)'!S18/'Beneficiarios CSI_idade (19)'!U18</f>
        <v>0.20146520146520147</v>
      </c>
      <c r="S18" s="93">
        <f>'Beneficiarios CSI_idade (19)'!T18/'Beneficiarios CSI_idade (19)'!U18</f>
        <v>0.38461538461538464</v>
      </c>
      <c r="T18" s="225"/>
      <c r="U18" s="492"/>
      <c r="V18" s="386" t="s">
        <v>31</v>
      </c>
      <c r="W18" s="386" t="s">
        <v>31</v>
      </c>
      <c r="X18" s="386" t="s">
        <v>31</v>
      </c>
      <c r="Y18" s="386" t="e">
        <f>'Beneficiarios CSI_idade (19)'!AA18/'Beneficiarios CSI_idade (19)'!AE18</f>
        <v>#DIV/0!</v>
      </c>
      <c r="Z18" s="386" t="e">
        <f>'Beneficiarios CSI_idade (19)'!AB18/'Beneficiarios CSI_idade (19)'!AE18</f>
        <v>#DIV/0!</v>
      </c>
      <c r="AA18" s="386" t="e">
        <f>'Beneficiarios CSI_idade (19)'!AC18/'Beneficiarios CSI_idade (19)'!AE18</f>
        <v>#DIV/0!</v>
      </c>
      <c r="AB18" s="355" t="e">
        <f>'Beneficiarios CSI_idade (19)'!AD18/'Beneficiarios CSI_idade (19)'!AE18</f>
        <v>#DIV/0!</v>
      </c>
      <c r="AC18" s="225"/>
      <c r="AD18" s="492"/>
      <c r="AE18" s="386" t="s">
        <v>31</v>
      </c>
      <c r="AF18" s="386" t="e">
        <f>'Beneficiarios CSI_idade (19)'!AI18/'Beneficiarios CSI_idade (19)'!AO18</f>
        <v>#DIV/0!</v>
      </c>
      <c r="AG18" s="386" t="s">
        <v>31</v>
      </c>
      <c r="AH18" s="386" t="e">
        <f>'Beneficiarios CSI_idade (19)'!AK18/'Beneficiarios CSI_idade (19)'!AO18</f>
        <v>#DIV/0!</v>
      </c>
      <c r="AI18" s="386" t="e">
        <f>'Beneficiarios CSI_idade (19)'!AL18/'Beneficiarios CSI_idade (19)'!AO18</f>
        <v>#DIV/0!</v>
      </c>
      <c r="AJ18" s="386" t="e">
        <f>'Beneficiarios CSI_idade (19)'!AM18/'Beneficiarios CSI_idade (19)'!AO18</f>
        <v>#DIV/0!</v>
      </c>
      <c r="AK18" s="355" t="e">
        <f>'Beneficiarios CSI_idade (19)'!AN18/'Beneficiarios CSI_idade (19)'!AO18</f>
        <v>#DIV/0!</v>
      </c>
      <c r="AL18" s="225"/>
      <c r="AM18" s="492"/>
      <c r="AN18" s="386" t="s">
        <v>31</v>
      </c>
      <c r="AO18" s="386" t="e">
        <f>'Beneficiarios CSI_idade (19)'!AS18/'Beneficiarios CSI_idade (19)'!AY18</f>
        <v>#DIV/0!</v>
      </c>
      <c r="AP18" s="386" t="s">
        <v>31</v>
      </c>
      <c r="AQ18" s="386" t="e">
        <f>'Beneficiarios CSI_idade (19)'!AU18/'Beneficiarios CSI_idade (19)'!AY18</f>
        <v>#DIV/0!</v>
      </c>
      <c r="AR18" s="386" t="e">
        <f>'Beneficiarios CSI_idade (19)'!AV18/'Beneficiarios CSI_idade (19)'!AY18</f>
        <v>#DIV/0!</v>
      </c>
      <c r="AS18" s="386" t="e">
        <f>'Beneficiarios CSI_idade (19)'!AW18/'Beneficiarios CSI_idade (19)'!AY18</f>
        <v>#DIV/0!</v>
      </c>
      <c r="AT18" s="355" t="e">
        <f>'Beneficiarios CSI_idade (19)'!AX18/'Beneficiarios CSI_idade (19)'!AY18</f>
        <v>#DIV/0!</v>
      </c>
    </row>
    <row r="19" spans="2:46" s="64" customFormat="1" ht="14.25" customHeight="1" x14ac:dyDescent="0.2">
      <c r="B19" s="28" t="str">
        <f>'Beneficiarios CSI_idade (17)'!B19</f>
        <v>Areeiro</v>
      </c>
      <c r="C19" s="488">
        <f>'Beneficiarios CSI_idade (19)'!C19/'Beneficiarios CSI_idade (19)'!K19</f>
        <v>0</v>
      </c>
      <c r="D19" s="97" t="s">
        <v>31</v>
      </c>
      <c r="E19" s="97" t="s">
        <v>31</v>
      </c>
      <c r="F19" s="97" t="s">
        <v>31</v>
      </c>
      <c r="G19" s="97" t="s">
        <v>31</v>
      </c>
      <c r="H19" s="97">
        <f>'Beneficiarios CSI_idade (19)'!H19/'Beneficiarios CSI_idade (19)'!K19</f>
        <v>0.14210526315789473</v>
      </c>
      <c r="I19" s="97">
        <f>'Beneficiarios CSI_idade (19)'!I19/'Beneficiarios CSI_idade (19)'!K19</f>
        <v>0.21578947368421053</v>
      </c>
      <c r="J19" s="93">
        <f>'Beneficiarios CSI_idade (19)'!J19/'Beneficiarios CSI_idade (19)'!K19</f>
        <v>0.41052631578947368</v>
      </c>
      <c r="K19" s="232"/>
      <c r="L19" s="92">
        <f>'Beneficiarios CSI_idade (19)'!M19/'Beneficiarios CSI_idade (19)'!U19</f>
        <v>0</v>
      </c>
      <c r="M19" s="97" t="s">
        <v>31</v>
      </c>
      <c r="N19" s="97" t="s">
        <v>31</v>
      </c>
      <c r="O19" s="97" t="s">
        <v>31</v>
      </c>
      <c r="P19" s="97">
        <f>'Beneficiarios CSI_idade (19)'!Q19/'Beneficiarios CSI_idade (19)'!U19</f>
        <v>0.16577540106951871</v>
      </c>
      <c r="Q19" s="97">
        <f>'Beneficiarios CSI_idade (19)'!R19/'Beneficiarios CSI_idade (19)'!U19</f>
        <v>0.14438502673796791</v>
      </c>
      <c r="R19" s="97">
        <f>'Beneficiarios CSI_idade (19)'!S19/'Beneficiarios CSI_idade (19)'!U19</f>
        <v>0.20855614973262032</v>
      </c>
      <c r="S19" s="93">
        <f>'Beneficiarios CSI_idade (19)'!T19/'Beneficiarios CSI_idade (19)'!U19</f>
        <v>0.40641711229946526</v>
      </c>
      <c r="T19" s="225"/>
      <c r="U19" s="492"/>
      <c r="V19" s="386" t="s">
        <v>31</v>
      </c>
      <c r="W19" s="386" t="s">
        <v>31</v>
      </c>
      <c r="X19" s="386" t="s">
        <v>31</v>
      </c>
      <c r="Y19" s="386" t="e">
        <f>'Beneficiarios CSI_idade (19)'!AA19/'Beneficiarios CSI_idade (19)'!AE19</f>
        <v>#DIV/0!</v>
      </c>
      <c r="Z19" s="386" t="e">
        <f>'Beneficiarios CSI_idade (19)'!AB19/'Beneficiarios CSI_idade (19)'!AE19</f>
        <v>#DIV/0!</v>
      </c>
      <c r="AA19" s="386" t="e">
        <f>'Beneficiarios CSI_idade (19)'!AC19/'Beneficiarios CSI_idade (19)'!AE19</f>
        <v>#DIV/0!</v>
      </c>
      <c r="AB19" s="355" t="e">
        <f>'Beneficiarios CSI_idade (19)'!AD19/'Beneficiarios CSI_idade (19)'!AE19</f>
        <v>#DIV/0!</v>
      </c>
      <c r="AC19" s="225"/>
      <c r="AD19" s="492"/>
      <c r="AE19" s="386" t="e">
        <f>'Beneficiarios CSI_idade (19)'!AH19/'Beneficiarios CSI_idade (19)'!AO19</f>
        <v>#DIV/0!</v>
      </c>
      <c r="AF19" s="386" t="s">
        <v>31</v>
      </c>
      <c r="AG19" s="386" t="s">
        <v>31</v>
      </c>
      <c r="AH19" s="386" t="e">
        <f>'Beneficiarios CSI_idade (19)'!AK19/'Beneficiarios CSI_idade (19)'!AO19</f>
        <v>#DIV/0!</v>
      </c>
      <c r="AI19" s="386" t="e">
        <f>'Beneficiarios CSI_idade (19)'!AL19/'Beneficiarios CSI_idade (19)'!AO19</f>
        <v>#DIV/0!</v>
      </c>
      <c r="AJ19" s="386" t="e">
        <f>'Beneficiarios CSI_idade (19)'!AM19/'Beneficiarios CSI_idade (19)'!AO19</f>
        <v>#DIV/0!</v>
      </c>
      <c r="AK19" s="355" t="e">
        <f>'Beneficiarios CSI_idade (19)'!AN19/'Beneficiarios CSI_idade (19)'!AO19</f>
        <v>#DIV/0!</v>
      </c>
      <c r="AL19" s="225"/>
      <c r="AM19" s="492"/>
      <c r="AN19" s="386" t="e">
        <f>'Beneficiarios CSI_idade (19)'!AR19/'Beneficiarios CSI_idade (19)'!AY19</f>
        <v>#DIV/0!</v>
      </c>
      <c r="AO19" s="386" t="s">
        <v>31</v>
      </c>
      <c r="AP19" s="386" t="s">
        <v>31</v>
      </c>
      <c r="AQ19" s="386" t="e">
        <f>'Beneficiarios CSI_idade (19)'!AU19/'Beneficiarios CSI_idade (19)'!AY19</f>
        <v>#DIV/0!</v>
      </c>
      <c r="AR19" s="386" t="e">
        <f>'Beneficiarios CSI_idade (19)'!AV19/'Beneficiarios CSI_idade (19)'!AY19</f>
        <v>#DIV/0!</v>
      </c>
      <c r="AS19" s="386" t="e">
        <f>'Beneficiarios CSI_idade (19)'!AW19/'Beneficiarios CSI_idade (19)'!AY19</f>
        <v>#DIV/0!</v>
      </c>
      <c r="AT19" s="355" t="e">
        <f>'Beneficiarios CSI_idade (19)'!AX19/'Beneficiarios CSI_idade (19)'!AY19</f>
        <v>#DIV/0!</v>
      </c>
    </row>
    <row r="20" spans="2:46" s="64" customFormat="1" ht="14.25" customHeight="1" x14ac:dyDescent="0.2">
      <c r="B20" s="28" t="str">
        <f>'Beneficiarios CSI_idade (17)'!B20</f>
        <v>Arroios</v>
      </c>
      <c r="C20" s="488">
        <f>'Beneficiarios CSI_idade (19)'!C20/'Beneficiarios CSI_idade (19)'!K20</f>
        <v>0</v>
      </c>
      <c r="D20" s="97" t="s">
        <v>31</v>
      </c>
      <c r="E20" s="97" t="s">
        <v>31</v>
      </c>
      <c r="F20" s="97" t="s">
        <v>31</v>
      </c>
      <c r="G20" s="97" t="s">
        <v>31</v>
      </c>
      <c r="H20" s="97">
        <f>'Beneficiarios CSI_idade (19)'!H20/'Beneficiarios CSI_idade (19)'!K20</f>
        <v>0.18907563025210083</v>
      </c>
      <c r="I20" s="97">
        <f>'Beneficiarios CSI_idade (19)'!I20/'Beneficiarios CSI_idade (19)'!K20</f>
        <v>0.20588235294117646</v>
      </c>
      <c r="J20" s="93">
        <f>'Beneficiarios CSI_idade (19)'!J20/'Beneficiarios CSI_idade (19)'!K20</f>
        <v>0.30462184873949577</v>
      </c>
      <c r="K20" s="232"/>
      <c r="L20" s="92">
        <f>'Beneficiarios CSI_idade (19)'!M20/'Beneficiarios CSI_idade (19)'!U20</f>
        <v>0</v>
      </c>
      <c r="M20" s="97" t="s">
        <v>31</v>
      </c>
      <c r="N20" s="97" t="s">
        <v>31</v>
      </c>
      <c r="O20" s="97" t="s">
        <v>31</v>
      </c>
      <c r="P20" s="97">
        <f>'Beneficiarios CSI_idade (19)'!Q20/'Beneficiarios CSI_idade (19)'!U20</f>
        <v>0.21428571428571427</v>
      </c>
      <c r="Q20" s="97">
        <f>'Beneficiarios CSI_idade (19)'!R20/'Beneficiarios CSI_idade (19)'!U20</f>
        <v>0.18697478991596639</v>
      </c>
      <c r="R20" s="97">
        <f>'Beneficiarios CSI_idade (19)'!S20/'Beneficiarios CSI_idade (19)'!U20</f>
        <v>0.20378151260504201</v>
      </c>
      <c r="S20" s="93">
        <f>'Beneficiarios CSI_idade (19)'!T20/'Beneficiarios CSI_idade (19)'!U20</f>
        <v>0.29411764705882354</v>
      </c>
      <c r="T20" s="225"/>
      <c r="U20" s="492"/>
      <c r="V20" s="386" t="s">
        <v>31</v>
      </c>
      <c r="W20" s="386" t="s">
        <v>31</v>
      </c>
      <c r="X20" s="386" t="s">
        <v>31</v>
      </c>
      <c r="Y20" s="386" t="e">
        <f>'Beneficiarios CSI_idade (19)'!AA20/'Beneficiarios CSI_idade (19)'!AE20</f>
        <v>#DIV/0!</v>
      </c>
      <c r="Z20" s="386" t="e">
        <f>'Beneficiarios CSI_idade (19)'!AB20/'Beneficiarios CSI_idade (19)'!AE20</f>
        <v>#DIV/0!</v>
      </c>
      <c r="AA20" s="386" t="e">
        <f>'Beneficiarios CSI_idade (19)'!AC20/'Beneficiarios CSI_idade (19)'!AE20</f>
        <v>#DIV/0!</v>
      </c>
      <c r="AB20" s="355" t="e">
        <f>'Beneficiarios CSI_idade (19)'!AD20/'Beneficiarios CSI_idade (19)'!AE20</f>
        <v>#DIV/0!</v>
      </c>
      <c r="AC20" s="225"/>
      <c r="AD20" s="492"/>
      <c r="AE20" s="386" t="e">
        <f>'Beneficiarios CSI_idade (19)'!AH20/'Beneficiarios CSI_idade (19)'!AO20</f>
        <v>#DIV/0!</v>
      </c>
      <c r="AF20" s="386" t="s">
        <v>31</v>
      </c>
      <c r="AG20" s="386" t="s">
        <v>31</v>
      </c>
      <c r="AH20" s="386" t="e">
        <f>'Beneficiarios CSI_idade (19)'!AK20/'Beneficiarios CSI_idade (19)'!AO20</f>
        <v>#DIV/0!</v>
      </c>
      <c r="AI20" s="386" t="e">
        <f>'Beneficiarios CSI_idade (19)'!AL20/'Beneficiarios CSI_idade (19)'!AO20</f>
        <v>#DIV/0!</v>
      </c>
      <c r="AJ20" s="386" t="e">
        <f>'Beneficiarios CSI_idade (19)'!AM20/'Beneficiarios CSI_idade (19)'!AO20</f>
        <v>#DIV/0!</v>
      </c>
      <c r="AK20" s="355" t="e">
        <f>'Beneficiarios CSI_idade (19)'!AN20/'Beneficiarios CSI_idade (19)'!AO20</f>
        <v>#DIV/0!</v>
      </c>
      <c r="AL20" s="225"/>
      <c r="AM20" s="492"/>
      <c r="AN20" s="386" t="e">
        <f>'Beneficiarios CSI_idade (19)'!AR20/'Beneficiarios CSI_idade (19)'!AY20</f>
        <v>#DIV/0!</v>
      </c>
      <c r="AO20" s="386" t="s">
        <v>31</v>
      </c>
      <c r="AP20" s="386" t="s">
        <v>31</v>
      </c>
      <c r="AQ20" s="386" t="e">
        <f>'Beneficiarios CSI_idade (19)'!AU20/'Beneficiarios CSI_idade (19)'!AY20</f>
        <v>#DIV/0!</v>
      </c>
      <c r="AR20" s="386" t="e">
        <f>'Beneficiarios CSI_idade (19)'!AV20/'Beneficiarios CSI_idade (19)'!AY20</f>
        <v>#DIV/0!</v>
      </c>
      <c r="AS20" s="386" t="e">
        <f>'Beneficiarios CSI_idade (19)'!AW20/'Beneficiarios CSI_idade (19)'!AY20</f>
        <v>#DIV/0!</v>
      </c>
      <c r="AT20" s="355" t="e">
        <f>'Beneficiarios CSI_idade (19)'!AX20/'Beneficiarios CSI_idade (19)'!AY20</f>
        <v>#DIV/0!</v>
      </c>
    </row>
    <row r="21" spans="2:46" s="64" customFormat="1" ht="14.25" customHeight="1" x14ac:dyDescent="0.2">
      <c r="B21" s="28" t="str">
        <f>'Beneficiarios CSI_idade (17)'!B21</f>
        <v>Avenidas Novas</v>
      </c>
      <c r="C21" s="488">
        <f>'Beneficiarios CSI_idade (19)'!C21/'Beneficiarios CSI_idade (19)'!K21</f>
        <v>0</v>
      </c>
      <c r="D21" s="97" t="s">
        <v>31</v>
      </c>
      <c r="E21" s="97" t="s">
        <v>31</v>
      </c>
      <c r="F21" s="97" t="s">
        <v>31</v>
      </c>
      <c r="G21" s="97">
        <f>'Beneficiarios CSI_idade (19)'!G21/'Beneficiarios CSI_idade (19)'!K21</f>
        <v>0.17982456140350878</v>
      </c>
      <c r="H21" s="97">
        <f>'Beneficiarios CSI_idade (19)'!H21/'Beneficiarios CSI_idade (19)'!K21</f>
        <v>0.16228070175438597</v>
      </c>
      <c r="I21" s="97">
        <f>'Beneficiarios CSI_idade (19)'!I21/'Beneficiarios CSI_idade (19)'!K21</f>
        <v>0.21491228070175439</v>
      </c>
      <c r="J21" s="93">
        <f>'Beneficiarios CSI_idade (19)'!J21/'Beneficiarios CSI_idade (19)'!K21</f>
        <v>0.37280701754385964</v>
      </c>
      <c r="K21" s="232"/>
      <c r="L21" s="92">
        <f>'Beneficiarios CSI_idade (19)'!M21/'Beneficiarios CSI_idade (19)'!U21</f>
        <v>0</v>
      </c>
      <c r="M21" s="97" t="s">
        <v>31</v>
      </c>
      <c r="N21" s="97" t="s">
        <v>31</v>
      </c>
      <c r="O21" s="97">
        <f>'Beneficiarios CSI_idade (19)'!P21/'Beneficiarios CSI_idade (19)'!U21</f>
        <v>7.0175438596491224E-2</v>
      </c>
      <c r="P21" s="97">
        <f>'Beneficiarios CSI_idade (19)'!Q21/'Beneficiarios CSI_idade (19)'!U21</f>
        <v>0.17982456140350878</v>
      </c>
      <c r="Q21" s="97">
        <f>'Beneficiarios CSI_idade (19)'!R21/'Beneficiarios CSI_idade (19)'!U21</f>
        <v>0.16228070175438597</v>
      </c>
      <c r="R21" s="97">
        <f>'Beneficiarios CSI_idade (19)'!S21/'Beneficiarios CSI_idade (19)'!U21</f>
        <v>0.21052631578947367</v>
      </c>
      <c r="S21" s="93">
        <f>'Beneficiarios CSI_idade (19)'!T21/'Beneficiarios CSI_idade (19)'!U21</f>
        <v>0.36403508771929827</v>
      </c>
      <c r="T21" s="225"/>
      <c r="U21" s="492"/>
      <c r="V21" s="386" t="s">
        <v>31</v>
      </c>
      <c r="W21" s="386" t="s">
        <v>31</v>
      </c>
      <c r="X21" s="386" t="s">
        <v>31</v>
      </c>
      <c r="Y21" s="386" t="e">
        <f>'Beneficiarios CSI_idade (19)'!AA21/'Beneficiarios CSI_idade (19)'!AE21</f>
        <v>#DIV/0!</v>
      </c>
      <c r="Z21" s="386" t="e">
        <f>'Beneficiarios CSI_idade (19)'!AB21/'Beneficiarios CSI_idade (19)'!AE21</f>
        <v>#DIV/0!</v>
      </c>
      <c r="AA21" s="386" t="e">
        <f>'Beneficiarios CSI_idade (19)'!AC21/'Beneficiarios CSI_idade (19)'!AE21</f>
        <v>#DIV/0!</v>
      </c>
      <c r="AB21" s="355" t="e">
        <f>'Beneficiarios CSI_idade (19)'!AD21/'Beneficiarios CSI_idade (19)'!AE21</f>
        <v>#DIV/0!</v>
      </c>
      <c r="AC21" s="225"/>
      <c r="AD21" s="492"/>
      <c r="AE21" s="386" t="s">
        <v>31</v>
      </c>
      <c r="AF21" s="386" t="s">
        <v>31</v>
      </c>
      <c r="AG21" s="386" t="s">
        <v>31</v>
      </c>
      <c r="AH21" s="386" t="e">
        <f>'Beneficiarios CSI_idade (19)'!AK21/'Beneficiarios CSI_idade (19)'!AO21</f>
        <v>#DIV/0!</v>
      </c>
      <c r="AI21" s="386" t="e">
        <f>'Beneficiarios CSI_idade (19)'!AL21/'Beneficiarios CSI_idade (19)'!AO21</f>
        <v>#DIV/0!</v>
      </c>
      <c r="AJ21" s="386" t="e">
        <f>'Beneficiarios CSI_idade (19)'!AM21/'Beneficiarios CSI_idade (19)'!AO21</f>
        <v>#DIV/0!</v>
      </c>
      <c r="AK21" s="355" t="e">
        <f>'Beneficiarios CSI_idade (19)'!AN21/'Beneficiarios CSI_idade (19)'!AO21</f>
        <v>#DIV/0!</v>
      </c>
      <c r="AL21" s="225"/>
      <c r="AM21" s="492"/>
      <c r="AN21" s="386" t="s">
        <v>31</v>
      </c>
      <c r="AO21" s="386" t="s">
        <v>31</v>
      </c>
      <c r="AP21" s="386" t="e">
        <f>'Beneficiarios CSI_idade (19)'!AT21/'Beneficiarios CSI_idade (19)'!AY21</f>
        <v>#DIV/0!</v>
      </c>
      <c r="AQ21" s="386" t="e">
        <f>'Beneficiarios CSI_idade (19)'!AU21/'Beneficiarios CSI_idade (19)'!AY21</f>
        <v>#DIV/0!</v>
      </c>
      <c r="AR21" s="386" t="e">
        <f>'Beneficiarios CSI_idade (19)'!AV21/'Beneficiarios CSI_idade (19)'!AY21</f>
        <v>#DIV/0!</v>
      </c>
      <c r="AS21" s="386" t="e">
        <f>'Beneficiarios CSI_idade (19)'!AW21/'Beneficiarios CSI_idade (19)'!AY21</f>
        <v>#DIV/0!</v>
      </c>
      <c r="AT21" s="355" t="e">
        <f>'Beneficiarios CSI_idade (19)'!AX21/'Beneficiarios CSI_idade (19)'!AY21</f>
        <v>#DIV/0!</v>
      </c>
    </row>
    <row r="22" spans="2:46" s="64" customFormat="1" ht="14.25" customHeight="1" x14ac:dyDescent="0.2">
      <c r="B22" s="28" t="str">
        <f>'Beneficiarios CSI_idade (17)'!B22</f>
        <v>Beato</v>
      </c>
      <c r="C22" s="488">
        <f>'Beneficiarios CSI_idade (19)'!C22/'Beneficiarios CSI_idade (19)'!K22</f>
        <v>0</v>
      </c>
      <c r="D22" s="97" t="s">
        <v>31</v>
      </c>
      <c r="E22" s="97" t="s">
        <v>31</v>
      </c>
      <c r="F22" s="97">
        <f>'Beneficiarios CSI_idade (19)'!F22/'Beneficiarios CSI_idade (19)'!K22</f>
        <v>0.10576923076923077</v>
      </c>
      <c r="G22" s="97">
        <f>'Beneficiarios CSI_idade (19)'!G22/'Beneficiarios CSI_idade (19)'!K22</f>
        <v>0.27403846153846156</v>
      </c>
      <c r="H22" s="97">
        <f>'Beneficiarios CSI_idade (19)'!H22/'Beneficiarios CSI_idade (19)'!K22</f>
        <v>0.14423076923076922</v>
      </c>
      <c r="I22" s="97">
        <f>'Beneficiarios CSI_idade (19)'!I22/'Beneficiarios CSI_idade (19)'!K22</f>
        <v>0.24519230769230768</v>
      </c>
      <c r="J22" s="93">
        <f>'Beneficiarios CSI_idade (19)'!J22/'Beneficiarios CSI_idade (19)'!K22</f>
        <v>0.21153846153846154</v>
      </c>
      <c r="K22" s="232"/>
      <c r="L22" s="92">
        <f>'Beneficiarios CSI_idade (19)'!M22/'Beneficiarios CSI_idade (19)'!U22</f>
        <v>0</v>
      </c>
      <c r="M22" s="97">
        <f>'Beneficiarios CSI_idade (19)'!N22/'Beneficiarios CSI_idade (19)'!U22</f>
        <v>0</v>
      </c>
      <c r="N22" s="97">
        <f>'Beneficiarios CSI_idade (19)'!O22/'Beneficiarios CSI_idade (19)'!U22</f>
        <v>1.9417475728155338E-2</v>
      </c>
      <c r="O22" s="97">
        <f>'Beneficiarios CSI_idade (19)'!P22/'Beneficiarios CSI_idade (19)'!U22</f>
        <v>0.10194174757281553</v>
      </c>
      <c r="P22" s="97">
        <f>'Beneficiarios CSI_idade (19)'!Q22/'Beneficiarios CSI_idade (19)'!U22</f>
        <v>0.28155339805825241</v>
      </c>
      <c r="Q22" s="97">
        <f>'Beneficiarios CSI_idade (19)'!R22/'Beneficiarios CSI_idade (19)'!U22</f>
        <v>0.14563106796116504</v>
      </c>
      <c r="R22" s="97">
        <f>'Beneficiarios CSI_idade (19)'!S22/'Beneficiarios CSI_idade (19)'!U22</f>
        <v>0.24757281553398058</v>
      </c>
      <c r="S22" s="93">
        <f>'Beneficiarios CSI_idade (19)'!T22/'Beneficiarios CSI_idade (19)'!U22</f>
        <v>0.20388349514563106</v>
      </c>
      <c r="T22" s="225"/>
      <c r="U22" s="492"/>
      <c r="V22" s="386" t="e">
        <f>'Beneficiarios CSI_idade (19)'!X22/'Beneficiarios CSI_idade (19)'!AE22</f>
        <v>#DIV/0!</v>
      </c>
      <c r="W22" s="386" t="e">
        <f>'Beneficiarios CSI_idade (19)'!Y22/'Beneficiarios CSI_idade (19)'!AE22</f>
        <v>#DIV/0!</v>
      </c>
      <c r="X22" s="386" t="e">
        <f>'Beneficiarios CSI_idade (19)'!Z22/'Beneficiarios CSI_idade (19)'!AE22</f>
        <v>#DIV/0!</v>
      </c>
      <c r="Y22" s="386" t="e">
        <f>'Beneficiarios CSI_idade (19)'!AA22/'Beneficiarios CSI_idade (19)'!AE22</f>
        <v>#DIV/0!</v>
      </c>
      <c r="Z22" s="386" t="e">
        <f>'Beneficiarios CSI_idade (19)'!AB22/'Beneficiarios CSI_idade (19)'!AE22</f>
        <v>#DIV/0!</v>
      </c>
      <c r="AA22" s="386" t="e">
        <f>'Beneficiarios CSI_idade (19)'!AC22/'Beneficiarios CSI_idade (19)'!AE22</f>
        <v>#DIV/0!</v>
      </c>
      <c r="AB22" s="355" t="e">
        <f>'Beneficiarios CSI_idade (19)'!AD22/'Beneficiarios CSI_idade (19)'!AE22</f>
        <v>#DIV/0!</v>
      </c>
      <c r="AC22" s="225"/>
      <c r="AD22" s="492"/>
      <c r="AE22" s="386" t="e">
        <f>'Beneficiarios CSI_idade (19)'!AH22/'Beneficiarios CSI_idade (19)'!AO22</f>
        <v>#DIV/0!</v>
      </c>
      <c r="AF22" s="386" t="e">
        <f>'Beneficiarios CSI_idade (19)'!AI22/'Beneficiarios CSI_idade (19)'!AO22</f>
        <v>#DIV/0!</v>
      </c>
      <c r="AG22" s="386" t="e">
        <f>'Beneficiarios CSI_idade (19)'!AJ22/'Beneficiarios CSI_idade (19)'!AO22</f>
        <v>#DIV/0!</v>
      </c>
      <c r="AH22" s="386" t="e">
        <f>'Beneficiarios CSI_idade (19)'!AK22/'Beneficiarios CSI_idade (19)'!AO22</f>
        <v>#DIV/0!</v>
      </c>
      <c r="AI22" s="386" t="e">
        <f>'Beneficiarios CSI_idade (19)'!AL22/'Beneficiarios CSI_idade (19)'!AO22</f>
        <v>#DIV/0!</v>
      </c>
      <c r="AJ22" s="386" t="e">
        <f>'Beneficiarios CSI_idade (19)'!AM22/'Beneficiarios CSI_idade (19)'!AO22</f>
        <v>#DIV/0!</v>
      </c>
      <c r="AK22" s="355" t="e">
        <f>'Beneficiarios CSI_idade (19)'!AN22/'Beneficiarios CSI_idade (19)'!AO22</f>
        <v>#DIV/0!</v>
      </c>
      <c r="AL22" s="225"/>
      <c r="AM22" s="492"/>
      <c r="AN22" s="386" t="e">
        <f>'Beneficiarios CSI_idade (19)'!AR22/'Beneficiarios CSI_idade (19)'!AY22</f>
        <v>#DIV/0!</v>
      </c>
      <c r="AO22" s="386" t="e">
        <f>'Beneficiarios CSI_idade (19)'!AS22/'Beneficiarios CSI_idade (19)'!AY22</f>
        <v>#DIV/0!</v>
      </c>
      <c r="AP22" s="386" t="e">
        <f>'Beneficiarios CSI_idade (19)'!AT22/'Beneficiarios CSI_idade (19)'!AY22</f>
        <v>#DIV/0!</v>
      </c>
      <c r="AQ22" s="386" t="e">
        <f>'Beneficiarios CSI_idade (19)'!AU22/'Beneficiarios CSI_idade (19)'!AY22</f>
        <v>#DIV/0!</v>
      </c>
      <c r="AR22" s="386" t="e">
        <f>'Beneficiarios CSI_idade (19)'!AV22/'Beneficiarios CSI_idade (19)'!AY22</f>
        <v>#DIV/0!</v>
      </c>
      <c r="AS22" s="386" t="e">
        <f>'Beneficiarios CSI_idade (19)'!AW22/'Beneficiarios CSI_idade (19)'!AY22</f>
        <v>#DIV/0!</v>
      </c>
      <c r="AT22" s="355" t="e">
        <f>'Beneficiarios CSI_idade (19)'!AX22/'Beneficiarios CSI_idade (19)'!AY22</f>
        <v>#DIV/0!</v>
      </c>
    </row>
    <row r="23" spans="2:46" s="64" customFormat="1" ht="14.25" customHeight="1" x14ac:dyDescent="0.2">
      <c r="B23" s="28" t="str">
        <f>'Beneficiarios CSI_idade (17)'!B23</f>
        <v>Belém</v>
      </c>
      <c r="C23" s="488">
        <f>'Beneficiarios CSI_idade (19)'!C23/'Beneficiarios CSI_idade (19)'!K23</f>
        <v>0</v>
      </c>
      <c r="D23" s="97" t="s">
        <v>31</v>
      </c>
      <c r="E23" s="97" t="s">
        <v>31</v>
      </c>
      <c r="F23" s="97" t="s">
        <v>31</v>
      </c>
      <c r="G23" s="97" t="s">
        <v>31</v>
      </c>
      <c r="H23" s="97">
        <f>'Beneficiarios CSI_idade (19)'!H23/'Beneficiarios CSI_idade (19)'!K23</f>
        <v>0.20930232558139536</v>
      </c>
      <c r="I23" s="97">
        <f>'Beneficiarios CSI_idade (19)'!I23/'Beneficiarios CSI_idade (19)'!K23</f>
        <v>0.21705426356589147</v>
      </c>
      <c r="J23" s="93">
        <f>'Beneficiarios CSI_idade (19)'!J23/'Beneficiarios CSI_idade (19)'!K23</f>
        <v>0.41085271317829458</v>
      </c>
      <c r="K23" s="232"/>
      <c r="L23" s="92">
        <f>'Beneficiarios CSI_idade (19)'!M23/'Beneficiarios CSI_idade (19)'!U23</f>
        <v>0</v>
      </c>
      <c r="M23" s="97" t="s">
        <v>31</v>
      </c>
      <c r="N23" s="97" t="s">
        <v>31</v>
      </c>
      <c r="O23" s="97" t="s">
        <v>31</v>
      </c>
      <c r="P23" s="97">
        <f>'Beneficiarios CSI_idade (19)'!Q23/'Beneficiarios CSI_idade (19)'!U23</f>
        <v>0.13178294573643412</v>
      </c>
      <c r="Q23" s="97">
        <f>'Beneficiarios CSI_idade (19)'!R23/'Beneficiarios CSI_idade (19)'!U23</f>
        <v>0.20930232558139536</v>
      </c>
      <c r="R23" s="97">
        <f>'Beneficiarios CSI_idade (19)'!S23/'Beneficiarios CSI_idade (19)'!U23</f>
        <v>0.21705426356589147</v>
      </c>
      <c r="S23" s="93">
        <f>'Beneficiarios CSI_idade (19)'!T23/'Beneficiarios CSI_idade (19)'!U23</f>
        <v>0.37984496124031009</v>
      </c>
      <c r="T23" s="225"/>
      <c r="U23" s="492"/>
      <c r="V23" s="386" t="s">
        <v>31</v>
      </c>
      <c r="W23" s="386" t="s">
        <v>31</v>
      </c>
      <c r="X23" s="386" t="s">
        <v>31</v>
      </c>
      <c r="Y23" s="386" t="e">
        <f>'Beneficiarios CSI_idade (19)'!AA23/'Beneficiarios CSI_idade (19)'!AE23</f>
        <v>#DIV/0!</v>
      </c>
      <c r="Z23" s="386" t="e">
        <f>'Beneficiarios CSI_idade (19)'!AB23/'Beneficiarios CSI_idade (19)'!AE23</f>
        <v>#DIV/0!</v>
      </c>
      <c r="AA23" s="386" t="e">
        <f>'Beneficiarios CSI_idade (19)'!AC23/'Beneficiarios CSI_idade (19)'!AE23</f>
        <v>#DIV/0!</v>
      </c>
      <c r="AB23" s="355" t="e">
        <f>'Beneficiarios CSI_idade (19)'!AD23/'Beneficiarios CSI_idade (19)'!AE23</f>
        <v>#DIV/0!</v>
      </c>
      <c r="AC23" s="225"/>
      <c r="AD23" s="492"/>
      <c r="AE23" s="386" t="e">
        <f>'Beneficiarios CSI_idade (19)'!AH23/'Beneficiarios CSI_idade (19)'!AO23</f>
        <v>#DIV/0!</v>
      </c>
      <c r="AF23" s="386" t="s">
        <v>31</v>
      </c>
      <c r="AG23" s="386" t="s">
        <v>31</v>
      </c>
      <c r="AH23" s="386" t="e">
        <f>'Beneficiarios CSI_idade (19)'!AK23/'Beneficiarios CSI_idade (19)'!AO23</f>
        <v>#DIV/0!</v>
      </c>
      <c r="AI23" s="386" t="e">
        <f>'Beneficiarios CSI_idade (19)'!AL23/'Beneficiarios CSI_idade (19)'!AO23</f>
        <v>#DIV/0!</v>
      </c>
      <c r="AJ23" s="386" t="e">
        <f>'Beneficiarios CSI_idade (19)'!AM23/'Beneficiarios CSI_idade (19)'!AO23</f>
        <v>#DIV/0!</v>
      </c>
      <c r="AK23" s="355" t="e">
        <f>'Beneficiarios CSI_idade (19)'!AN23/'Beneficiarios CSI_idade (19)'!AO23</f>
        <v>#DIV/0!</v>
      </c>
      <c r="AL23" s="225"/>
      <c r="AM23" s="492"/>
      <c r="AN23" s="386" t="e">
        <f>'Beneficiarios CSI_idade (19)'!AR23/'Beneficiarios CSI_idade (19)'!AY23</f>
        <v>#DIV/0!</v>
      </c>
      <c r="AO23" s="386" t="s">
        <v>31</v>
      </c>
      <c r="AP23" s="386" t="s">
        <v>31</v>
      </c>
      <c r="AQ23" s="386" t="e">
        <f>'Beneficiarios CSI_idade (19)'!AU23/'Beneficiarios CSI_idade (19)'!AY23</f>
        <v>#DIV/0!</v>
      </c>
      <c r="AR23" s="386" t="e">
        <f>'Beneficiarios CSI_idade (19)'!AV23/'Beneficiarios CSI_idade (19)'!AY23</f>
        <v>#DIV/0!</v>
      </c>
      <c r="AS23" s="386" t="e">
        <f>'Beneficiarios CSI_idade (19)'!AW23/'Beneficiarios CSI_idade (19)'!AY23</f>
        <v>#DIV/0!</v>
      </c>
      <c r="AT23" s="355" t="e">
        <f>'Beneficiarios CSI_idade (19)'!AX23/'Beneficiarios CSI_idade (19)'!AY23</f>
        <v>#DIV/0!</v>
      </c>
    </row>
    <row r="24" spans="2:46" s="64" customFormat="1" ht="14.25" customHeight="1" x14ac:dyDescent="0.2">
      <c r="B24" s="28" t="str">
        <f>'Beneficiarios CSI_idade (17)'!B24</f>
        <v>Benfica</v>
      </c>
      <c r="C24" s="488">
        <f>'Beneficiarios CSI_idade (19)'!C24/'Beneficiarios CSI_idade (19)'!K24</f>
        <v>0</v>
      </c>
      <c r="D24" s="97" t="s">
        <v>31</v>
      </c>
      <c r="E24" s="97" t="s">
        <v>31</v>
      </c>
      <c r="F24" s="97">
        <f>'Beneficiarios CSI_idade (19)'!F24/'Beneficiarios CSI_idade (19)'!K24</f>
        <v>5.7339449541284407E-2</v>
      </c>
      <c r="G24" s="97">
        <f>'Beneficiarios CSI_idade (19)'!G24/'Beneficiarios CSI_idade (19)'!K24</f>
        <v>0.21100917431192662</v>
      </c>
      <c r="H24" s="97">
        <f>'Beneficiarios CSI_idade (19)'!H24/'Beneficiarios CSI_idade (19)'!K24</f>
        <v>0.23623853211009174</v>
      </c>
      <c r="I24" s="97">
        <f>'Beneficiarios CSI_idade (19)'!I24/'Beneficiarios CSI_idade (19)'!K24</f>
        <v>0.21330275229357798</v>
      </c>
      <c r="J24" s="93">
        <f>'Beneficiarios CSI_idade (19)'!J24/'Beneficiarios CSI_idade (19)'!K24</f>
        <v>0.27293577981651373</v>
      </c>
      <c r="K24" s="232"/>
      <c r="L24" s="92">
        <f>'Beneficiarios CSI_idade (19)'!M24/'Beneficiarios CSI_idade (19)'!U24</f>
        <v>0</v>
      </c>
      <c r="M24" s="97" t="s">
        <v>31</v>
      </c>
      <c r="N24" s="97" t="s">
        <v>31</v>
      </c>
      <c r="O24" s="97" t="s">
        <v>31</v>
      </c>
      <c r="P24" s="97">
        <f>'Beneficiarios CSI_idade (19)'!Q24/'Beneficiarios CSI_idade (19)'!U24</f>
        <v>0.21545667447306791</v>
      </c>
      <c r="Q24" s="97">
        <f>'Beneficiarios CSI_idade (19)'!R24/'Beneficiarios CSI_idade (19)'!U24</f>
        <v>0.23653395784543327</v>
      </c>
      <c r="R24" s="97">
        <f>'Beneficiarios CSI_idade (19)'!S24/'Beneficiarios CSI_idade (19)'!U24</f>
        <v>0.21077283372365341</v>
      </c>
      <c r="S24" s="93">
        <f>'Beneficiarios CSI_idade (19)'!T24/'Beneficiarios CSI_idade (19)'!U24</f>
        <v>0.26697892271662765</v>
      </c>
      <c r="T24" s="225"/>
      <c r="U24" s="492"/>
      <c r="V24" s="386" t="e">
        <f>'Beneficiarios CSI_idade (19)'!X24/'Beneficiarios CSI_idade (19)'!AE24</f>
        <v>#DIV/0!</v>
      </c>
      <c r="W24" s="386" t="e">
        <f>'Beneficiarios CSI_idade (19)'!Y24/'Beneficiarios CSI_idade (19)'!AE24</f>
        <v>#DIV/0!</v>
      </c>
      <c r="X24" s="386" t="e">
        <f>'Beneficiarios CSI_idade (19)'!Z24/'Beneficiarios CSI_idade (19)'!AE24</f>
        <v>#DIV/0!</v>
      </c>
      <c r="Y24" s="386" t="e">
        <f>'Beneficiarios CSI_idade (19)'!AA24/'Beneficiarios CSI_idade (19)'!AE24</f>
        <v>#DIV/0!</v>
      </c>
      <c r="Z24" s="386" t="e">
        <f>'Beneficiarios CSI_idade (19)'!AB24/'Beneficiarios CSI_idade (19)'!AE24</f>
        <v>#DIV/0!</v>
      </c>
      <c r="AA24" s="386" t="e">
        <f>'Beneficiarios CSI_idade (19)'!AC24/'Beneficiarios CSI_idade (19)'!AE24</f>
        <v>#DIV/0!</v>
      </c>
      <c r="AB24" s="355" t="e">
        <f>'Beneficiarios CSI_idade (19)'!AD24/'Beneficiarios CSI_idade (19)'!AE24</f>
        <v>#DIV/0!</v>
      </c>
      <c r="AC24" s="225"/>
      <c r="AD24" s="492"/>
      <c r="AE24" s="386" t="e">
        <f>'Beneficiarios CSI_idade (19)'!AH24/'Beneficiarios CSI_idade (19)'!AO24</f>
        <v>#DIV/0!</v>
      </c>
      <c r="AF24" s="386" t="e">
        <f>'Beneficiarios CSI_idade (19)'!AI24/'Beneficiarios CSI_idade (19)'!AO24</f>
        <v>#DIV/0!</v>
      </c>
      <c r="AG24" s="386" t="e">
        <f>'Beneficiarios CSI_idade (19)'!AJ24/'Beneficiarios CSI_idade (19)'!AO24</f>
        <v>#DIV/0!</v>
      </c>
      <c r="AH24" s="386" t="e">
        <f>'Beneficiarios CSI_idade (19)'!AK24/'Beneficiarios CSI_idade (19)'!AO24</f>
        <v>#DIV/0!</v>
      </c>
      <c r="AI24" s="386" t="e">
        <f>'Beneficiarios CSI_idade (19)'!AL24/'Beneficiarios CSI_idade (19)'!AO24</f>
        <v>#DIV/0!</v>
      </c>
      <c r="AJ24" s="386" t="e">
        <f>'Beneficiarios CSI_idade (19)'!AM24/'Beneficiarios CSI_idade (19)'!AO24</f>
        <v>#DIV/0!</v>
      </c>
      <c r="AK24" s="355" t="e">
        <f>'Beneficiarios CSI_idade (19)'!AN24/'Beneficiarios CSI_idade (19)'!AO24</f>
        <v>#DIV/0!</v>
      </c>
      <c r="AL24" s="225"/>
      <c r="AM24" s="492"/>
      <c r="AN24" s="386" t="e">
        <f>'Beneficiarios CSI_idade (19)'!AR24/'Beneficiarios CSI_idade (19)'!AY24</f>
        <v>#DIV/0!</v>
      </c>
      <c r="AO24" s="386" t="e">
        <f>'Beneficiarios CSI_idade (19)'!AS24/'Beneficiarios CSI_idade (19)'!AY24</f>
        <v>#DIV/0!</v>
      </c>
      <c r="AP24" s="386" t="e">
        <f>'Beneficiarios CSI_idade (19)'!AT24/'Beneficiarios CSI_idade (19)'!AY24</f>
        <v>#DIV/0!</v>
      </c>
      <c r="AQ24" s="386" t="e">
        <f>'Beneficiarios CSI_idade (19)'!AU24/'Beneficiarios CSI_idade (19)'!AY24</f>
        <v>#DIV/0!</v>
      </c>
      <c r="AR24" s="386" t="e">
        <f>'Beneficiarios CSI_idade (19)'!AV24/'Beneficiarios CSI_idade (19)'!AY24</f>
        <v>#DIV/0!</v>
      </c>
      <c r="AS24" s="386" t="e">
        <f>'Beneficiarios CSI_idade (19)'!AW24/'Beneficiarios CSI_idade (19)'!AY24</f>
        <v>#DIV/0!</v>
      </c>
      <c r="AT24" s="355" t="e">
        <f>'Beneficiarios CSI_idade (19)'!AX24/'Beneficiarios CSI_idade (19)'!AY24</f>
        <v>#DIV/0!</v>
      </c>
    </row>
    <row r="25" spans="2:46" s="64" customFormat="1" ht="14.25" customHeight="1" x14ac:dyDescent="0.2">
      <c r="B25" s="28" t="str">
        <f>'Beneficiarios CSI_idade (17)'!B25</f>
        <v>Campo de Ourique</v>
      </c>
      <c r="C25" s="488">
        <f>'Beneficiarios CSI_idade (19)'!C25/'Beneficiarios CSI_idade (19)'!K25</f>
        <v>0</v>
      </c>
      <c r="D25" s="97" t="s">
        <v>31</v>
      </c>
      <c r="E25" s="97" t="s">
        <v>31</v>
      </c>
      <c r="F25" s="97" t="s">
        <v>31</v>
      </c>
      <c r="G25" s="97" t="s">
        <v>31</v>
      </c>
      <c r="H25" s="97">
        <f>'Beneficiarios CSI_idade (19)'!H25/'Beneficiarios CSI_idade (19)'!K25</f>
        <v>0.17427385892116182</v>
      </c>
      <c r="I25" s="97">
        <f>'Beneficiarios CSI_idade (19)'!I25/'Beneficiarios CSI_idade (19)'!K25</f>
        <v>0.1908713692946058</v>
      </c>
      <c r="J25" s="93">
        <f>'Beneficiarios CSI_idade (19)'!J25/'Beneficiarios CSI_idade (19)'!K25</f>
        <v>0.35684647302904565</v>
      </c>
      <c r="K25" s="232"/>
      <c r="L25" s="92" t="s">
        <v>31</v>
      </c>
      <c r="M25" s="97" t="s">
        <v>31</v>
      </c>
      <c r="N25" s="97" t="s">
        <v>31</v>
      </c>
      <c r="O25" s="97" t="s">
        <v>31</v>
      </c>
      <c r="P25" s="97">
        <f>'Beneficiarios CSI_idade (19)'!Q25/'Beneficiarios CSI_idade (19)'!U25</f>
        <v>0.21666666666666667</v>
      </c>
      <c r="Q25" s="97">
        <f>'Beneficiarios CSI_idade (19)'!R25/'Beneficiarios CSI_idade (19)'!U25</f>
        <v>0.17499999999999999</v>
      </c>
      <c r="R25" s="97">
        <f>'Beneficiarios CSI_idade (19)'!S25/'Beneficiarios CSI_idade (19)'!U25</f>
        <v>0.19166666666666668</v>
      </c>
      <c r="S25" s="93">
        <f>'Beneficiarios CSI_idade (19)'!T25/'Beneficiarios CSI_idade (19)'!U25</f>
        <v>0.34583333333333333</v>
      </c>
      <c r="T25" s="225"/>
      <c r="U25" s="492"/>
      <c r="V25" s="386" t="s">
        <v>31</v>
      </c>
      <c r="W25" s="386" t="s">
        <v>31</v>
      </c>
      <c r="X25" s="386" t="s">
        <v>31</v>
      </c>
      <c r="Y25" s="386" t="e">
        <f>'Beneficiarios CSI_idade (19)'!AA25/'Beneficiarios CSI_idade (19)'!AE25</f>
        <v>#DIV/0!</v>
      </c>
      <c r="Z25" s="386" t="e">
        <f>'Beneficiarios CSI_idade (19)'!AB25/'Beneficiarios CSI_idade (19)'!AE25</f>
        <v>#DIV/0!</v>
      </c>
      <c r="AA25" s="386" t="e">
        <f>'Beneficiarios CSI_idade (19)'!AC25/'Beneficiarios CSI_idade (19)'!AE25</f>
        <v>#DIV/0!</v>
      </c>
      <c r="AB25" s="355" t="e">
        <f>'Beneficiarios CSI_idade (19)'!AD25/'Beneficiarios CSI_idade (19)'!AE25</f>
        <v>#DIV/0!</v>
      </c>
      <c r="AC25" s="225"/>
      <c r="AD25" s="492"/>
      <c r="AE25" s="386" t="e">
        <f>'Beneficiarios CSI_idade (19)'!AH25/'Beneficiarios CSI_idade (19)'!AO25</f>
        <v>#DIV/0!</v>
      </c>
      <c r="AF25" s="386" t="s">
        <v>31</v>
      </c>
      <c r="AG25" s="386" t="s">
        <v>31</v>
      </c>
      <c r="AH25" s="386" t="e">
        <f>'Beneficiarios CSI_idade (19)'!AK25/'Beneficiarios CSI_idade (19)'!AO25</f>
        <v>#DIV/0!</v>
      </c>
      <c r="AI25" s="386" t="e">
        <f>'Beneficiarios CSI_idade (19)'!AL25/'Beneficiarios CSI_idade (19)'!AO25</f>
        <v>#DIV/0!</v>
      </c>
      <c r="AJ25" s="386" t="e">
        <f>'Beneficiarios CSI_idade (19)'!AM25/'Beneficiarios CSI_idade (19)'!AO25</f>
        <v>#DIV/0!</v>
      </c>
      <c r="AK25" s="355" t="e">
        <f>'Beneficiarios CSI_idade (19)'!AN25/'Beneficiarios CSI_idade (19)'!AO25</f>
        <v>#DIV/0!</v>
      </c>
      <c r="AL25" s="225"/>
      <c r="AM25" s="492"/>
      <c r="AN25" s="386" t="e">
        <f>'Beneficiarios CSI_idade (19)'!AR25/'Beneficiarios CSI_idade (19)'!AY25</f>
        <v>#DIV/0!</v>
      </c>
      <c r="AO25" s="386" t="s">
        <v>31</v>
      </c>
      <c r="AP25" s="386" t="s">
        <v>31</v>
      </c>
      <c r="AQ25" s="386" t="e">
        <f>'Beneficiarios CSI_idade (19)'!AU25/'Beneficiarios CSI_idade (19)'!AY25</f>
        <v>#DIV/0!</v>
      </c>
      <c r="AR25" s="386" t="e">
        <f>'Beneficiarios CSI_idade (19)'!AV25/'Beneficiarios CSI_idade (19)'!AY25</f>
        <v>#DIV/0!</v>
      </c>
      <c r="AS25" s="386" t="e">
        <f>'Beneficiarios CSI_idade (19)'!AW25/'Beneficiarios CSI_idade (19)'!AY25</f>
        <v>#DIV/0!</v>
      </c>
      <c r="AT25" s="355" t="e">
        <f>'Beneficiarios CSI_idade (19)'!AX25/'Beneficiarios CSI_idade (19)'!AY25</f>
        <v>#DIV/0!</v>
      </c>
    </row>
    <row r="26" spans="2:46" s="64" customFormat="1" ht="14.25" customHeight="1" x14ac:dyDescent="0.2">
      <c r="B26" s="28" t="str">
        <f>'Beneficiarios CSI_idade (17)'!B26</f>
        <v>Campolide</v>
      </c>
      <c r="C26" s="488">
        <f>'Beneficiarios CSI_idade (19)'!C26/'Beneficiarios CSI_idade (19)'!K26</f>
        <v>0</v>
      </c>
      <c r="D26" s="97" t="s">
        <v>31</v>
      </c>
      <c r="E26" s="97" t="s">
        <v>31</v>
      </c>
      <c r="F26" s="97">
        <f>'Beneficiarios CSI_idade (19)'!F26/'Beneficiarios CSI_idade (19)'!K26</f>
        <v>9.0322580645161285E-2</v>
      </c>
      <c r="G26" s="97">
        <f>'Beneficiarios CSI_idade (19)'!G26/'Beneficiarios CSI_idade (19)'!K26</f>
        <v>0.18709677419354839</v>
      </c>
      <c r="H26" s="97">
        <f>'Beneficiarios CSI_idade (19)'!H26/'Beneficiarios CSI_idade (19)'!K26</f>
        <v>0.18709677419354839</v>
      </c>
      <c r="I26" s="97">
        <f>'Beneficiarios CSI_idade (19)'!I26/'Beneficiarios CSI_idade (19)'!K26</f>
        <v>0.23870967741935484</v>
      </c>
      <c r="J26" s="93">
        <f>'Beneficiarios CSI_idade (19)'!J26/'Beneficiarios CSI_idade (19)'!K26</f>
        <v>0.27741935483870966</v>
      </c>
      <c r="K26" s="232"/>
      <c r="L26" s="92">
        <f>'Beneficiarios CSI_idade (19)'!M26/'Beneficiarios CSI_idade (19)'!U26</f>
        <v>0</v>
      </c>
      <c r="M26" s="97" t="s">
        <v>31</v>
      </c>
      <c r="N26" s="97" t="s">
        <v>31</v>
      </c>
      <c r="O26" s="97">
        <f>'Beneficiarios CSI_idade (19)'!P26/'Beneficiarios CSI_idade (19)'!U26</f>
        <v>9.6774193548387094E-2</v>
      </c>
      <c r="P26" s="97">
        <f>'Beneficiarios CSI_idade (19)'!Q26/'Beneficiarios CSI_idade (19)'!U26</f>
        <v>0.18709677419354839</v>
      </c>
      <c r="Q26" s="97">
        <f>'Beneficiarios CSI_idade (19)'!R26/'Beneficiarios CSI_idade (19)'!U26</f>
        <v>0.18709677419354839</v>
      </c>
      <c r="R26" s="97">
        <f>'Beneficiarios CSI_idade (19)'!S26/'Beneficiarios CSI_idade (19)'!U26</f>
        <v>0.23225806451612904</v>
      </c>
      <c r="S26" s="93">
        <f>'Beneficiarios CSI_idade (19)'!T26/'Beneficiarios CSI_idade (19)'!U26</f>
        <v>0.2709677419354839</v>
      </c>
      <c r="T26" s="225"/>
      <c r="U26" s="492"/>
      <c r="V26" s="386" t="e">
        <f>'Beneficiarios CSI_idade (19)'!X26/'Beneficiarios CSI_idade (19)'!AE26</f>
        <v>#DIV/0!</v>
      </c>
      <c r="W26" s="386" t="e">
        <f>'Beneficiarios CSI_idade (19)'!Y26/'Beneficiarios CSI_idade (19)'!AE26</f>
        <v>#DIV/0!</v>
      </c>
      <c r="X26" s="386" t="e">
        <f>'Beneficiarios CSI_idade (19)'!Z26/'Beneficiarios CSI_idade (19)'!AE26</f>
        <v>#DIV/0!</v>
      </c>
      <c r="Y26" s="386" t="e">
        <f>'Beneficiarios CSI_idade (19)'!AA26/'Beneficiarios CSI_idade (19)'!AE26</f>
        <v>#DIV/0!</v>
      </c>
      <c r="Z26" s="386" t="e">
        <f>'Beneficiarios CSI_idade (19)'!AB26/'Beneficiarios CSI_idade (19)'!AE26</f>
        <v>#DIV/0!</v>
      </c>
      <c r="AA26" s="386" t="e">
        <f>'Beneficiarios CSI_idade (19)'!AC26/'Beneficiarios CSI_idade (19)'!AE26</f>
        <v>#DIV/0!</v>
      </c>
      <c r="AB26" s="355" t="e">
        <f>'Beneficiarios CSI_idade (19)'!AD26/'Beneficiarios CSI_idade (19)'!AE26</f>
        <v>#DIV/0!</v>
      </c>
      <c r="AC26" s="225"/>
      <c r="AD26" s="492"/>
      <c r="AE26" s="386" t="e">
        <f>'Beneficiarios CSI_idade (19)'!AH26/'Beneficiarios CSI_idade (19)'!AO26</f>
        <v>#DIV/0!</v>
      </c>
      <c r="AF26" s="386" t="e">
        <f>'Beneficiarios CSI_idade (19)'!AI26/'Beneficiarios CSI_idade (19)'!AO26</f>
        <v>#DIV/0!</v>
      </c>
      <c r="AG26" s="386" t="e">
        <f>'Beneficiarios CSI_idade (19)'!AJ26/'Beneficiarios CSI_idade (19)'!AO26</f>
        <v>#DIV/0!</v>
      </c>
      <c r="AH26" s="386" t="e">
        <f>'Beneficiarios CSI_idade (19)'!AK26/'Beneficiarios CSI_idade (19)'!AO26</f>
        <v>#DIV/0!</v>
      </c>
      <c r="AI26" s="386" t="e">
        <f>'Beneficiarios CSI_idade (19)'!AL26/'Beneficiarios CSI_idade (19)'!AO26</f>
        <v>#DIV/0!</v>
      </c>
      <c r="AJ26" s="386" t="e">
        <f>'Beneficiarios CSI_idade (19)'!AM26/'Beneficiarios CSI_idade (19)'!AO26</f>
        <v>#DIV/0!</v>
      </c>
      <c r="AK26" s="355" t="e">
        <f>'Beneficiarios CSI_idade (19)'!AN26/'Beneficiarios CSI_idade (19)'!AO26</f>
        <v>#DIV/0!</v>
      </c>
      <c r="AL26" s="225"/>
      <c r="AM26" s="492"/>
      <c r="AN26" s="386" t="e">
        <f>'Beneficiarios CSI_idade (19)'!AR26/'Beneficiarios CSI_idade (19)'!AY26</f>
        <v>#DIV/0!</v>
      </c>
      <c r="AO26" s="386" t="e">
        <f>'Beneficiarios CSI_idade (19)'!AS26/'Beneficiarios CSI_idade (19)'!AY26</f>
        <v>#DIV/0!</v>
      </c>
      <c r="AP26" s="386" t="e">
        <f>'Beneficiarios CSI_idade (19)'!AT26/'Beneficiarios CSI_idade (19)'!AY26</f>
        <v>#DIV/0!</v>
      </c>
      <c r="AQ26" s="386" t="e">
        <f>'Beneficiarios CSI_idade (19)'!AU26/'Beneficiarios CSI_idade (19)'!AY26</f>
        <v>#DIV/0!</v>
      </c>
      <c r="AR26" s="386" t="e">
        <f>'Beneficiarios CSI_idade (19)'!AV26/'Beneficiarios CSI_idade (19)'!AY26</f>
        <v>#DIV/0!</v>
      </c>
      <c r="AS26" s="386" t="e">
        <f>'Beneficiarios CSI_idade (19)'!AW26/'Beneficiarios CSI_idade (19)'!AY26</f>
        <v>#DIV/0!</v>
      </c>
      <c r="AT26" s="355" t="e">
        <f>'Beneficiarios CSI_idade (19)'!AX26/'Beneficiarios CSI_idade (19)'!AY26</f>
        <v>#DIV/0!</v>
      </c>
    </row>
    <row r="27" spans="2:46" s="64" customFormat="1" ht="14.25" customHeight="1" x14ac:dyDescent="0.2">
      <c r="B27" s="28" t="str">
        <f>'Beneficiarios CSI_idade (17)'!B27</f>
        <v>Carnide</v>
      </c>
      <c r="C27" s="488">
        <f>'Beneficiarios CSI_idade (19)'!C27/'Beneficiarios CSI_idade (19)'!K27</f>
        <v>0</v>
      </c>
      <c r="D27" s="97" t="s">
        <v>31</v>
      </c>
      <c r="E27" s="97" t="s">
        <v>31</v>
      </c>
      <c r="F27" s="97" t="s">
        <v>31</v>
      </c>
      <c r="G27" s="97" t="s">
        <v>31</v>
      </c>
      <c r="H27" s="97">
        <f>'Beneficiarios CSI_idade (19)'!H27/'Beneficiarios CSI_idade (19)'!K27</f>
        <v>0.23728813559322035</v>
      </c>
      <c r="I27" s="97">
        <f>'Beneficiarios CSI_idade (19)'!I27/'Beneficiarios CSI_idade (19)'!K27</f>
        <v>0.24293785310734464</v>
      </c>
      <c r="J27" s="93">
        <f>'Beneficiarios CSI_idade (19)'!J27/'Beneficiarios CSI_idade (19)'!K27</f>
        <v>0.24858757062146894</v>
      </c>
      <c r="K27" s="232"/>
      <c r="L27" s="92">
        <f>'Beneficiarios CSI_idade (19)'!M27/'Beneficiarios CSI_idade (19)'!U27</f>
        <v>0</v>
      </c>
      <c r="M27" s="97" t="s">
        <v>31</v>
      </c>
      <c r="N27" s="97" t="s">
        <v>31</v>
      </c>
      <c r="O27" s="97" t="s">
        <v>31</v>
      </c>
      <c r="P27" s="97">
        <f>'Beneficiarios CSI_idade (19)'!Q27/'Beneficiarios CSI_idade (19)'!U27</f>
        <v>0.16949152542372881</v>
      </c>
      <c r="Q27" s="97">
        <f>'Beneficiarios CSI_idade (19)'!R27/'Beneficiarios CSI_idade (19)'!U27</f>
        <v>0.23728813559322035</v>
      </c>
      <c r="R27" s="97">
        <f>'Beneficiarios CSI_idade (19)'!S27/'Beneficiarios CSI_idade (19)'!U27</f>
        <v>0.24293785310734464</v>
      </c>
      <c r="S27" s="93">
        <f>'Beneficiarios CSI_idade (19)'!T27/'Beneficiarios CSI_idade (19)'!U27</f>
        <v>0.24293785310734464</v>
      </c>
      <c r="T27" s="225"/>
      <c r="U27" s="492"/>
      <c r="V27" s="386" t="s">
        <v>31</v>
      </c>
      <c r="W27" s="386" t="s">
        <v>31</v>
      </c>
      <c r="X27" s="386" t="s">
        <v>31</v>
      </c>
      <c r="Y27" s="386" t="e">
        <f>'Beneficiarios CSI_idade (19)'!AA27/'Beneficiarios CSI_idade (19)'!AE27</f>
        <v>#DIV/0!</v>
      </c>
      <c r="Z27" s="386" t="e">
        <f>'Beneficiarios CSI_idade (19)'!AB27/'Beneficiarios CSI_idade (19)'!AE27</f>
        <v>#DIV/0!</v>
      </c>
      <c r="AA27" s="386" t="e">
        <f>'Beneficiarios CSI_idade (19)'!AC27/'Beneficiarios CSI_idade (19)'!AE27</f>
        <v>#DIV/0!</v>
      </c>
      <c r="AB27" s="355" t="e">
        <f>'Beneficiarios CSI_idade (19)'!AD27/'Beneficiarios CSI_idade (19)'!AE27</f>
        <v>#DIV/0!</v>
      </c>
      <c r="AC27" s="225"/>
      <c r="AD27" s="492"/>
      <c r="AE27" s="386" t="e">
        <f>'Beneficiarios CSI_idade (19)'!AH27/'Beneficiarios CSI_idade (19)'!AO27</f>
        <v>#DIV/0!</v>
      </c>
      <c r="AF27" s="386" t="s">
        <v>31</v>
      </c>
      <c r="AG27" s="386" t="s">
        <v>31</v>
      </c>
      <c r="AH27" s="386" t="e">
        <f>'Beneficiarios CSI_idade (19)'!AK27/'Beneficiarios CSI_idade (19)'!AO27</f>
        <v>#DIV/0!</v>
      </c>
      <c r="AI27" s="386" t="e">
        <f>'Beneficiarios CSI_idade (19)'!AL27/'Beneficiarios CSI_idade (19)'!AO27</f>
        <v>#DIV/0!</v>
      </c>
      <c r="AJ27" s="386" t="e">
        <f>'Beneficiarios CSI_idade (19)'!AM27/'Beneficiarios CSI_idade (19)'!AO27</f>
        <v>#DIV/0!</v>
      </c>
      <c r="AK27" s="355" t="e">
        <f>'Beneficiarios CSI_idade (19)'!AN27/'Beneficiarios CSI_idade (19)'!AO27</f>
        <v>#DIV/0!</v>
      </c>
      <c r="AL27" s="225"/>
      <c r="AM27" s="492"/>
      <c r="AN27" s="386" t="e">
        <f>'Beneficiarios CSI_idade (19)'!AR27/'Beneficiarios CSI_idade (19)'!AY27</f>
        <v>#DIV/0!</v>
      </c>
      <c r="AO27" s="386" t="s">
        <v>31</v>
      </c>
      <c r="AP27" s="386" t="s">
        <v>31</v>
      </c>
      <c r="AQ27" s="386" t="e">
        <f>'Beneficiarios CSI_idade (19)'!AU27/'Beneficiarios CSI_idade (19)'!AY27</f>
        <v>#DIV/0!</v>
      </c>
      <c r="AR27" s="386" t="e">
        <f>'Beneficiarios CSI_idade (19)'!AV27/'Beneficiarios CSI_idade (19)'!AY27</f>
        <v>#DIV/0!</v>
      </c>
      <c r="AS27" s="386" t="e">
        <f>'Beneficiarios CSI_idade (19)'!AW27/'Beneficiarios CSI_idade (19)'!AY27</f>
        <v>#DIV/0!</v>
      </c>
      <c r="AT27" s="355" t="e">
        <f>'Beneficiarios CSI_idade (19)'!AX27/'Beneficiarios CSI_idade (19)'!AY27</f>
        <v>#DIV/0!</v>
      </c>
    </row>
    <row r="28" spans="2:46" s="64" customFormat="1" ht="14.25" customHeight="1" x14ac:dyDescent="0.2">
      <c r="B28" s="28" t="str">
        <f>'Beneficiarios CSI_idade (17)'!B28</f>
        <v>Estrela</v>
      </c>
      <c r="C28" s="488">
        <f>'Beneficiarios CSI_idade (19)'!C28/'Beneficiarios CSI_idade (19)'!K28</f>
        <v>0</v>
      </c>
      <c r="D28" s="97" t="s">
        <v>31</v>
      </c>
      <c r="E28" s="97" t="s">
        <v>31</v>
      </c>
      <c r="F28" s="97" t="s">
        <v>31</v>
      </c>
      <c r="G28" s="97" t="s">
        <v>31</v>
      </c>
      <c r="H28" s="97">
        <f>'Beneficiarios CSI_idade (19)'!H28/'Beneficiarios CSI_idade (19)'!K28</f>
        <v>0.19387755102040816</v>
      </c>
      <c r="I28" s="97">
        <f>'Beneficiarios CSI_idade (19)'!I28/'Beneficiarios CSI_idade (19)'!K28</f>
        <v>0.18367346938775511</v>
      </c>
      <c r="J28" s="93">
        <f>'Beneficiarios CSI_idade (19)'!J28/'Beneficiarios CSI_idade (19)'!K28</f>
        <v>0.36734693877551022</v>
      </c>
      <c r="K28" s="232"/>
      <c r="L28" s="92">
        <f>'Beneficiarios CSI_idade (19)'!M28/'Beneficiarios CSI_idade (19)'!U28</f>
        <v>0</v>
      </c>
      <c r="M28" s="97" t="s">
        <v>31</v>
      </c>
      <c r="N28" s="97" t="s">
        <v>31</v>
      </c>
      <c r="O28" s="97" t="s">
        <v>31</v>
      </c>
      <c r="P28" s="97">
        <f>'Beneficiarios CSI_idade (19)'!Q28/'Beneficiarios CSI_idade (19)'!U28</f>
        <v>0.20103092783505155</v>
      </c>
      <c r="Q28" s="97">
        <f>'Beneficiarios CSI_idade (19)'!R28/'Beneficiarios CSI_idade (19)'!U28</f>
        <v>0.19587628865979381</v>
      </c>
      <c r="R28" s="97">
        <f>'Beneficiarios CSI_idade (19)'!S28/'Beneficiarios CSI_idade (19)'!U28</f>
        <v>0.18041237113402062</v>
      </c>
      <c r="S28" s="93">
        <f>'Beneficiarios CSI_idade (19)'!T28/'Beneficiarios CSI_idade (19)'!U28</f>
        <v>0.36082474226804123</v>
      </c>
      <c r="T28" s="225"/>
      <c r="U28" s="492"/>
      <c r="V28" s="386" t="s">
        <v>31</v>
      </c>
      <c r="W28" s="386" t="s">
        <v>31</v>
      </c>
      <c r="X28" s="386" t="s">
        <v>31</v>
      </c>
      <c r="Y28" s="386" t="e">
        <f>'Beneficiarios CSI_idade (19)'!AA28/'Beneficiarios CSI_idade (19)'!AE28</f>
        <v>#DIV/0!</v>
      </c>
      <c r="Z28" s="386" t="e">
        <f>'Beneficiarios CSI_idade (19)'!AB28/'Beneficiarios CSI_idade (19)'!AE28</f>
        <v>#DIV/0!</v>
      </c>
      <c r="AA28" s="386" t="e">
        <f>'Beneficiarios CSI_idade (19)'!AC28/'Beneficiarios CSI_idade (19)'!AE28</f>
        <v>#DIV/0!</v>
      </c>
      <c r="AB28" s="355" t="e">
        <f>'Beneficiarios CSI_idade (19)'!AD28/'Beneficiarios CSI_idade (19)'!AE28</f>
        <v>#DIV/0!</v>
      </c>
      <c r="AC28" s="225"/>
      <c r="AD28" s="492"/>
      <c r="AE28" s="386" t="s">
        <v>31</v>
      </c>
      <c r="AF28" s="386" t="e">
        <f>'Beneficiarios CSI_idade (19)'!AI28/'Beneficiarios CSI_idade (19)'!AO28</f>
        <v>#DIV/0!</v>
      </c>
      <c r="AG28" s="386" t="s">
        <v>31</v>
      </c>
      <c r="AH28" s="386" t="e">
        <f>'Beneficiarios CSI_idade (19)'!AK28/'Beneficiarios CSI_idade (19)'!AO28</f>
        <v>#DIV/0!</v>
      </c>
      <c r="AI28" s="386" t="e">
        <f>'Beneficiarios CSI_idade (19)'!AL28/'Beneficiarios CSI_idade (19)'!AO28</f>
        <v>#DIV/0!</v>
      </c>
      <c r="AJ28" s="386" t="e">
        <f>'Beneficiarios CSI_idade (19)'!AM28/'Beneficiarios CSI_idade (19)'!AO28</f>
        <v>#DIV/0!</v>
      </c>
      <c r="AK28" s="355" t="e">
        <f>'Beneficiarios CSI_idade (19)'!AN28/'Beneficiarios CSI_idade (19)'!AO28</f>
        <v>#DIV/0!</v>
      </c>
      <c r="AL28" s="225"/>
      <c r="AM28" s="492"/>
      <c r="AN28" s="386" t="s">
        <v>31</v>
      </c>
      <c r="AO28" s="386" t="e">
        <f>'Beneficiarios CSI_idade (19)'!AS28/'Beneficiarios CSI_idade (19)'!AY28</f>
        <v>#DIV/0!</v>
      </c>
      <c r="AP28" s="386" t="s">
        <v>31</v>
      </c>
      <c r="AQ28" s="386" t="e">
        <f>'Beneficiarios CSI_idade (19)'!AU28/'Beneficiarios CSI_idade (19)'!AY28</f>
        <v>#DIV/0!</v>
      </c>
      <c r="AR28" s="386" t="e">
        <f>'Beneficiarios CSI_idade (19)'!AV28/'Beneficiarios CSI_idade (19)'!AY28</f>
        <v>#DIV/0!</v>
      </c>
      <c r="AS28" s="386" t="e">
        <f>'Beneficiarios CSI_idade (19)'!AW28/'Beneficiarios CSI_idade (19)'!AY28</f>
        <v>#DIV/0!</v>
      </c>
      <c r="AT28" s="355" t="e">
        <f>'Beneficiarios CSI_idade (19)'!AX28/'Beneficiarios CSI_idade (19)'!AY28</f>
        <v>#DIV/0!</v>
      </c>
    </row>
    <row r="29" spans="2:46" s="64" customFormat="1" ht="14.25" customHeight="1" x14ac:dyDescent="0.2">
      <c r="B29" s="28" t="str">
        <f>'Beneficiarios CSI_idade (17)'!B29</f>
        <v>Lumiar</v>
      </c>
      <c r="C29" s="488">
        <f>'Beneficiarios CSI_idade (19)'!C29/'Beneficiarios CSI_idade (19)'!K29</f>
        <v>0</v>
      </c>
      <c r="D29" s="97" t="s">
        <v>31</v>
      </c>
      <c r="E29" s="97" t="s">
        <v>31</v>
      </c>
      <c r="F29" s="97" t="s">
        <v>31</v>
      </c>
      <c r="G29" s="97" t="s">
        <v>31</v>
      </c>
      <c r="H29" s="97">
        <f>'Beneficiarios CSI_idade (19)'!H29/'Beneficiarios CSI_idade (19)'!K29</f>
        <v>0.20895522388059701</v>
      </c>
      <c r="I29" s="97">
        <f>'Beneficiarios CSI_idade (19)'!I29/'Beneficiarios CSI_idade (19)'!K29</f>
        <v>0.21641791044776118</v>
      </c>
      <c r="J29" s="93">
        <f>'Beneficiarios CSI_idade (19)'!J29/'Beneficiarios CSI_idade (19)'!K29</f>
        <v>0.31716417910447764</v>
      </c>
      <c r="K29" s="232"/>
      <c r="L29" s="92" t="s">
        <v>31</v>
      </c>
      <c r="M29" s="97" t="s">
        <v>31</v>
      </c>
      <c r="N29" s="97" t="s">
        <v>31</v>
      </c>
      <c r="O29" s="97" t="s">
        <v>31</v>
      </c>
      <c r="P29" s="97">
        <f>'Beneficiarios CSI_idade (19)'!Q29/'Beneficiarios CSI_idade (19)'!U29</f>
        <v>0.21132075471698114</v>
      </c>
      <c r="Q29" s="97">
        <f>'Beneficiarios CSI_idade (19)'!R29/'Beneficiarios CSI_idade (19)'!U29</f>
        <v>0.20754716981132076</v>
      </c>
      <c r="R29" s="97">
        <f>'Beneficiarios CSI_idade (19)'!S29/'Beneficiarios CSI_idade (19)'!U29</f>
        <v>0.20754716981132076</v>
      </c>
      <c r="S29" s="93">
        <f>'Beneficiarios CSI_idade (19)'!T29/'Beneficiarios CSI_idade (19)'!U29</f>
        <v>0.31320754716981131</v>
      </c>
      <c r="T29" s="225"/>
      <c r="U29" s="492"/>
      <c r="V29" s="386" t="s">
        <v>31</v>
      </c>
      <c r="W29" s="386" t="s">
        <v>31</v>
      </c>
      <c r="X29" s="386" t="s">
        <v>31</v>
      </c>
      <c r="Y29" s="386" t="e">
        <f>'Beneficiarios CSI_idade (19)'!AA29/'Beneficiarios CSI_idade (19)'!AE29</f>
        <v>#DIV/0!</v>
      </c>
      <c r="Z29" s="386" t="e">
        <f>'Beneficiarios CSI_idade (19)'!AB29/'Beneficiarios CSI_idade (19)'!AE29</f>
        <v>#DIV/0!</v>
      </c>
      <c r="AA29" s="386" t="e">
        <f>'Beneficiarios CSI_idade (19)'!AC29/'Beneficiarios CSI_idade (19)'!AE29</f>
        <v>#DIV/0!</v>
      </c>
      <c r="AB29" s="355" t="e">
        <f>'Beneficiarios CSI_idade (19)'!AD29/'Beneficiarios CSI_idade (19)'!AE29</f>
        <v>#DIV/0!</v>
      </c>
      <c r="AC29" s="225"/>
      <c r="AD29" s="492"/>
      <c r="AE29" s="386" t="e">
        <f>'Beneficiarios CSI_idade (19)'!AH29/'Beneficiarios CSI_idade (19)'!AO29</f>
        <v>#DIV/0!</v>
      </c>
      <c r="AF29" s="386" t="s">
        <v>31</v>
      </c>
      <c r="AG29" s="386" t="s">
        <v>31</v>
      </c>
      <c r="AH29" s="386" t="e">
        <f>'Beneficiarios CSI_idade (19)'!AK29/'Beneficiarios CSI_idade (19)'!AO29</f>
        <v>#DIV/0!</v>
      </c>
      <c r="AI29" s="386" t="e">
        <f>'Beneficiarios CSI_idade (19)'!AL29/'Beneficiarios CSI_idade (19)'!AO29</f>
        <v>#DIV/0!</v>
      </c>
      <c r="AJ29" s="386" t="e">
        <f>'Beneficiarios CSI_idade (19)'!AM29/'Beneficiarios CSI_idade (19)'!AO29</f>
        <v>#DIV/0!</v>
      </c>
      <c r="AK29" s="355" t="e">
        <f>'Beneficiarios CSI_idade (19)'!AN29/'Beneficiarios CSI_idade (19)'!AO29</f>
        <v>#DIV/0!</v>
      </c>
      <c r="AL29" s="225"/>
      <c r="AM29" s="492"/>
      <c r="AN29" s="386" t="e">
        <f>'Beneficiarios CSI_idade (19)'!AR29/'Beneficiarios CSI_idade (19)'!AY29</f>
        <v>#DIV/0!</v>
      </c>
      <c r="AO29" s="386" t="s">
        <v>31</v>
      </c>
      <c r="AP29" s="386" t="s">
        <v>31</v>
      </c>
      <c r="AQ29" s="386" t="e">
        <f>'Beneficiarios CSI_idade (19)'!AU29/'Beneficiarios CSI_idade (19)'!AY29</f>
        <v>#DIV/0!</v>
      </c>
      <c r="AR29" s="386" t="e">
        <f>'Beneficiarios CSI_idade (19)'!AV29/'Beneficiarios CSI_idade (19)'!AY29</f>
        <v>#DIV/0!</v>
      </c>
      <c r="AS29" s="386" t="e">
        <f>'Beneficiarios CSI_idade (19)'!AW29/'Beneficiarios CSI_idade (19)'!AY29</f>
        <v>#DIV/0!</v>
      </c>
      <c r="AT29" s="355" t="e">
        <f>'Beneficiarios CSI_idade (19)'!AX29/'Beneficiarios CSI_idade (19)'!AY29</f>
        <v>#DIV/0!</v>
      </c>
    </row>
    <row r="30" spans="2:46" s="64" customFormat="1" ht="14.25" customHeight="1" x14ac:dyDescent="0.2">
      <c r="B30" s="28" t="str">
        <f>'Beneficiarios CSI_idade (17)'!B30</f>
        <v>Marvila</v>
      </c>
      <c r="C30" s="488">
        <f>'Beneficiarios CSI_idade (19)'!C30/'Beneficiarios CSI_idade (19)'!K30</f>
        <v>0</v>
      </c>
      <c r="D30" s="97" t="s">
        <v>31</v>
      </c>
      <c r="E30" s="97" t="s">
        <v>31</v>
      </c>
      <c r="F30" s="97" t="s">
        <v>31</v>
      </c>
      <c r="G30" s="97">
        <f>'Beneficiarios CSI_idade (19)'!G30/'Beneficiarios CSI_idade (19)'!K30</f>
        <v>0.24689440993788819</v>
      </c>
      <c r="H30" s="97">
        <f>'Beneficiarios CSI_idade (19)'!H30/'Beneficiarios CSI_idade (19)'!K30</f>
        <v>0.22204968944099379</v>
      </c>
      <c r="I30" s="97">
        <f>'Beneficiarios CSI_idade (19)'!I30/'Beneficiarios CSI_idade (19)'!K30</f>
        <v>0.20807453416149069</v>
      </c>
      <c r="J30" s="93">
        <f>'Beneficiarios CSI_idade (19)'!J30/'Beneficiarios CSI_idade (19)'!K30</f>
        <v>0.22049689440993789</v>
      </c>
      <c r="K30" s="232"/>
      <c r="L30" s="92" t="s">
        <v>31</v>
      </c>
      <c r="M30" s="97" t="s">
        <v>31</v>
      </c>
      <c r="N30" s="97" t="s">
        <v>31</v>
      </c>
      <c r="O30" s="97">
        <f>'Beneficiarios CSI_idade (19)'!P30/'Beneficiarios CSI_idade (19)'!U30</f>
        <v>9.5826893353941262E-2</v>
      </c>
      <c r="P30" s="97">
        <f>'Beneficiarios CSI_idade (19)'!Q30/'Beneficiarios CSI_idade (19)'!U30</f>
        <v>0.24574961360123648</v>
      </c>
      <c r="Q30" s="97">
        <f>'Beneficiarios CSI_idade (19)'!R30/'Beneficiarios CSI_idade (19)'!U30</f>
        <v>0.22102009273570325</v>
      </c>
      <c r="R30" s="97">
        <f>'Beneficiarios CSI_idade (19)'!S30/'Beneficiarios CSI_idade (19)'!U30</f>
        <v>0.20556414219474498</v>
      </c>
      <c r="S30" s="93">
        <f>'Beneficiarios CSI_idade (19)'!T30/'Beneficiarios CSI_idade (19)'!U30</f>
        <v>0.21947449768160743</v>
      </c>
      <c r="T30" s="225"/>
      <c r="U30" s="492"/>
      <c r="V30" s="386" t="e">
        <f>'Beneficiarios CSI_idade (19)'!X30/'Beneficiarios CSI_idade (19)'!AE30</f>
        <v>#DIV/0!</v>
      </c>
      <c r="W30" s="386" t="e">
        <f>'Beneficiarios CSI_idade (19)'!Y30/'Beneficiarios CSI_idade (19)'!AE30</f>
        <v>#DIV/0!</v>
      </c>
      <c r="X30" s="386" t="e">
        <f>'Beneficiarios CSI_idade (19)'!Z30/'Beneficiarios CSI_idade (19)'!AE30</f>
        <v>#DIV/0!</v>
      </c>
      <c r="Y30" s="386" t="e">
        <f>'Beneficiarios CSI_idade (19)'!AA30/'Beneficiarios CSI_idade (19)'!AE30</f>
        <v>#DIV/0!</v>
      </c>
      <c r="Z30" s="386" t="e">
        <f>'Beneficiarios CSI_idade (19)'!AB30/'Beneficiarios CSI_idade (19)'!AE30</f>
        <v>#DIV/0!</v>
      </c>
      <c r="AA30" s="386" t="e">
        <f>'Beneficiarios CSI_idade (19)'!AC30/'Beneficiarios CSI_idade (19)'!AE30</f>
        <v>#DIV/0!</v>
      </c>
      <c r="AB30" s="355" t="e">
        <f>'Beneficiarios CSI_idade (19)'!AD30/'Beneficiarios CSI_idade (19)'!AE30</f>
        <v>#DIV/0!</v>
      </c>
      <c r="AC30" s="225"/>
      <c r="AD30" s="492"/>
      <c r="AE30" s="386" t="e">
        <f>'Beneficiarios CSI_idade (19)'!AH30/'Beneficiarios CSI_idade (19)'!AO30</f>
        <v>#DIV/0!</v>
      </c>
      <c r="AF30" s="386" t="e">
        <f>'Beneficiarios CSI_idade (19)'!AI30/'Beneficiarios CSI_idade (19)'!AO30</f>
        <v>#DIV/0!</v>
      </c>
      <c r="AG30" s="386" t="e">
        <f>'Beneficiarios CSI_idade (19)'!AJ30/'Beneficiarios CSI_idade (19)'!AO30</f>
        <v>#DIV/0!</v>
      </c>
      <c r="AH30" s="386" t="e">
        <f>'Beneficiarios CSI_idade (19)'!AK30/'Beneficiarios CSI_idade (19)'!AO30</f>
        <v>#DIV/0!</v>
      </c>
      <c r="AI30" s="386" t="e">
        <f>'Beneficiarios CSI_idade (19)'!AL30/'Beneficiarios CSI_idade (19)'!AO30</f>
        <v>#DIV/0!</v>
      </c>
      <c r="AJ30" s="386" t="e">
        <f>'Beneficiarios CSI_idade (19)'!AM30/'Beneficiarios CSI_idade (19)'!AO30</f>
        <v>#DIV/0!</v>
      </c>
      <c r="AK30" s="355" t="e">
        <f>'Beneficiarios CSI_idade (19)'!AN30/'Beneficiarios CSI_idade (19)'!AO30</f>
        <v>#DIV/0!</v>
      </c>
      <c r="AL30" s="225"/>
      <c r="AM30" s="492"/>
      <c r="AN30" s="386" t="e">
        <f>'Beneficiarios CSI_idade (19)'!AR30/'Beneficiarios CSI_idade (19)'!AY30</f>
        <v>#DIV/0!</v>
      </c>
      <c r="AO30" s="386" t="e">
        <f>'Beneficiarios CSI_idade (19)'!AS30/'Beneficiarios CSI_idade (19)'!AY30</f>
        <v>#DIV/0!</v>
      </c>
      <c r="AP30" s="386" t="e">
        <f>'Beneficiarios CSI_idade (19)'!AT30/'Beneficiarios CSI_idade (19)'!AY30</f>
        <v>#DIV/0!</v>
      </c>
      <c r="AQ30" s="386" t="e">
        <f>'Beneficiarios CSI_idade (19)'!AU30/'Beneficiarios CSI_idade (19)'!AY30</f>
        <v>#DIV/0!</v>
      </c>
      <c r="AR30" s="386" t="e">
        <f>'Beneficiarios CSI_idade (19)'!AV30/'Beneficiarios CSI_idade (19)'!AY30</f>
        <v>#DIV/0!</v>
      </c>
      <c r="AS30" s="386" t="e">
        <f>'Beneficiarios CSI_idade (19)'!AW30/'Beneficiarios CSI_idade (19)'!AY30</f>
        <v>#DIV/0!</v>
      </c>
      <c r="AT30" s="355" t="e">
        <f>'Beneficiarios CSI_idade (19)'!AX30/'Beneficiarios CSI_idade (19)'!AY30</f>
        <v>#DIV/0!</v>
      </c>
    </row>
    <row r="31" spans="2:46" s="64" customFormat="1" ht="14.25" customHeight="1" x14ac:dyDescent="0.2">
      <c r="B31" s="28" t="str">
        <f>'Beneficiarios CSI_idade (17)'!B31</f>
        <v>Misericórdia</v>
      </c>
      <c r="C31" s="488">
        <f>'Beneficiarios CSI_idade (19)'!C31/'Beneficiarios CSI_idade (19)'!K31</f>
        <v>0</v>
      </c>
      <c r="D31" s="97" t="s">
        <v>31</v>
      </c>
      <c r="E31" s="97" t="s">
        <v>31</v>
      </c>
      <c r="F31" s="97" t="s">
        <v>31</v>
      </c>
      <c r="G31" s="97" t="s">
        <v>31</v>
      </c>
      <c r="H31" s="97">
        <f>'Beneficiarios CSI_idade (19)'!H31/'Beneficiarios CSI_idade (19)'!K31</f>
        <v>0.24719101123595505</v>
      </c>
      <c r="I31" s="97">
        <f>'Beneficiarios CSI_idade (19)'!I31/'Beneficiarios CSI_idade (19)'!K31</f>
        <v>0.21910112359550563</v>
      </c>
      <c r="J31" s="93">
        <f>'Beneficiarios CSI_idade (19)'!J31/'Beneficiarios CSI_idade (19)'!K31</f>
        <v>0.2696629213483146</v>
      </c>
      <c r="K31" s="232"/>
      <c r="L31" s="92">
        <f>'Beneficiarios CSI_idade (19)'!M31/'Beneficiarios CSI_idade (19)'!U31</f>
        <v>0</v>
      </c>
      <c r="M31" s="97" t="s">
        <v>31</v>
      </c>
      <c r="N31" s="97" t="s">
        <v>31</v>
      </c>
      <c r="O31" s="97" t="s">
        <v>31</v>
      </c>
      <c r="P31" s="97">
        <f>'Beneficiarios CSI_idade (19)'!Q31/'Beneficiarios CSI_idade (19)'!U31</f>
        <v>0.20689655172413793</v>
      </c>
      <c r="Q31" s="97">
        <f>'Beneficiarios CSI_idade (19)'!R31/'Beneficiarios CSI_idade (19)'!U31</f>
        <v>0.2471264367816092</v>
      </c>
      <c r="R31" s="97">
        <f>'Beneficiarios CSI_idade (19)'!S31/'Beneficiarios CSI_idade (19)'!U31</f>
        <v>0.22413793103448276</v>
      </c>
      <c r="S31" s="93">
        <f>'Beneficiarios CSI_idade (19)'!T31/'Beneficiarios CSI_idade (19)'!U31</f>
        <v>0.25862068965517243</v>
      </c>
      <c r="T31" s="225"/>
      <c r="U31" s="492"/>
      <c r="V31" s="386" t="s">
        <v>31</v>
      </c>
      <c r="W31" s="386" t="s">
        <v>31</v>
      </c>
      <c r="X31" s="386" t="s">
        <v>31</v>
      </c>
      <c r="Y31" s="386" t="e">
        <f>'Beneficiarios CSI_idade (19)'!AA31/'Beneficiarios CSI_idade (19)'!AE31</f>
        <v>#DIV/0!</v>
      </c>
      <c r="Z31" s="386" t="e">
        <f>'Beneficiarios CSI_idade (19)'!AB31/'Beneficiarios CSI_idade (19)'!AE31</f>
        <v>#DIV/0!</v>
      </c>
      <c r="AA31" s="386" t="e">
        <f>'Beneficiarios CSI_idade (19)'!AC31/'Beneficiarios CSI_idade (19)'!AE31</f>
        <v>#DIV/0!</v>
      </c>
      <c r="AB31" s="355" t="e">
        <f>'Beneficiarios CSI_idade (19)'!AD31/'Beneficiarios CSI_idade (19)'!AE31</f>
        <v>#DIV/0!</v>
      </c>
      <c r="AC31" s="225"/>
      <c r="AD31" s="492"/>
      <c r="AE31" s="386" t="e">
        <f>'Beneficiarios CSI_idade (19)'!AH31/'Beneficiarios CSI_idade (19)'!AO31</f>
        <v>#DIV/0!</v>
      </c>
      <c r="AF31" s="386" t="s">
        <v>31</v>
      </c>
      <c r="AG31" s="386" t="s">
        <v>31</v>
      </c>
      <c r="AH31" s="386" t="e">
        <f>'Beneficiarios CSI_idade (19)'!AK31/'Beneficiarios CSI_idade (19)'!AO31</f>
        <v>#DIV/0!</v>
      </c>
      <c r="AI31" s="386" t="e">
        <f>'Beneficiarios CSI_idade (19)'!AL31/'Beneficiarios CSI_idade (19)'!AO31</f>
        <v>#DIV/0!</v>
      </c>
      <c r="AJ31" s="386" t="e">
        <f>'Beneficiarios CSI_idade (19)'!AM31/'Beneficiarios CSI_idade (19)'!AO31</f>
        <v>#DIV/0!</v>
      </c>
      <c r="AK31" s="355" t="e">
        <f>'Beneficiarios CSI_idade (19)'!AN31/'Beneficiarios CSI_idade (19)'!AO31</f>
        <v>#DIV/0!</v>
      </c>
      <c r="AL31" s="225"/>
      <c r="AM31" s="492"/>
      <c r="AN31" s="386" t="e">
        <f>'Beneficiarios CSI_idade (19)'!AR31/'Beneficiarios CSI_idade (19)'!AY31</f>
        <v>#DIV/0!</v>
      </c>
      <c r="AO31" s="386" t="s">
        <v>31</v>
      </c>
      <c r="AP31" s="386" t="s">
        <v>31</v>
      </c>
      <c r="AQ31" s="386" t="e">
        <f>'Beneficiarios CSI_idade (19)'!AU31/'Beneficiarios CSI_idade (19)'!AY31</f>
        <v>#DIV/0!</v>
      </c>
      <c r="AR31" s="386" t="e">
        <f>'Beneficiarios CSI_idade (19)'!AV31/'Beneficiarios CSI_idade (19)'!AY31</f>
        <v>#DIV/0!</v>
      </c>
      <c r="AS31" s="386" t="e">
        <f>'Beneficiarios CSI_idade (19)'!AW31/'Beneficiarios CSI_idade (19)'!AY31</f>
        <v>#DIV/0!</v>
      </c>
      <c r="AT31" s="355" t="e">
        <f>'Beneficiarios CSI_idade (19)'!AX31/'Beneficiarios CSI_idade (19)'!AY31</f>
        <v>#DIV/0!</v>
      </c>
    </row>
    <row r="32" spans="2:46" s="64" customFormat="1" ht="14.25" customHeight="1" x14ac:dyDescent="0.2">
      <c r="B32" s="28" t="str">
        <f>'Beneficiarios CSI_idade (17)'!B32</f>
        <v>Olivais</v>
      </c>
      <c r="C32" s="488">
        <f>'Beneficiarios CSI_idade (19)'!C32/'Beneficiarios CSI_idade (19)'!K32</f>
        <v>0</v>
      </c>
      <c r="D32" s="97" t="s">
        <v>31</v>
      </c>
      <c r="E32" s="97" t="s">
        <v>31</v>
      </c>
      <c r="F32" s="97" t="s">
        <v>31</v>
      </c>
      <c r="G32" s="97">
        <f>'Beneficiarios CSI_idade (19)'!G32/'Beneficiarios CSI_idade (19)'!K32</f>
        <v>0.16969696969696971</v>
      </c>
      <c r="H32" s="97">
        <f>'Beneficiarios CSI_idade (19)'!H32/'Beneficiarios CSI_idade (19)'!K32</f>
        <v>0.21818181818181817</v>
      </c>
      <c r="I32" s="97">
        <f>'Beneficiarios CSI_idade (19)'!I32/'Beneficiarios CSI_idade (19)'!K32</f>
        <v>0.22727272727272727</v>
      </c>
      <c r="J32" s="93">
        <f>'Beneficiarios CSI_idade (19)'!J32/'Beneficiarios CSI_idade (19)'!K32</f>
        <v>0.29696969696969699</v>
      </c>
      <c r="K32" s="232"/>
      <c r="L32" s="92">
        <f>'Beneficiarios CSI_idade (19)'!M32/'Beneficiarios CSI_idade (19)'!U32</f>
        <v>0</v>
      </c>
      <c r="M32" s="97" t="s">
        <v>31</v>
      </c>
      <c r="N32" s="97" t="s">
        <v>31</v>
      </c>
      <c r="O32" s="97">
        <f>'Beneficiarios CSI_idade (19)'!P32/'Beneficiarios CSI_idade (19)'!U32</f>
        <v>7.4999999999999997E-2</v>
      </c>
      <c r="P32" s="97">
        <f>'Beneficiarios CSI_idade (19)'!Q32/'Beneficiarios CSI_idade (19)'!U32</f>
        <v>0.17499999999999999</v>
      </c>
      <c r="Q32" s="97">
        <f>'Beneficiarios CSI_idade (19)'!R32/'Beneficiarios CSI_idade (19)'!U32</f>
        <v>0.22187499999999999</v>
      </c>
      <c r="R32" s="97">
        <f>'Beneficiarios CSI_idade (19)'!S32/'Beneficiarios CSI_idade (19)'!U32</f>
        <v>0.22500000000000001</v>
      </c>
      <c r="S32" s="93">
        <f>'Beneficiarios CSI_idade (19)'!T32/'Beneficiarios CSI_idade (19)'!U32</f>
        <v>0.28749999999999998</v>
      </c>
      <c r="T32" s="225"/>
      <c r="U32" s="492"/>
      <c r="V32" s="386" t="s">
        <v>31</v>
      </c>
      <c r="W32" s="386" t="s">
        <v>31</v>
      </c>
      <c r="X32" s="386" t="e">
        <f>'Beneficiarios CSI_idade (19)'!Z32/'Beneficiarios CSI_idade (19)'!AE32</f>
        <v>#DIV/0!</v>
      </c>
      <c r="Y32" s="386" t="e">
        <f>'Beneficiarios CSI_idade (19)'!AA32/'Beneficiarios CSI_idade (19)'!AE32</f>
        <v>#DIV/0!</v>
      </c>
      <c r="Z32" s="386" t="e">
        <f>'Beneficiarios CSI_idade (19)'!AB32/'Beneficiarios CSI_idade (19)'!AE32</f>
        <v>#DIV/0!</v>
      </c>
      <c r="AA32" s="386" t="e">
        <f>'Beneficiarios CSI_idade (19)'!AC32/'Beneficiarios CSI_idade (19)'!AE32</f>
        <v>#DIV/0!</v>
      </c>
      <c r="AB32" s="355" t="e">
        <f>'Beneficiarios CSI_idade (19)'!AD32/'Beneficiarios CSI_idade (19)'!AE32</f>
        <v>#DIV/0!</v>
      </c>
      <c r="AC32" s="225"/>
      <c r="AD32" s="492"/>
      <c r="AE32" s="386" t="s">
        <v>31</v>
      </c>
      <c r="AF32" s="386" t="s">
        <v>31</v>
      </c>
      <c r="AG32" s="386" t="e">
        <f>'Beneficiarios CSI_idade (19)'!AJ32/'Beneficiarios CSI_idade (19)'!AO32</f>
        <v>#DIV/0!</v>
      </c>
      <c r="AH32" s="386" t="e">
        <f>'Beneficiarios CSI_idade (19)'!AK32/'Beneficiarios CSI_idade (19)'!AO32</f>
        <v>#DIV/0!</v>
      </c>
      <c r="AI32" s="386" t="e">
        <f>'Beneficiarios CSI_idade (19)'!AL32/'Beneficiarios CSI_idade (19)'!AO32</f>
        <v>#DIV/0!</v>
      </c>
      <c r="AJ32" s="386" t="e">
        <f>'Beneficiarios CSI_idade (19)'!AM32/'Beneficiarios CSI_idade (19)'!AO32</f>
        <v>#DIV/0!</v>
      </c>
      <c r="AK32" s="355" t="e">
        <f>'Beneficiarios CSI_idade (19)'!AN32/'Beneficiarios CSI_idade (19)'!AO32</f>
        <v>#DIV/0!</v>
      </c>
      <c r="AL32" s="225"/>
      <c r="AM32" s="492"/>
      <c r="AN32" s="386" t="s">
        <v>31</v>
      </c>
      <c r="AO32" s="386" t="s">
        <v>31</v>
      </c>
      <c r="AP32" s="386" t="e">
        <f>'Beneficiarios CSI_idade (19)'!AT32/'Beneficiarios CSI_idade (19)'!AY32</f>
        <v>#DIV/0!</v>
      </c>
      <c r="AQ32" s="386" t="e">
        <f>'Beneficiarios CSI_idade (19)'!AU32/'Beneficiarios CSI_idade (19)'!AY32</f>
        <v>#DIV/0!</v>
      </c>
      <c r="AR32" s="386" t="e">
        <f>'Beneficiarios CSI_idade (19)'!AV32/'Beneficiarios CSI_idade (19)'!AY32</f>
        <v>#DIV/0!</v>
      </c>
      <c r="AS32" s="386" t="e">
        <f>'Beneficiarios CSI_idade (19)'!AW32/'Beneficiarios CSI_idade (19)'!AY32</f>
        <v>#DIV/0!</v>
      </c>
      <c r="AT32" s="355" t="e">
        <f>'Beneficiarios CSI_idade (19)'!AX32/'Beneficiarios CSI_idade (19)'!AY32</f>
        <v>#DIV/0!</v>
      </c>
    </row>
    <row r="33" spans="2:46" s="64" customFormat="1" ht="14.25" customHeight="1" x14ac:dyDescent="0.2">
      <c r="B33" s="28" t="str">
        <f>'Beneficiarios CSI_idade (17)'!B33</f>
        <v>Parque das Nações</v>
      </c>
      <c r="C33" s="488">
        <f>'Beneficiarios CSI_idade (19)'!C33/'Beneficiarios CSI_idade (19)'!K33</f>
        <v>0</v>
      </c>
      <c r="D33" s="97" t="s">
        <v>31</v>
      </c>
      <c r="E33" s="97" t="s">
        <v>31</v>
      </c>
      <c r="F33" s="97" t="s">
        <v>31</v>
      </c>
      <c r="G33" s="97" t="s">
        <v>31</v>
      </c>
      <c r="H33" s="97">
        <f>'Beneficiarios CSI_idade (19)'!H33/'Beneficiarios CSI_idade (19)'!K33</f>
        <v>0.22093023255813954</v>
      </c>
      <c r="I33" s="97">
        <f>'Beneficiarios CSI_idade (19)'!I33/'Beneficiarios CSI_idade (19)'!K33</f>
        <v>0.12790697674418605</v>
      </c>
      <c r="J33" s="93">
        <f>'Beneficiarios CSI_idade (19)'!J33/'Beneficiarios CSI_idade (19)'!K33</f>
        <v>0.18604651162790697</v>
      </c>
      <c r="K33" s="232"/>
      <c r="L33" s="92">
        <f>'Beneficiarios CSI_idade (19)'!M33/'Beneficiarios CSI_idade (19)'!U33</f>
        <v>0</v>
      </c>
      <c r="M33" s="97" t="s">
        <v>31</v>
      </c>
      <c r="N33" s="97" t="s">
        <v>31</v>
      </c>
      <c r="O33" s="97" t="s">
        <v>31</v>
      </c>
      <c r="P33" s="97">
        <f>'Beneficiarios CSI_idade (19)'!Q33/'Beneficiarios CSI_idade (19)'!U33</f>
        <v>0.30588235294117649</v>
      </c>
      <c r="Q33" s="97">
        <f>'Beneficiarios CSI_idade (19)'!R33/'Beneficiarios CSI_idade (19)'!U33</f>
        <v>0.22352941176470589</v>
      </c>
      <c r="R33" s="97">
        <f>'Beneficiarios CSI_idade (19)'!S33/'Beneficiarios CSI_idade (19)'!U33</f>
        <v>0.12941176470588237</v>
      </c>
      <c r="S33" s="93">
        <f>'Beneficiarios CSI_idade (19)'!T33/'Beneficiarios CSI_idade (19)'!U33</f>
        <v>0.17647058823529413</v>
      </c>
      <c r="T33" s="225"/>
      <c r="U33" s="492"/>
      <c r="V33" s="386" t="s">
        <v>31</v>
      </c>
      <c r="W33" s="386" t="s">
        <v>31</v>
      </c>
      <c r="X33" s="386" t="s">
        <v>31</v>
      </c>
      <c r="Y33" s="386" t="e">
        <f>'Beneficiarios CSI_idade (19)'!AA33/'Beneficiarios CSI_idade (19)'!AE33</f>
        <v>#DIV/0!</v>
      </c>
      <c r="Z33" s="386" t="e">
        <f>'Beneficiarios CSI_idade (19)'!AB33/'Beneficiarios CSI_idade (19)'!AE33</f>
        <v>#DIV/0!</v>
      </c>
      <c r="AA33" s="386" t="e">
        <f>'Beneficiarios CSI_idade (19)'!AC33/'Beneficiarios CSI_idade (19)'!AE33</f>
        <v>#DIV/0!</v>
      </c>
      <c r="AB33" s="355" t="e">
        <f>'Beneficiarios CSI_idade (19)'!AD33/'Beneficiarios CSI_idade (19)'!AE33</f>
        <v>#DIV/0!</v>
      </c>
      <c r="AC33" s="225"/>
      <c r="AD33" s="492"/>
      <c r="AE33" s="386" t="s">
        <v>31</v>
      </c>
      <c r="AF33" s="386" t="s">
        <v>31</v>
      </c>
      <c r="AG33" s="386" t="s">
        <v>31</v>
      </c>
      <c r="AH33" s="386" t="e">
        <f>'Beneficiarios CSI_idade (19)'!AK33/'Beneficiarios CSI_idade (19)'!AO33</f>
        <v>#DIV/0!</v>
      </c>
      <c r="AI33" s="386" t="e">
        <f>'Beneficiarios CSI_idade (19)'!AL33/'Beneficiarios CSI_idade (19)'!AO33</f>
        <v>#DIV/0!</v>
      </c>
      <c r="AJ33" s="386" t="e">
        <f>'Beneficiarios CSI_idade (19)'!AM33/'Beneficiarios CSI_idade (19)'!AO33</f>
        <v>#DIV/0!</v>
      </c>
      <c r="AK33" s="355" t="e">
        <f>'Beneficiarios CSI_idade (19)'!AN33/'Beneficiarios CSI_idade (19)'!AO33</f>
        <v>#DIV/0!</v>
      </c>
      <c r="AL33" s="225"/>
      <c r="AM33" s="492"/>
      <c r="AN33" s="386" t="s">
        <v>31</v>
      </c>
      <c r="AO33" s="386" t="s">
        <v>31</v>
      </c>
      <c r="AP33" s="386" t="s">
        <v>31</v>
      </c>
      <c r="AQ33" s="386" t="e">
        <f>'Beneficiarios CSI_idade (19)'!AU33/'Beneficiarios CSI_idade (19)'!AY33</f>
        <v>#DIV/0!</v>
      </c>
      <c r="AR33" s="386" t="e">
        <f>'Beneficiarios CSI_idade (19)'!AV33/'Beneficiarios CSI_idade (19)'!AY33</f>
        <v>#DIV/0!</v>
      </c>
      <c r="AS33" s="386" t="e">
        <f>'Beneficiarios CSI_idade (19)'!AW33/'Beneficiarios CSI_idade (19)'!AY33</f>
        <v>#DIV/0!</v>
      </c>
      <c r="AT33" s="355" t="e">
        <f>'Beneficiarios CSI_idade (19)'!AX33/'Beneficiarios CSI_idade (19)'!AY33</f>
        <v>#DIV/0!</v>
      </c>
    </row>
    <row r="34" spans="2:46" s="64" customFormat="1" ht="14.25" customHeight="1" x14ac:dyDescent="0.2">
      <c r="B34" s="28" t="str">
        <f>'Beneficiarios CSI_idade (17)'!B34</f>
        <v>Penha de França</v>
      </c>
      <c r="C34" s="488">
        <f>'Beneficiarios CSI_idade (19)'!C34/'Beneficiarios CSI_idade (19)'!K34</f>
        <v>0</v>
      </c>
      <c r="D34" s="97" t="s">
        <v>31</v>
      </c>
      <c r="E34" s="97" t="s">
        <v>31</v>
      </c>
      <c r="F34" s="97">
        <f>'Beneficiarios CSI_idade (19)'!F34/'Beneficiarios CSI_idade (19)'!K34</f>
        <v>6.2921348314606745E-2</v>
      </c>
      <c r="G34" s="97">
        <f>'Beneficiarios CSI_idade (19)'!G34/'Beneficiarios CSI_idade (19)'!K34</f>
        <v>0.22247191011235956</v>
      </c>
      <c r="H34" s="97">
        <f>'Beneficiarios CSI_idade (19)'!H34/'Beneficiarios CSI_idade (19)'!K34</f>
        <v>0.19550561797752808</v>
      </c>
      <c r="I34" s="97">
        <f>'Beneficiarios CSI_idade (19)'!I34/'Beneficiarios CSI_idade (19)'!K34</f>
        <v>0.21348314606741572</v>
      </c>
      <c r="J34" s="93">
        <f>'Beneficiarios CSI_idade (19)'!J34/'Beneficiarios CSI_idade (19)'!K34</f>
        <v>0.29887640449438202</v>
      </c>
      <c r="K34" s="232"/>
      <c r="L34" s="92">
        <f>'Beneficiarios CSI_idade (19)'!M34/'Beneficiarios CSI_idade (19)'!U34</f>
        <v>0</v>
      </c>
      <c r="M34" s="97" t="s">
        <v>31</v>
      </c>
      <c r="N34" s="97" t="s">
        <v>31</v>
      </c>
      <c r="O34" s="97">
        <f>'Beneficiarios CSI_idade (19)'!P34/'Beneficiarios CSI_idade (19)'!U34</f>
        <v>7.029478458049887E-2</v>
      </c>
      <c r="P34" s="97">
        <f>'Beneficiarios CSI_idade (19)'!Q34/'Beneficiarios CSI_idade (19)'!U34</f>
        <v>0.2199546485260771</v>
      </c>
      <c r="Q34" s="97">
        <f>'Beneficiarios CSI_idade (19)'!R34/'Beneficiarios CSI_idade (19)'!U34</f>
        <v>0.18820861678004536</v>
      </c>
      <c r="R34" s="97">
        <f>'Beneficiarios CSI_idade (19)'!S34/'Beneficiarios CSI_idade (19)'!U34</f>
        <v>0.21315192743764172</v>
      </c>
      <c r="S34" s="93">
        <f>'Beneficiarios CSI_idade (19)'!T34/'Beneficiarios CSI_idade (19)'!U34</f>
        <v>0.29705215419501135</v>
      </c>
      <c r="T34" s="225"/>
      <c r="U34" s="492"/>
      <c r="V34" s="386" t="e">
        <f>'Beneficiarios CSI_idade (19)'!X34/'Beneficiarios CSI_idade (19)'!AE34</f>
        <v>#DIV/0!</v>
      </c>
      <c r="W34" s="386" t="e">
        <f>'Beneficiarios CSI_idade (19)'!Y34/'Beneficiarios CSI_idade (19)'!AE34</f>
        <v>#DIV/0!</v>
      </c>
      <c r="X34" s="386" t="e">
        <f>'Beneficiarios CSI_idade (19)'!Z34/'Beneficiarios CSI_idade (19)'!AE34</f>
        <v>#DIV/0!</v>
      </c>
      <c r="Y34" s="386" t="e">
        <f>'Beneficiarios CSI_idade (19)'!AA34/'Beneficiarios CSI_idade (19)'!AE34</f>
        <v>#DIV/0!</v>
      </c>
      <c r="Z34" s="386" t="e">
        <f>'Beneficiarios CSI_idade (19)'!AB34/'Beneficiarios CSI_idade (19)'!AE34</f>
        <v>#DIV/0!</v>
      </c>
      <c r="AA34" s="386" t="e">
        <f>'Beneficiarios CSI_idade (19)'!AC34/'Beneficiarios CSI_idade (19)'!AE34</f>
        <v>#DIV/0!</v>
      </c>
      <c r="AB34" s="355" t="e">
        <f>'Beneficiarios CSI_idade (19)'!AD34/'Beneficiarios CSI_idade (19)'!AE34</f>
        <v>#DIV/0!</v>
      </c>
      <c r="AC34" s="225"/>
      <c r="AD34" s="492"/>
      <c r="AE34" s="386" t="e">
        <f>'Beneficiarios CSI_idade (19)'!AH34/'Beneficiarios CSI_idade (19)'!AO34</f>
        <v>#DIV/0!</v>
      </c>
      <c r="AF34" s="386" t="e">
        <f>'Beneficiarios CSI_idade (19)'!AI34/'Beneficiarios CSI_idade (19)'!AO34</f>
        <v>#DIV/0!</v>
      </c>
      <c r="AG34" s="386" t="e">
        <f>'Beneficiarios CSI_idade (19)'!AJ34/'Beneficiarios CSI_idade (19)'!AO34</f>
        <v>#DIV/0!</v>
      </c>
      <c r="AH34" s="386" t="e">
        <f>'Beneficiarios CSI_idade (19)'!AK34/'Beneficiarios CSI_idade (19)'!AO34</f>
        <v>#DIV/0!</v>
      </c>
      <c r="AI34" s="386" t="e">
        <f>'Beneficiarios CSI_idade (19)'!AL34/'Beneficiarios CSI_idade (19)'!AO34</f>
        <v>#DIV/0!</v>
      </c>
      <c r="AJ34" s="386" t="e">
        <f>'Beneficiarios CSI_idade (19)'!AM34/'Beneficiarios CSI_idade (19)'!AO34</f>
        <v>#DIV/0!</v>
      </c>
      <c r="AK34" s="355" t="e">
        <f>'Beneficiarios CSI_idade (19)'!AN34/'Beneficiarios CSI_idade (19)'!AO34</f>
        <v>#DIV/0!</v>
      </c>
      <c r="AL34" s="225"/>
      <c r="AM34" s="492"/>
      <c r="AN34" s="386" t="e">
        <f>'Beneficiarios CSI_idade (19)'!AR34/'Beneficiarios CSI_idade (19)'!AY34</f>
        <v>#DIV/0!</v>
      </c>
      <c r="AO34" s="386" t="e">
        <f>'Beneficiarios CSI_idade (19)'!AS34/'Beneficiarios CSI_idade (19)'!AY34</f>
        <v>#DIV/0!</v>
      </c>
      <c r="AP34" s="386" t="e">
        <f>'Beneficiarios CSI_idade (19)'!AT34/'Beneficiarios CSI_idade (19)'!AY34</f>
        <v>#DIV/0!</v>
      </c>
      <c r="AQ34" s="386" t="e">
        <f>'Beneficiarios CSI_idade (19)'!AU34/'Beneficiarios CSI_idade (19)'!AY34</f>
        <v>#DIV/0!</v>
      </c>
      <c r="AR34" s="386" t="e">
        <f>'Beneficiarios CSI_idade (19)'!AV34/'Beneficiarios CSI_idade (19)'!AY34</f>
        <v>#DIV/0!</v>
      </c>
      <c r="AS34" s="386" t="e">
        <f>'Beneficiarios CSI_idade (19)'!AW34/'Beneficiarios CSI_idade (19)'!AY34</f>
        <v>#DIV/0!</v>
      </c>
      <c r="AT34" s="355" t="e">
        <f>'Beneficiarios CSI_idade (19)'!AX34/'Beneficiarios CSI_idade (19)'!AY34</f>
        <v>#DIV/0!</v>
      </c>
    </row>
    <row r="35" spans="2:46" s="64" customFormat="1" ht="14.25" customHeight="1" x14ac:dyDescent="0.2">
      <c r="B35" s="28" t="str">
        <f>'Beneficiarios CSI_idade (17)'!B35</f>
        <v>Santa Clara</v>
      </c>
      <c r="C35" s="488">
        <f>'Beneficiarios CSI_idade (19)'!C35/'Beneficiarios CSI_idade (19)'!K35</f>
        <v>0</v>
      </c>
      <c r="D35" s="97" t="s">
        <v>31</v>
      </c>
      <c r="E35" s="97" t="s">
        <v>31</v>
      </c>
      <c r="F35" s="97" t="s">
        <v>31</v>
      </c>
      <c r="G35" s="97">
        <f>'Beneficiarios CSI_idade (19)'!G35/'Beneficiarios CSI_idade (19)'!K35</f>
        <v>0.24079320113314448</v>
      </c>
      <c r="H35" s="97">
        <f>'Beneficiarios CSI_idade (19)'!H35/'Beneficiarios CSI_idade (19)'!K35</f>
        <v>0.24079320113314448</v>
      </c>
      <c r="I35" s="97">
        <f>'Beneficiarios CSI_idade (19)'!I35/'Beneficiarios CSI_idade (19)'!K35</f>
        <v>0.21246458923512748</v>
      </c>
      <c r="J35" s="93">
        <f>'Beneficiarios CSI_idade (19)'!J35/'Beneficiarios CSI_idade (19)'!K35</f>
        <v>0.20679886685552407</v>
      </c>
      <c r="K35" s="232"/>
      <c r="L35" s="92" t="s">
        <v>31</v>
      </c>
      <c r="M35" s="97" t="s">
        <v>31</v>
      </c>
      <c r="N35" s="97" t="s">
        <v>31</v>
      </c>
      <c r="O35" s="97">
        <f>'Beneficiarios CSI_idade (19)'!P35/'Beneficiarios CSI_idade (19)'!U35</f>
        <v>8.2152974504249299E-2</v>
      </c>
      <c r="P35" s="97">
        <f>'Beneficiarios CSI_idade (19)'!Q35/'Beneficiarios CSI_idade (19)'!U35</f>
        <v>0.23796033994334279</v>
      </c>
      <c r="Q35" s="97">
        <f>'Beneficiarios CSI_idade (19)'!R35/'Beneficiarios CSI_idade (19)'!U35</f>
        <v>0.24079320113314448</v>
      </c>
      <c r="R35" s="97">
        <f>'Beneficiarios CSI_idade (19)'!S35/'Beneficiarios CSI_idade (19)'!U35</f>
        <v>0.20963172804532579</v>
      </c>
      <c r="S35" s="93">
        <f>'Beneficiarios CSI_idade (19)'!T35/'Beneficiarios CSI_idade (19)'!U35</f>
        <v>0.20679886685552407</v>
      </c>
      <c r="T35" s="225"/>
      <c r="U35" s="492"/>
      <c r="V35" s="386" t="s">
        <v>31</v>
      </c>
      <c r="W35" s="386" t="s">
        <v>31</v>
      </c>
      <c r="X35" s="386" t="e">
        <f>'Beneficiarios CSI_idade (19)'!Z35/'Beneficiarios CSI_idade (19)'!AE35</f>
        <v>#DIV/0!</v>
      </c>
      <c r="Y35" s="386" t="e">
        <f>'Beneficiarios CSI_idade (19)'!AA35/'Beneficiarios CSI_idade (19)'!AE35</f>
        <v>#DIV/0!</v>
      </c>
      <c r="Z35" s="386" t="e">
        <f>'Beneficiarios CSI_idade (19)'!AB35/'Beneficiarios CSI_idade (19)'!AE35</f>
        <v>#DIV/0!</v>
      </c>
      <c r="AA35" s="386" t="e">
        <f>'Beneficiarios CSI_idade (19)'!AC35/'Beneficiarios CSI_idade (19)'!AE35</f>
        <v>#DIV/0!</v>
      </c>
      <c r="AB35" s="355" t="e">
        <f>'Beneficiarios CSI_idade (19)'!AD35/'Beneficiarios CSI_idade (19)'!AE35</f>
        <v>#DIV/0!</v>
      </c>
      <c r="AC35" s="225"/>
      <c r="AD35" s="492"/>
      <c r="AE35" s="386" t="s">
        <v>31</v>
      </c>
      <c r="AF35" s="386" t="s">
        <v>31</v>
      </c>
      <c r="AG35" s="386" t="e">
        <f>'Beneficiarios CSI_idade (19)'!AJ35/'Beneficiarios CSI_idade (19)'!AO35</f>
        <v>#DIV/0!</v>
      </c>
      <c r="AH35" s="386" t="e">
        <f>'Beneficiarios CSI_idade (19)'!AK35/'Beneficiarios CSI_idade (19)'!AO35</f>
        <v>#DIV/0!</v>
      </c>
      <c r="AI35" s="386" t="e">
        <f>'Beneficiarios CSI_idade (19)'!AL35/'Beneficiarios CSI_idade (19)'!AO35</f>
        <v>#DIV/0!</v>
      </c>
      <c r="AJ35" s="386" t="e">
        <f>'Beneficiarios CSI_idade (19)'!AM35/'Beneficiarios CSI_idade (19)'!AO35</f>
        <v>#DIV/0!</v>
      </c>
      <c r="AK35" s="355" t="e">
        <f>'Beneficiarios CSI_idade (19)'!AN35/'Beneficiarios CSI_idade (19)'!AO35</f>
        <v>#DIV/0!</v>
      </c>
      <c r="AL35" s="225"/>
      <c r="AM35" s="492"/>
      <c r="AN35" s="386" t="s">
        <v>31</v>
      </c>
      <c r="AO35" s="386" t="s">
        <v>31</v>
      </c>
      <c r="AP35" s="386" t="e">
        <f>'Beneficiarios CSI_idade (19)'!AT35/'Beneficiarios CSI_idade (19)'!AY35</f>
        <v>#DIV/0!</v>
      </c>
      <c r="AQ35" s="386" t="e">
        <f>'Beneficiarios CSI_idade (19)'!AU35/'Beneficiarios CSI_idade (19)'!AY35</f>
        <v>#DIV/0!</v>
      </c>
      <c r="AR35" s="386" t="e">
        <f>'Beneficiarios CSI_idade (19)'!AV35/'Beneficiarios CSI_idade (19)'!AY35</f>
        <v>#DIV/0!</v>
      </c>
      <c r="AS35" s="386" t="e">
        <f>'Beneficiarios CSI_idade (19)'!AW35/'Beneficiarios CSI_idade (19)'!AY35</f>
        <v>#DIV/0!</v>
      </c>
      <c r="AT35" s="355" t="e">
        <f>'Beneficiarios CSI_idade (19)'!AX35/'Beneficiarios CSI_idade (19)'!AY35</f>
        <v>#DIV/0!</v>
      </c>
    </row>
    <row r="36" spans="2:46" s="64" customFormat="1" ht="14.25" customHeight="1" x14ac:dyDescent="0.2">
      <c r="B36" s="28" t="str">
        <f>'Beneficiarios CSI_idade (17)'!B36</f>
        <v>Santa Maria Maior</v>
      </c>
      <c r="C36" s="488">
        <f>'Beneficiarios CSI_idade (19)'!C36/'Beneficiarios CSI_idade (19)'!K36</f>
        <v>0</v>
      </c>
      <c r="D36" s="97" t="s">
        <v>31</v>
      </c>
      <c r="E36" s="97" t="s">
        <v>31</v>
      </c>
      <c r="F36" s="97" t="s">
        <v>31</v>
      </c>
      <c r="G36" s="97">
        <f>'Beneficiarios CSI_idade (19)'!G36/'Beneficiarios CSI_idade (19)'!K36</f>
        <v>0.21860465116279071</v>
      </c>
      <c r="H36" s="97">
        <f>'Beneficiarios CSI_idade (19)'!H36/'Beneficiarios CSI_idade (19)'!K36</f>
        <v>0.23720930232558141</v>
      </c>
      <c r="I36" s="97">
        <f>'Beneficiarios CSI_idade (19)'!I36/'Beneficiarios CSI_idade (19)'!K36</f>
        <v>0.26046511627906976</v>
      </c>
      <c r="J36" s="93">
        <f>'Beneficiarios CSI_idade (19)'!J36/'Beneficiarios CSI_idade (19)'!K36</f>
        <v>0.22790697674418606</v>
      </c>
      <c r="K36" s="232"/>
      <c r="L36" s="92" t="s">
        <v>31</v>
      </c>
      <c r="M36" s="97" t="s">
        <v>31</v>
      </c>
      <c r="N36" s="97" t="s">
        <v>31</v>
      </c>
      <c r="O36" s="97" t="s">
        <v>31</v>
      </c>
      <c r="P36" s="97">
        <f>'Beneficiarios CSI_idade (19)'!Q36/'Beneficiarios CSI_idade (19)'!U36</f>
        <v>0.21962616822429906</v>
      </c>
      <c r="Q36" s="97">
        <f>'Beneficiarios CSI_idade (19)'!R36/'Beneficiarios CSI_idade (19)'!U36</f>
        <v>0.23364485981308411</v>
      </c>
      <c r="R36" s="97">
        <f>'Beneficiarios CSI_idade (19)'!S36/'Beneficiarios CSI_idade (19)'!U36</f>
        <v>0.26168224299065418</v>
      </c>
      <c r="S36" s="93">
        <f>'Beneficiarios CSI_idade (19)'!T36/'Beneficiarios CSI_idade (19)'!U36</f>
        <v>0.21962616822429906</v>
      </c>
      <c r="T36" s="225"/>
      <c r="U36" s="492"/>
      <c r="V36" s="386" t="s">
        <v>31</v>
      </c>
      <c r="W36" s="386" t="s">
        <v>31</v>
      </c>
      <c r="X36" s="386" t="s">
        <v>31</v>
      </c>
      <c r="Y36" s="386" t="e">
        <f>'Beneficiarios CSI_idade (19)'!AA36/'Beneficiarios CSI_idade (19)'!AE36</f>
        <v>#DIV/0!</v>
      </c>
      <c r="Z36" s="386" t="e">
        <f>'Beneficiarios CSI_idade (19)'!AB36/'Beneficiarios CSI_idade (19)'!AE36</f>
        <v>#DIV/0!</v>
      </c>
      <c r="AA36" s="386" t="e">
        <f>'Beneficiarios CSI_idade (19)'!AC36/'Beneficiarios CSI_idade (19)'!AE36</f>
        <v>#DIV/0!</v>
      </c>
      <c r="AB36" s="355" t="e">
        <f>'Beneficiarios CSI_idade (19)'!AD36/'Beneficiarios CSI_idade (19)'!AE36</f>
        <v>#DIV/0!</v>
      </c>
      <c r="AC36" s="225"/>
      <c r="AD36" s="492"/>
      <c r="AE36" s="386" t="s">
        <v>31</v>
      </c>
      <c r="AF36" s="386" t="s">
        <v>31</v>
      </c>
      <c r="AG36" s="386" t="s">
        <v>31</v>
      </c>
      <c r="AH36" s="386" t="e">
        <f>'Beneficiarios CSI_idade (19)'!AK36/'Beneficiarios CSI_idade (19)'!AO36</f>
        <v>#DIV/0!</v>
      </c>
      <c r="AI36" s="386" t="e">
        <f>'Beneficiarios CSI_idade (19)'!AL36/'Beneficiarios CSI_idade (19)'!AO36</f>
        <v>#DIV/0!</v>
      </c>
      <c r="AJ36" s="386" t="e">
        <f>'Beneficiarios CSI_idade (19)'!AM36/'Beneficiarios CSI_idade (19)'!AO36</f>
        <v>#DIV/0!</v>
      </c>
      <c r="AK36" s="355" t="e">
        <f>'Beneficiarios CSI_idade (19)'!AN36/'Beneficiarios CSI_idade (19)'!AO36</f>
        <v>#DIV/0!</v>
      </c>
      <c r="AL36" s="225"/>
      <c r="AM36" s="492"/>
      <c r="AN36" s="386" t="s">
        <v>31</v>
      </c>
      <c r="AO36" s="386" t="s">
        <v>31</v>
      </c>
      <c r="AP36" s="386" t="e">
        <f>'Beneficiarios CSI_idade (19)'!AT36/'Beneficiarios CSI_idade (19)'!AY36</f>
        <v>#DIV/0!</v>
      </c>
      <c r="AQ36" s="386" t="e">
        <f>'Beneficiarios CSI_idade (19)'!AU36/'Beneficiarios CSI_idade (19)'!AY36</f>
        <v>#DIV/0!</v>
      </c>
      <c r="AR36" s="386" t="e">
        <f>'Beneficiarios CSI_idade (19)'!AV36/'Beneficiarios CSI_idade (19)'!AY36</f>
        <v>#DIV/0!</v>
      </c>
      <c r="AS36" s="386" t="e">
        <f>'Beneficiarios CSI_idade (19)'!AW36/'Beneficiarios CSI_idade (19)'!AY36</f>
        <v>#DIV/0!</v>
      </c>
      <c r="AT36" s="355" t="e">
        <f>'Beneficiarios CSI_idade (19)'!AX36/'Beneficiarios CSI_idade (19)'!AY36</f>
        <v>#DIV/0!</v>
      </c>
    </row>
    <row r="37" spans="2:46" s="64" customFormat="1" ht="14.25" customHeight="1" x14ac:dyDescent="0.2">
      <c r="B37" s="28" t="str">
        <f>'Beneficiarios CSI_idade (17)'!B37</f>
        <v>Santo António</v>
      </c>
      <c r="C37" s="488">
        <f>'Beneficiarios CSI_idade (19)'!C37/'Beneficiarios CSI_idade (19)'!K37</f>
        <v>0</v>
      </c>
      <c r="D37" s="97" t="s">
        <v>31</v>
      </c>
      <c r="E37" s="97" t="s">
        <v>31</v>
      </c>
      <c r="F37" s="97" t="s">
        <v>31</v>
      </c>
      <c r="G37" s="97" t="s">
        <v>31</v>
      </c>
      <c r="H37" s="97">
        <f>'Beneficiarios CSI_idade (19)'!H37/'Beneficiarios CSI_idade (19)'!K37</f>
        <v>0.16923076923076924</v>
      </c>
      <c r="I37" s="97">
        <f>'Beneficiarios CSI_idade (19)'!I37/'Beneficiarios CSI_idade (19)'!K37</f>
        <v>0.19230769230769232</v>
      </c>
      <c r="J37" s="93">
        <f>'Beneficiarios CSI_idade (19)'!J37/'Beneficiarios CSI_idade (19)'!K37</f>
        <v>0.38461538461538464</v>
      </c>
      <c r="K37" s="232"/>
      <c r="L37" s="92">
        <f>'Beneficiarios CSI_idade (19)'!M37/'Beneficiarios CSI_idade (19)'!U37</f>
        <v>0</v>
      </c>
      <c r="M37" s="97">
        <f>'Beneficiarios CSI_idade (19)'!N37/'Beneficiarios CSI_idade (19)'!U37</f>
        <v>0</v>
      </c>
      <c r="N37" s="97" t="s">
        <v>31</v>
      </c>
      <c r="O37" s="97" t="s">
        <v>31</v>
      </c>
      <c r="P37" s="97">
        <f>'Beneficiarios CSI_idade (19)'!Q37/'Beneficiarios CSI_idade (19)'!U37</f>
        <v>0.20634920634920634</v>
      </c>
      <c r="Q37" s="97">
        <f>'Beneficiarios CSI_idade (19)'!R37/'Beneficiarios CSI_idade (19)'!U37</f>
        <v>0.16666666666666666</v>
      </c>
      <c r="R37" s="97">
        <f>'Beneficiarios CSI_idade (19)'!S37/'Beneficiarios CSI_idade (19)'!U37</f>
        <v>0.1984126984126984</v>
      </c>
      <c r="S37" s="93">
        <f>'Beneficiarios CSI_idade (19)'!T37/'Beneficiarios CSI_idade (19)'!U37</f>
        <v>0.38095238095238093</v>
      </c>
      <c r="T37" s="225"/>
      <c r="U37" s="492"/>
      <c r="V37" s="386" t="e">
        <f>'Beneficiarios CSI_idade (19)'!X37/'Beneficiarios CSI_idade (19)'!AE37</f>
        <v>#DIV/0!</v>
      </c>
      <c r="W37" s="386" t="e">
        <f>'Beneficiarios CSI_idade (19)'!Y37/'Beneficiarios CSI_idade (19)'!AE37</f>
        <v>#DIV/0!</v>
      </c>
      <c r="X37" s="386" t="e">
        <f>'Beneficiarios CSI_idade (19)'!Z37/'Beneficiarios CSI_idade (19)'!AE37</f>
        <v>#DIV/0!</v>
      </c>
      <c r="Y37" s="386" t="e">
        <f>'Beneficiarios CSI_idade (19)'!AA37/'Beneficiarios CSI_idade (19)'!AE37</f>
        <v>#DIV/0!</v>
      </c>
      <c r="Z37" s="386" t="e">
        <f>'Beneficiarios CSI_idade (19)'!AB37/'Beneficiarios CSI_idade (19)'!AE37</f>
        <v>#DIV/0!</v>
      </c>
      <c r="AA37" s="386" t="e">
        <f>'Beneficiarios CSI_idade (19)'!AC37/'Beneficiarios CSI_idade (19)'!AE37</f>
        <v>#DIV/0!</v>
      </c>
      <c r="AB37" s="355" t="e">
        <f>'Beneficiarios CSI_idade (19)'!AD37/'Beneficiarios CSI_idade (19)'!AE37</f>
        <v>#DIV/0!</v>
      </c>
      <c r="AC37" s="225"/>
      <c r="AD37" s="492"/>
      <c r="AE37" s="386" t="e">
        <f>'Beneficiarios CSI_idade (19)'!AH37/'Beneficiarios CSI_idade (19)'!AO37</f>
        <v>#DIV/0!</v>
      </c>
      <c r="AF37" s="386" t="s">
        <v>31</v>
      </c>
      <c r="AG37" s="386" t="s">
        <v>31</v>
      </c>
      <c r="AH37" s="386" t="e">
        <f>'Beneficiarios CSI_idade (19)'!AK37/'Beneficiarios CSI_idade (19)'!AO37</f>
        <v>#DIV/0!</v>
      </c>
      <c r="AI37" s="386" t="e">
        <f>'Beneficiarios CSI_idade (19)'!AL37/'Beneficiarios CSI_idade (19)'!AO37</f>
        <v>#DIV/0!</v>
      </c>
      <c r="AJ37" s="386" t="e">
        <f>'Beneficiarios CSI_idade (19)'!AM37/'Beneficiarios CSI_idade (19)'!AO37</f>
        <v>#DIV/0!</v>
      </c>
      <c r="AK37" s="355" t="e">
        <f>'Beneficiarios CSI_idade (19)'!AN37/'Beneficiarios CSI_idade (19)'!AO37</f>
        <v>#DIV/0!</v>
      </c>
      <c r="AL37" s="225"/>
      <c r="AM37" s="492"/>
      <c r="AN37" s="386" t="e">
        <f>'Beneficiarios CSI_idade (19)'!AR37/'Beneficiarios CSI_idade (19)'!AY37</f>
        <v>#DIV/0!</v>
      </c>
      <c r="AO37" s="386" t="s">
        <v>31</v>
      </c>
      <c r="AP37" s="386" t="s">
        <v>31</v>
      </c>
      <c r="AQ37" s="386" t="e">
        <f>'Beneficiarios CSI_idade (19)'!AU37/'Beneficiarios CSI_idade (19)'!AY37</f>
        <v>#DIV/0!</v>
      </c>
      <c r="AR37" s="386" t="e">
        <f>'Beneficiarios CSI_idade (19)'!AV37/'Beneficiarios CSI_idade (19)'!AY37</f>
        <v>#DIV/0!</v>
      </c>
      <c r="AS37" s="386" t="e">
        <f>'Beneficiarios CSI_idade (19)'!AW37/'Beneficiarios CSI_idade (19)'!AY37</f>
        <v>#DIV/0!</v>
      </c>
      <c r="AT37" s="355" t="e">
        <f>'Beneficiarios CSI_idade (19)'!AX37/'Beneficiarios CSI_idade (19)'!AY37</f>
        <v>#DIV/0!</v>
      </c>
    </row>
    <row r="38" spans="2:46" s="64" customFormat="1" ht="14.25" customHeight="1" x14ac:dyDescent="0.2">
      <c r="B38" s="28" t="str">
        <f>'Beneficiarios CSI_idade (17)'!B38</f>
        <v>São Domingos de Benfica</v>
      </c>
      <c r="C38" s="488">
        <f>'Beneficiarios CSI_idade (19)'!C38/'Beneficiarios CSI_idade (19)'!K38</f>
        <v>0</v>
      </c>
      <c r="D38" s="97" t="s">
        <v>31</v>
      </c>
      <c r="E38" s="97" t="s">
        <v>31</v>
      </c>
      <c r="F38" s="97" t="s">
        <v>31</v>
      </c>
      <c r="G38" s="97" t="s">
        <v>31</v>
      </c>
      <c r="H38" s="97">
        <f>'Beneficiarios CSI_idade (19)'!H38/'Beneficiarios CSI_idade (19)'!K38</f>
        <v>0.18781725888324874</v>
      </c>
      <c r="I38" s="97">
        <f>'Beneficiarios CSI_idade (19)'!I38/'Beneficiarios CSI_idade (19)'!K38</f>
        <v>0.19289340101522842</v>
      </c>
      <c r="J38" s="93">
        <f>'Beneficiarios CSI_idade (19)'!J38/'Beneficiarios CSI_idade (19)'!K38</f>
        <v>0.29949238578680204</v>
      </c>
      <c r="K38" s="232"/>
      <c r="L38" s="92" t="s">
        <v>31</v>
      </c>
      <c r="M38" s="97" t="s">
        <v>31</v>
      </c>
      <c r="N38" s="97" t="s">
        <v>31</v>
      </c>
      <c r="O38" s="97">
        <f>'Beneficiarios CSI_idade (19)'!P38/'Beneficiarios CSI_idade (19)'!U38</f>
        <v>7.6923076923076927E-2</v>
      </c>
      <c r="P38" s="97">
        <f>'Beneficiarios CSI_idade (19)'!Q38/'Beneficiarios CSI_idade (19)'!U38</f>
        <v>0.23589743589743589</v>
      </c>
      <c r="Q38" s="97">
        <f>'Beneficiarios CSI_idade (19)'!R38/'Beneficiarios CSI_idade (19)'!U38</f>
        <v>0.18974358974358974</v>
      </c>
      <c r="R38" s="97">
        <f>'Beneficiarios CSI_idade (19)'!S38/'Beneficiarios CSI_idade (19)'!U38</f>
        <v>0.19487179487179487</v>
      </c>
      <c r="S38" s="93">
        <f>'Beneficiarios CSI_idade (19)'!T38/'Beneficiarios CSI_idade (19)'!U38</f>
        <v>0.28717948717948716</v>
      </c>
      <c r="T38" s="225"/>
      <c r="U38" s="492"/>
      <c r="V38" s="386" t="s">
        <v>31</v>
      </c>
      <c r="W38" s="386" t="s">
        <v>31</v>
      </c>
      <c r="X38" s="386" t="e">
        <f>'Beneficiarios CSI_idade (19)'!Z38/'Beneficiarios CSI_idade (19)'!AE38</f>
        <v>#DIV/0!</v>
      </c>
      <c r="Y38" s="386" t="e">
        <f>'Beneficiarios CSI_idade (19)'!AA38/'Beneficiarios CSI_idade (19)'!AE38</f>
        <v>#DIV/0!</v>
      </c>
      <c r="Z38" s="386" t="e">
        <f>'Beneficiarios CSI_idade (19)'!AB38/'Beneficiarios CSI_idade (19)'!AE38</f>
        <v>#DIV/0!</v>
      </c>
      <c r="AA38" s="386" t="e">
        <f>'Beneficiarios CSI_idade (19)'!AC38/'Beneficiarios CSI_idade (19)'!AE38</f>
        <v>#DIV/0!</v>
      </c>
      <c r="AB38" s="355" t="e">
        <f>'Beneficiarios CSI_idade (19)'!AD38/'Beneficiarios CSI_idade (19)'!AE38</f>
        <v>#DIV/0!</v>
      </c>
      <c r="AC38" s="225"/>
      <c r="AD38" s="492"/>
      <c r="AE38" s="386" t="s">
        <v>31</v>
      </c>
      <c r="AF38" s="386" t="s">
        <v>31</v>
      </c>
      <c r="AG38" s="386" t="e">
        <f>'Beneficiarios CSI_idade (19)'!AJ38/'Beneficiarios CSI_idade (19)'!AO38</f>
        <v>#DIV/0!</v>
      </c>
      <c r="AH38" s="386" t="e">
        <f>'Beneficiarios CSI_idade (19)'!AK38/'Beneficiarios CSI_idade (19)'!AO38</f>
        <v>#DIV/0!</v>
      </c>
      <c r="AI38" s="386" t="e">
        <f>'Beneficiarios CSI_idade (19)'!AL38/'Beneficiarios CSI_idade (19)'!AO38</f>
        <v>#DIV/0!</v>
      </c>
      <c r="AJ38" s="386" t="e">
        <f>'Beneficiarios CSI_idade (19)'!AM38/'Beneficiarios CSI_idade (19)'!AO38</f>
        <v>#DIV/0!</v>
      </c>
      <c r="AK38" s="355" t="e">
        <f>'Beneficiarios CSI_idade (19)'!AN38/'Beneficiarios CSI_idade (19)'!AO38</f>
        <v>#DIV/0!</v>
      </c>
      <c r="AL38" s="225"/>
      <c r="AM38" s="492"/>
      <c r="AN38" s="386" t="s">
        <v>31</v>
      </c>
      <c r="AO38" s="386" t="s">
        <v>31</v>
      </c>
      <c r="AP38" s="386" t="e">
        <f>'Beneficiarios CSI_idade (19)'!AT38/'Beneficiarios CSI_idade (19)'!AY38</f>
        <v>#DIV/0!</v>
      </c>
      <c r="AQ38" s="386" t="e">
        <f>'Beneficiarios CSI_idade (19)'!AU38/'Beneficiarios CSI_idade (19)'!AY38</f>
        <v>#DIV/0!</v>
      </c>
      <c r="AR38" s="386" t="e">
        <f>'Beneficiarios CSI_idade (19)'!AV38/'Beneficiarios CSI_idade (19)'!AY38</f>
        <v>#DIV/0!</v>
      </c>
      <c r="AS38" s="386" t="e">
        <f>'Beneficiarios CSI_idade (19)'!AW38/'Beneficiarios CSI_idade (19)'!AY38</f>
        <v>#DIV/0!</v>
      </c>
      <c r="AT38" s="355" t="e">
        <f>'Beneficiarios CSI_idade (19)'!AX38/'Beneficiarios CSI_idade (19)'!AY38</f>
        <v>#DIV/0!</v>
      </c>
    </row>
    <row r="39" spans="2:46" s="64" customFormat="1" ht="14.25" customHeight="1" x14ac:dyDescent="0.2">
      <c r="B39" s="28" t="str">
        <f>'Beneficiarios CSI_idade (17)'!B39</f>
        <v>São Vicente</v>
      </c>
      <c r="C39" s="489">
        <f>'Beneficiarios CSI_idade (19)'!C39/'Beneficiarios CSI_idade (19)'!K39</f>
        <v>0</v>
      </c>
      <c r="D39" s="98" t="s">
        <v>31</v>
      </c>
      <c r="E39" s="98" t="s">
        <v>31</v>
      </c>
      <c r="F39" s="98" t="s">
        <v>31</v>
      </c>
      <c r="G39" s="98" t="s">
        <v>31</v>
      </c>
      <c r="H39" s="98">
        <f>'Beneficiarios CSI_idade (19)'!H39/'Beneficiarios CSI_idade (19)'!K39</f>
        <v>0.19337016574585636</v>
      </c>
      <c r="I39" s="98">
        <f>'Beneficiarios CSI_idade (19)'!I39/'Beneficiarios CSI_idade (19)'!K39</f>
        <v>0.24861878453038674</v>
      </c>
      <c r="J39" s="95">
        <f>'Beneficiarios CSI_idade (19)'!J39/'Beneficiarios CSI_idade (19)'!K39</f>
        <v>0.29281767955801102</v>
      </c>
      <c r="K39" s="232"/>
      <c r="L39" s="94">
        <f>'Beneficiarios CSI_idade (19)'!M39/'Beneficiarios CSI_idade (19)'!U39</f>
        <v>0</v>
      </c>
      <c r="M39" s="98" t="s">
        <v>31</v>
      </c>
      <c r="N39" s="98" t="s">
        <v>31</v>
      </c>
      <c r="O39" s="98" t="s">
        <v>31</v>
      </c>
      <c r="P39" s="98">
        <f>'Beneficiarios CSI_idade (19)'!Q39/'Beneficiarios CSI_idade (19)'!U39</f>
        <v>0.20786516853932585</v>
      </c>
      <c r="Q39" s="98">
        <f>'Beneficiarios CSI_idade (19)'!R39/'Beneficiarios CSI_idade (19)'!U39</f>
        <v>0.19662921348314608</v>
      </c>
      <c r="R39" s="98">
        <f>'Beneficiarios CSI_idade (19)'!S39/'Beneficiarios CSI_idade (19)'!U39</f>
        <v>0.24157303370786518</v>
      </c>
      <c r="S39" s="95">
        <f>'Beneficiarios CSI_idade (19)'!T39/'Beneficiarios CSI_idade (19)'!U39</f>
        <v>0.29213483146067415</v>
      </c>
      <c r="T39" s="225"/>
      <c r="U39" s="494"/>
      <c r="V39" s="388" t="s">
        <v>31</v>
      </c>
      <c r="W39" s="388" t="s">
        <v>31</v>
      </c>
      <c r="X39" s="388" t="s">
        <v>31</v>
      </c>
      <c r="Y39" s="388" t="e">
        <f>'Beneficiarios CSI_idade (19)'!AA39/'Beneficiarios CSI_idade (19)'!AE39</f>
        <v>#DIV/0!</v>
      </c>
      <c r="Z39" s="388" t="e">
        <f>'Beneficiarios CSI_idade (19)'!AB39/'Beneficiarios CSI_idade (19)'!AE39</f>
        <v>#DIV/0!</v>
      </c>
      <c r="AA39" s="388" t="e">
        <f>'Beneficiarios CSI_idade (19)'!AC39/'Beneficiarios CSI_idade (19)'!AE39</f>
        <v>#DIV/0!</v>
      </c>
      <c r="AB39" s="359" t="e">
        <f>'Beneficiarios CSI_idade (19)'!AD39/'Beneficiarios CSI_idade (19)'!AE39</f>
        <v>#DIV/0!</v>
      </c>
      <c r="AC39" s="225"/>
      <c r="AD39" s="494"/>
      <c r="AE39" s="388" t="s">
        <v>31</v>
      </c>
      <c r="AF39" s="388" t="s">
        <v>31</v>
      </c>
      <c r="AG39" s="388" t="s">
        <v>31</v>
      </c>
      <c r="AH39" s="388" t="e">
        <f>'Beneficiarios CSI_idade (19)'!AK39/'Beneficiarios CSI_idade (19)'!AO39</f>
        <v>#DIV/0!</v>
      </c>
      <c r="AI39" s="388" t="e">
        <f>'Beneficiarios CSI_idade (19)'!AL39/'Beneficiarios CSI_idade (19)'!AO39</f>
        <v>#DIV/0!</v>
      </c>
      <c r="AJ39" s="388" t="e">
        <f>'Beneficiarios CSI_idade (19)'!AM39/'Beneficiarios CSI_idade (19)'!AO39</f>
        <v>#DIV/0!</v>
      </c>
      <c r="AK39" s="359" t="e">
        <f>'Beneficiarios CSI_idade (19)'!AN39/'Beneficiarios CSI_idade (19)'!AO39</f>
        <v>#DIV/0!</v>
      </c>
      <c r="AL39" s="225"/>
      <c r="AM39" s="494"/>
      <c r="AN39" s="388" t="e">
        <f>'Beneficiarios CSI_idade (19)'!AR39/'Beneficiarios CSI_idade (19)'!AY39</f>
        <v>#DIV/0!</v>
      </c>
      <c r="AO39" s="388" t="s">
        <v>31</v>
      </c>
      <c r="AP39" s="388" t="s">
        <v>31</v>
      </c>
      <c r="AQ39" s="388" t="e">
        <f>'Beneficiarios CSI_idade (19)'!AU39/'Beneficiarios CSI_idade (19)'!AY39</f>
        <v>#DIV/0!</v>
      </c>
      <c r="AR39" s="388" t="e">
        <f>'Beneficiarios CSI_idade (19)'!AV39/'Beneficiarios CSI_idade (19)'!AY39</f>
        <v>#DIV/0!</v>
      </c>
      <c r="AS39" s="388" t="e">
        <f>'Beneficiarios CSI_idade (19)'!AW39/'Beneficiarios CSI_idade (19)'!AY39</f>
        <v>#DIV/0!</v>
      </c>
      <c r="AT39" s="359" t="e">
        <f>'Beneficiarios CSI_idade (19)'!AX39/'Beneficiarios CSI_idade (19)'!AY39</f>
        <v>#DIV/0!</v>
      </c>
    </row>
    <row r="40" spans="2:46" s="1" customFormat="1" ht="15" x14ac:dyDescent="0.25">
      <c r="B40" s="31"/>
      <c r="C40" s="31"/>
      <c r="D40" s="31"/>
      <c r="E40" s="31"/>
      <c r="F40" s="76"/>
      <c r="G40" s="141"/>
      <c r="H40" s="141"/>
      <c r="I40" s="141"/>
      <c r="J40" s="158"/>
      <c r="K40" s="141"/>
      <c r="L40" s="141"/>
      <c r="M40" s="141"/>
      <c r="N40" s="141"/>
      <c r="O40" s="141"/>
      <c r="P40" s="141"/>
      <c r="Q40" s="141"/>
      <c r="R40" s="141"/>
      <c r="S40" s="158"/>
      <c r="AB40" s="161"/>
      <c r="AK40" s="161"/>
    </row>
    <row r="41" spans="2:46" x14ac:dyDescent="0.2">
      <c r="B41" s="31"/>
      <c r="C41" s="31"/>
      <c r="D41" s="31"/>
      <c r="E41" s="31"/>
      <c r="F41" s="76"/>
      <c r="G41" s="68"/>
      <c r="H41" s="68"/>
      <c r="I41" s="68"/>
      <c r="K41" s="68"/>
      <c r="L41" s="68"/>
      <c r="M41" s="68"/>
      <c r="N41" s="68"/>
      <c r="O41" s="68"/>
      <c r="P41" s="68"/>
      <c r="Q41" s="68"/>
      <c r="R41" s="68"/>
      <c r="S41" s="159"/>
    </row>
    <row r="42" spans="2:46" x14ac:dyDescent="0.2">
      <c r="G42" s="68"/>
      <c r="H42" s="68"/>
      <c r="I42" s="68"/>
      <c r="K42" s="68"/>
      <c r="L42" s="68"/>
      <c r="M42" s="68"/>
      <c r="N42" s="68"/>
      <c r="O42" s="68"/>
      <c r="P42" s="68"/>
      <c r="Q42" s="68"/>
      <c r="R42" s="68"/>
      <c r="S42" s="159"/>
    </row>
    <row r="43" spans="2:46" x14ac:dyDescent="0.2">
      <c r="G43" s="68"/>
      <c r="H43" s="68"/>
      <c r="I43" s="68"/>
      <c r="K43" s="68"/>
      <c r="L43" s="68"/>
      <c r="M43" s="68"/>
      <c r="N43" s="68"/>
      <c r="O43" s="68"/>
      <c r="P43" s="68"/>
      <c r="Q43" s="68"/>
      <c r="R43" s="68"/>
      <c r="S43" s="159"/>
    </row>
    <row r="44" spans="2:46" x14ac:dyDescent="0.2">
      <c r="G44" s="68"/>
      <c r="H44" s="68"/>
      <c r="I44" s="68"/>
      <c r="K44" s="68"/>
      <c r="L44" s="68"/>
      <c r="M44" s="68"/>
      <c r="N44" s="68"/>
      <c r="O44" s="68"/>
      <c r="P44" s="68"/>
      <c r="Q44" s="68"/>
      <c r="R44" s="68"/>
      <c r="S44" s="159"/>
    </row>
    <row r="45" spans="2:46" x14ac:dyDescent="0.2">
      <c r="G45" s="68"/>
      <c r="H45" s="68"/>
      <c r="I45" s="68"/>
      <c r="K45" s="68"/>
      <c r="L45" s="68"/>
      <c r="M45" s="68"/>
      <c r="N45" s="68"/>
      <c r="O45" s="68"/>
      <c r="P45" s="68"/>
      <c r="Q45" s="68"/>
      <c r="R45" s="68"/>
      <c r="S45" s="159"/>
    </row>
    <row r="46" spans="2:46" x14ac:dyDescent="0.2">
      <c r="G46" s="68"/>
      <c r="H46" s="68"/>
      <c r="I46" s="68"/>
      <c r="K46" s="68"/>
      <c r="L46" s="68"/>
      <c r="M46" s="68"/>
      <c r="N46" s="68"/>
      <c r="O46" s="68"/>
      <c r="P46" s="68"/>
      <c r="Q46" s="68"/>
      <c r="R46" s="68"/>
      <c r="S46" s="159"/>
    </row>
    <row r="47" spans="2:46" x14ac:dyDescent="0.2">
      <c r="G47" s="68"/>
      <c r="H47" s="68"/>
      <c r="I47" s="68"/>
      <c r="K47" s="68"/>
      <c r="L47" s="68"/>
      <c r="M47" s="68"/>
      <c r="N47" s="68"/>
      <c r="O47" s="68"/>
      <c r="P47" s="68"/>
      <c r="Q47" s="68"/>
      <c r="R47" s="68"/>
      <c r="S47" s="159"/>
    </row>
    <row r="48" spans="2:46" x14ac:dyDescent="0.2">
      <c r="G48" s="68"/>
      <c r="H48" s="68"/>
      <c r="I48" s="68"/>
      <c r="K48" s="68"/>
      <c r="L48" s="68"/>
      <c r="M48" s="68"/>
      <c r="N48" s="68"/>
      <c r="O48" s="68"/>
      <c r="P48" s="68"/>
      <c r="Q48" s="68"/>
      <c r="R48" s="68"/>
      <c r="S48" s="159"/>
    </row>
    <row r="49" spans="7:19" x14ac:dyDescent="0.2">
      <c r="G49" s="68"/>
      <c r="H49" s="68"/>
      <c r="I49" s="68"/>
      <c r="K49" s="68"/>
      <c r="L49" s="68"/>
      <c r="M49" s="68"/>
      <c r="N49" s="68"/>
      <c r="O49" s="68"/>
      <c r="P49" s="68"/>
      <c r="Q49" s="68"/>
      <c r="R49" s="68"/>
      <c r="S49" s="159"/>
    </row>
    <row r="50" spans="7:19" x14ac:dyDescent="0.2">
      <c r="G50" s="68"/>
      <c r="H50" s="68"/>
      <c r="I50" s="68"/>
      <c r="K50" s="68"/>
      <c r="L50" s="68"/>
      <c r="M50" s="68"/>
      <c r="N50" s="68"/>
      <c r="O50" s="68"/>
      <c r="P50" s="68"/>
      <c r="Q50" s="68"/>
      <c r="R50" s="68"/>
      <c r="S50" s="159"/>
    </row>
    <row r="51" spans="7:19" x14ac:dyDescent="0.2">
      <c r="G51" s="68"/>
      <c r="H51" s="68"/>
      <c r="I51" s="68"/>
      <c r="K51" s="68"/>
      <c r="L51" s="68"/>
      <c r="M51" s="68"/>
      <c r="N51" s="68"/>
      <c r="O51" s="68"/>
      <c r="P51" s="68"/>
      <c r="Q51" s="68"/>
      <c r="R51" s="68"/>
      <c r="S51" s="159"/>
    </row>
    <row r="52" spans="7:19" x14ac:dyDescent="0.2">
      <c r="G52" s="68"/>
      <c r="H52" s="68"/>
      <c r="I52" s="68"/>
      <c r="K52" s="68"/>
      <c r="L52" s="68"/>
      <c r="M52" s="68"/>
      <c r="N52" s="68"/>
      <c r="O52" s="68"/>
      <c r="P52" s="68"/>
      <c r="Q52" s="68"/>
      <c r="R52" s="68"/>
      <c r="S52" s="159"/>
    </row>
    <row r="53" spans="7:19" x14ac:dyDescent="0.2">
      <c r="G53" s="68"/>
      <c r="H53" s="68"/>
      <c r="I53" s="68"/>
      <c r="K53" s="68"/>
      <c r="L53" s="68"/>
      <c r="M53" s="68"/>
      <c r="N53" s="68"/>
      <c r="O53" s="68"/>
      <c r="P53" s="68"/>
      <c r="Q53" s="68"/>
      <c r="R53" s="68"/>
      <c r="S53" s="159"/>
    </row>
    <row r="54" spans="7:19" x14ac:dyDescent="0.2">
      <c r="G54" s="68"/>
      <c r="H54" s="68"/>
      <c r="I54" s="68"/>
      <c r="K54" s="68"/>
      <c r="L54" s="68"/>
      <c r="M54" s="68"/>
      <c r="N54" s="68"/>
      <c r="O54" s="68"/>
      <c r="P54" s="68"/>
      <c r="Q54" s="68"/>
      <c r="R54" s="68"/>
      <c r="S54" s="159"/>
    </row>
    <row r="55" spans="7:19" x14ac:dyDescent="0.2">
      <c r="G55" s="68"/>
      <c r="H55" s="68"/>
      <c r="I55" s="68"/>
      <c r="K55" s="68"/>
      <c r="L55" s="68"/>
      <c r="M55" s="68"/>
      <c r="N55" s="68"/>
      <c r="O55" s="68"/>
      <c r="P55" s="68"/>
      <c r="Q55" s="68"/>
      <c r="R55" s="68"/>
      <c r="S55" s="159"/>
    </row>
    <row r="56" spans="7:19" x14ac:dyDescent="0.2">
      <c r="G56" s="68"/>
      <c r="H56" s="68"/>
      <c r="I56" s="68"/>
      <c r="K56" s="68"/>
      <c r="L56" s="68"/>
      <c r="M56" s="68"/>
      <c r="N56" s="68"/>
      <c r="O56" s="68"/>
      <c r="P56" s="68"/>
      <c r="Q56" s="68"/>
      <c r="R56" s="68"/>
      <c r="S56" s="159"/>
    </row>
    <row r="57" spans="7:19" x14ac:dyDescent="0.2">
      <c r="G57" s="68"/>
      <c r="H57" s="68"/>
      <c r="I57" s="68"/>
      <c r="K57" s="68"/>
      <c r="L57" s="68"/>
      <c r="M57" s="68"/>
      <c r="N57" s="68"/>
      <c r="O57" s="68"/>
      <c r="P57" s="68"/>
      <c r="Q57" s="68"/>
      <c r="R57" s="68"/>
      <c r="S57" s="159"/>
    </row>
    <row r="58" spans="7:19" x14ac:dyDescent="0.2">
      <c r="G58" s="68"/>
      <c r="H58" s="68"/>
      <c r="I58" s="68"/>
      <c r="K58" s="68"/>
      <c r="L58" s="68"/>
      <c r="M58" s="68"/>
      <c r="N58" s="68"/>
      <c r="O58" s="68"/>
      <c r="P58" s="68"/>
      <c r="Q58" s="68"/>
      <c r="R58" s="68"/>
      <c r="S58" s="159"/>
    </row>
    <row r="59" spans="7:19" x14ac:dyDescent="0.2">
      <c r="G59" s="68"/>
      <c r="H59" s="68"/>
      <c r="I59" s="68"/>
      <c r="K59" s="68"/>
      <c r="L59" s="68"/>
      <c r="M59" s="68"/>
      <c r="N59" s="68"/>
      <c r="O59" s="68"/>
      <c r="P59" s="68"/>
      <c r="Q59" s="68"/>
      <c r="R59" s="68"/>
      <c r="S59" s="159"/>
    </row>
    <row r="60" spans="7:19" x14ac:dyDescent="0.2">
      <c r="G60" s="68"/>
      <c r="H60" s="68"/>
      <c r="I60" s="68"/>
      <c r="K60" s="68"/>
      <c r="L60" s="68"/>
      <c r="M60" s="68"/>
      <c r="N60" s="68"/>
      <c r="O60" s="68"/>
      <c r="P60" s="68"/>
      <c r="Q60" s="68"/>
      <c r="R60" s="68"/>
      <c r="S60" s="159"/>
    </row>
    <row r="61" spans="7:19" x14ac:dyDescent="0.2">
      <c r="G61" s="68"/>
      <c r="H61" s="68"/>
      <c r="I61" s="68"/>
      <c r="K61" s="68"/>
      <c r="L61" s="68"/>
      <c r="M61" s="68"/>
      <c r="N61" s="68"/>
      <c r="O61" s="68"/>
      <c r="P61" s="68"/>
      <c r="Q61" s="68"/>
      <c r="R61" s="68"/>
      <c r="S61" s="159"/>
    </row>
    <row r="62" spans="7:19" x14ac:dyDescent="0.2">
      <c r="G62" s="68"/>
      <c r="H62" s="68"/>
      <c r="I62" s="68"/>
      <c r="K62" s="68"/>
      <c r="L62" s="68"/>
      <c r="M62" s="68"/>
      <c r="N62" s="68"/>
      <c r="O62" s="68"/>
      <c r="P62" s="68"/>
      <c r="Q62" s="68"/>
      <c r="R62" s="68"/>
      <c r="S62" s="159"/>
    </row>
    <row r="63" spans="7:19" x14ac:dyDescent="0.2">
      <c r="G63" s="68"/>
      <c r="H63" s="68"/>
      <c r="I63" s="68"/>
      <c r="K63" s="68"/>
      <c r="L63" s="68"/>
      <c r="M63" s="68"/>
      <c r="N63" s="68"/>
      <c r="O63" s="68"/>
      <c r="P63" s="68"/>
      <c r="Q63" s="68"/>
      <c r="R63" s="68"/>
      <c r="S63" s="159"/>
    </row>
    <row r="64" spans="7:19" x14ac:dyDescent="0.2">
      <c r="G64" s="68"/>
      <c r="H64" s="68"/>
      <c r="I64" s="68"/>
      <c r="K64" s="68"/>
      <c r="L64" s="68"/>
      <c r="M64" s="68"/>
      <c r="N64" s="68"/>
      <c r="O64" s="68"/>
      <c r="P64" s="68"/>
      <c r="Q64" s="68"/>
      <c r="R64" s="68"/>
      <c r="S64" s="159"/>
    </row>
    <row r="65" spans="7:19" x14ac:dyDescent="0.2">
      <c r="G65" s="68"/>
      <c r="H65" s="68"/>
      <c r="I65" s="68"/>
      <c r="K65" s="68"/>
      <c r="L65" s="68"/>
      <c r="M65" s="68"/>
      <c r="N65" s="68"/>
      <c r="O65" s="68"/>
      <c r="P65" s="68"/>
      <c r="Q65" s="68"/>
      <c r="R65" s="68"/>
      <c r="S65" s="159"/>
    </row>
    <row r="66" spans="7:19" x14ac:dyDescent="0.2">
      <c r="G66" s="68"/>
      <c r="H66" s="68"/>
      <c r="I66" s="68"/>
      <c r="K66" s="68"/>
      <c r="L66" s="68"/>
      <c r="M66" s="68"/>
      <c r="N66" s="68"/>
      <c r="O66" s="68"/>
      <c r="P66" s="68"/>
      <c r="Q66" s="68"/>
      <c r="R66" s="68"/>
      <c r="S66" s="159"/>
    </row>
    <row r="67" spans="7:19" x14ac:dyDescent="0.2">
      <c r="G67" s="68"/>
      <c r="H67" s="68"/>
      <c r="I67" s="68"/>
      <c r="K67" s="68"/>
      <c r="L67" s="68"/>
      <c r="M67" s="68"/>
      <c r="N67" s="68"/>
      <c r="O67" s="68"/>
      <c r="P67" s="68"/>
      <c r="Q67" s="68"/>
      <c r="R67" s="68"/>
      <c r="S67" s="159"/>
    </row>
    <row r="68" spans="7:19" x14ac:dyDescent="0.2">
      <c r="G68" s="68"/>
      <c r="H68" s="68"/>
      <c r="I68" s="68"/>
      <c r="K68" s="68"/>
      <c r="L68" s="68"/>
      <c r="M68" s="68"/>
      <c r="N68" s="68"/>
      <c r="O68" s="68"/>
      <c r="P68" s="68"/>
      <c r="Q68" s="68"/>
      <c r="R68" s="68"/>
      <c r="S68" s="159"/>
    </row>
    <row r="69" spans="7:19" x14ac:dyDescent="0.2">
      <c r="G69" s="68"/>
      <c r="H69" s="68"/>
      <c r="I69" s="68"/>
      <c r="K69" s="68"/>
      <c r="L69" s="68"/>
      <c r="M69" s="68"/>
      <c r="N69" s="68"/>
      <c r="O69" s="68"/>
      <c r="P69" s="68"/>
      <c r="Q69" s="68"/>
      <c r="R69" s="68"/>
      <c r="S69" s="159"/>
    </row>
    <row r="70" spans="7:19" x14ac:dyDescent="0.2">
      <c r="G70" s="68"/>
      <c r="H70" s="68"/>
      <c r="I70" s="68"/>
      <c r="K70" s="68"/>
      <c r="L70" s="68"/>
      <c r="M70" s="68"/>
      <c r="N70" s="68"/>
      <c r="O70" s="68"/>
      <c r="P70" s="68"/>
      <c r="Q70" s="68"/>
      <c r="R70" s="68"/>
      <c r="S70" s="159"/>
    </row>
    <row r="71" spans="7:19" x14ac:dyDescent="0.2">
      <c r="G71" s="68"/>
      <c r="H71" s="68"/>
      <c r="I71" s="68"/>
      <c r="K71" s="68"/>
      <c r="L71" s="68"/>
      <c r="M71" s="68"/>
      <c r="N71" s="68"/>
      <c r="O71" s="68"/>
      <c r="P71" s="68"/>
      <c r="Q71" s="68"/>
      <c r="R71" s="68"/>
      <c r="S71" s="159"/>
    </row>
    <row r="72" spans="7:19" x14ac:dyDescent="0.2">
      <c r="G72" s="68"/>
      <c r="H72" s="68"/>
      <c r="I72" s="68"/>
      <c r="K72" s="68"/>
      <c r="L72" s="68"/>
      <c r="M72" s="68"/>
      <c r="N72" s="68"/>
      <c r="O72" s="68"/>
      <c r="P72" s="68"/>
      <c r="Q72" s="68"/>
      <c r="R72" s="68"/>
      <c r="S72" s="159"/>
    </row>
    <row r="73" spans="7:19" x14ac:dyDescent="0.2">
      <c r="G73" s="68"/>
      <c r="H73" s="68"/>
      <c r="I73" s="68"/>
      <c r="K73" s="68"/>
      <c r="L73" s="68"/>
      <c r="M73" s="68"/>
      <c r="N73" s="68"/>
      <c r="O73" s="68"/>
      <c r="P73" s="68"/>
      <c r="Q73" s="68"/>
      <c r="R73" s="68"/>
      <c r="S73" s="159"/>
    </row>
    <row r="74" spans="7:19" x14ac:dyDescent="0.2">
      <c r="G74" s="68"/>
      <c r="H74" s="68"/>
      <c r="I74" s="68"/>
      <c r="K74" s="68"/>
      <c r="L74" s="68"/>
      <c r="M74" s="68"/>
      <c r="N74" s="68"/>
      <c r="O74" s="68"/>
      <c r="P74" s="68"/>
      <c r="Q74" s="68"/>
      <c r="R74" s="68"/>
      <c r="S74" s="159"/>
    </row>
    <row r="75" spans="7:19" x14ac:dyDescent="0.2">
      <c r="G75" s="68"/>
      <c r="H75" s="68"/>
      <c r="I75" s="68"/>
      <c r="K75" s="68"/>
      <c r="L75" s="68"/>
      <c r="M75" s="68"/>
      <c r="N75" s="68"/>
      <c r="O75" s="68"/>
      <c r="P75" s="68"/>
      <c r="Q75" s="68"/>
      <c r="R75" s="68"/>
      <c r="S75" s="159"/>
    </row>
    <row r="76" spans="7:19" x14ac:dyDescent="0.2">
      <c r="G76" s="68"/>
      <c r="H76" s="68"/>
      <c r="I76" s="68"/>
      <c r="K76" s="68"/>
      <c r="L76" s="68"/>
      <c r="M76" s="68"/>
      <c r="N76" s="68"/>
      <c r="O76" s="68"/>
      <c r="P76" s="68"/>
      <c r="Q76" s="68"/>
      <c r="R76" s="68"/>
      <c r="S76" s="159"/>
    </row>
    <row r="77" spans="7:19" x14ac:dyDescent="0.2">
      <c r="G77" s="68"/>
      <c r="H77" s="68"/>
      <c r="I77" s="68"/>
      <c r="K77" s="68"/>
      <c r="L77" s="68"/>
      <c r="M77" s="68"/>
      <c r="N77" s="68"/>
      <c r="O77" s="68"/>
      <c r="P77" s="68"/>
      <c r="Q77" s="68"/>
      <c r="R77" s="68"/>
      <c r="S77" s="159"/>
    </row>
    <row r="78" spans="7:19" x14ac:dyDescent="0.2">
      <c r="G78" s="68"/>
      <c r="H78" s="68"/>
      <c r="I78" s="68"/>
      <c r="K78" s="68"/>
      <c r="L78" s="68"/>
      <c r="M78" s="68"/>
      <c r="N78" s="68"/>
      <c r="O78" s="68"/>
      <c r="P78" s="68"/>
      <c r="Q78" s="68"/>
      <c r="R78" s="68"/>
      <c r="S78" s="159"/>
    </row>
    <row r="79" spans="7:19" x14ac:dyDescent="0.2">
      <c r="G79" s="68"/>
      <c r="H79" s="68"/>
      <c r="I79" s="68"/>
      <c r="K79" s="68"/>
      <c r="L79" s="68"/>
      <c r="M79" s="68"/>
      <c r="N79" s="68"/>
      <c r="O79" s="68"/>
      <c r="P79" s="68"/>
      <c r="Q79" s="68"/>
      <c r="R79" s="68"/>
      <c r="S79" s="159"/>
    </row>
    <row r="80" spans="7:19" x14ac:dyDescent="0.2">
      <c r="G80" s="68"/>
      <c r="H80" s="68"/>
      <c r="I80" s="68"/>
      <c r="K80" s="68"/>
      <c r="L80" s="68"/>
      <c r="M80" s="68"/>
      <c r="N80" s="68"/>
      <c r="O80" s="68"/>
      <c r="P80" s="68"/>
      <c r="Q80" s="68"/>
      <c r="R80" s="68"/>
      <c r="S80" s="159"/>
    </row>
    <row r="81" spans="7:19" x14ac:dyDescent="0.2">
      <c r="G81" s="68"/>
      <c r="H81" s="68"/>
      <c r="I81" s="68"/>
      <c r="K81" s="68"/>
      <c r="L81" s="68"/>
      <c r="M81" s="68"/>
      <c r="N81" s="68"/>
      <c r="O81" s="68"/>
      <c r="P81" s="68"/>
      <c r="Q81" s="68"/>
      <c r="R81" s="68"/>
      <c r="S81" s="159"/>
    </row>
    <row r="82" spans="7:19" x14ac:dyDescent="0.2">
      <c r="G82" s="68"/>
      <c r="H82" s="68"/>
      <c r="I82" s="68"/>
      <c r="K82" s="68"/>
      <c r="L82" s="68"/>
      <c r="M82" s="68"/>
      <c r="N82" s="68"/>
      <c r="O82" s="68"/>
      <c r="P82" s="68"/>
      <c r="Q82" s="68"/>
      <c r="R82" s="68"/>
      <c r="S82" s="159"/>
    </row>
    <row r="83" spans="7:19" x14ac:dyDescent="0.2">
      <c r="G83" s="68"/>
      <c r="H83" s="68"/>
      <c r="I83" s="68"/>
      <c r="K83" s="68"/>
      <c r="L83" s="68"/>
      <c r="M83" s="68"/>
      <c r="N83" s="68"/>
      <c r="O83" s="68"/>
      <c r="P83" s="68"/>
      <c r="Q83" s="68"/>
      <c r="R83" s="68"/>
      <c r="S83" s="159"/>
    </row>
    <row r="84" spans="7:19" x14ac:dyDescent="0.2">
      <c r="G84" s="68"/>
      <c r="H84" s="68"/>
      <c r="I84" s="68"/>
      <c r="K84" s="68"/>
      <c r="L84" s="68"/>
      <c r="M84" s="68"/>
      <c r="N84" s="68"/>
      <c r="O84" s="68"/>
      <c r="P84" s="68"/>
      <c r="Q84" s="68"/>
      <c r="R84" s="68"/>
      <c r="S84" s="159"/>
    </row>
    <row r="85" spans="7:19" x14ac:dyDescent="0.2">
      <c r="G85" s="68"/>
      <c r="H85" s="68"/>
      <c r="I85" s="68"/>
      <c r="K85" s="68"/>
      <c r="L85" s="68"/>
      <c r="M85" s="68"/>
      <c r="N85" s="68"/>
      <c r="O85" s="68"/>
      <c r="P85" s="68"/>
      <c r="Q85" s="68"/>
      <c r="R85" s="68"/>
      <c r="S85" s="159"/>
    </row>
    <row r="86" spans="7:19" x14ac:dyDescent="0.2">
      <c r="G86" s="68"/>
      <c r="H86" s="68"/>
      <c r="I86" s="68"/>
      <c r="K86" s="68"/>
      <c r="L86" s="68"/>
      <c r="M86" s="68"/>
      <c r="N86" s="68"/>
      <c r="O86" s="68"/>
      <c r="P86" s="68"/>
      <c r="Q86" s="68"/>
      <c r="R86" s="68"/>
      <c r="S86" s="159"/>
    </row>
    <row r="87" spans="7:19" x14ac:dyDescent="0.2">
      <c r="G87" s="68"/>
      <c r="H87" s="68"/>
      <c r="I87" s="68"/>
      <c r="K87" s="68"/>
      <c r="L87" s="68"/>
      <c r="M87" s="68"/>
      <c r="N87" s="68"/>
      <c r="O87" s="68"/>
      <c r="P87" s="68"/>
      <c r="Q87" s="68"/>
      <c r="R87" s="68"/>
      <c r="S87" s="159"/>
    </row>
    <row r="88" spans="7:19" x14ac:dyDescent="0.2">
      <c r="G88" s="68"/>
      <c r="H88" s="68"/>
      <c r="I88" s="68"/>
      <c r="K88" s="68"/>
      <c r="L88" s="68"/>
      <c r="M88" s="68"/>
      <c r="N88" s="68"/>
      <c r="O88" s="68"/>
      <c r="P88" s="68"/>
      <c r="Q88" s="68"/>
      <c r="R88" s="68"/>
      <c r="S88" s="159"/>
    </row>
    <row r="89" spans="7:19" x14ac:dyDescent="0.2">
      <c r="G89" s="68"/>
      <c r="H89" s="68"/>
      <c r="I89" s="68"/>
      <c r="K89" s="68"/>
      <c r="L89" s="68"/>
      <c r="M89" s="68"/>
      <c r="N89" s="68"/>
      <c r="O89" s="68"/>
      <c r="P89" s="68"/>
      <c r="Q89" s="68"/>
      <c r="R89" s="68"/>
      <c r="S89" s="159"/>
    </row>
    <row r="90" spans="7:19" x14ac:dyDescent="0.2">
      <c r="G90" s="68"/>
      <c r="H90" s="68"/>
      <c r="I90" s="68"/>
      <c r="K90" s="68"/>
      <c r="L90" s="68"/>
      <c r="M90" s="68"/>
      <c r="N90" s="68"/>
      <c r="O90" s="68"/>
      <c r="P90" s="68"/>
      <c r="Q90" s="68"/>
      <c r="R90" s="68"/>
      <c r="S90" s="159"/>
    </row>
    <row r="91" spans="7:19" x14ac:dyDescent="0.2">
      <c r="G91" s="68"/>
      <c r="H91" s="68"/>
      <c r="I91" s="68"/>
      <c r="K91" s="68"/>
      <c r="L91" s="68"/>
      <c r="M91" s="68"/>
      <c r="N91" s="68"/>
      <c r="O91" s="68"/>
      <c r="P91" s="68"/>
      <c r="Q91" s="68"/>
      <c r="R91" s="68"/>
      <c r="S91" s="159"/>
    </row>
    <row r="92" spans="7:19" x14ac:dyDescent="0.2">
      <c r="G92" s="68"/>
      <c r="H92" s="68"/>
      <c r="I92" s="68"/>
      <c r="K92" s="68"/>
      <c r="L92" s="68"/>
      <c r="M92" s="68"/>
      <c r="N92" s="68"/>
      <c r="O92" s="68"/>
      <c r="P92" s="68"/>
      <c r="Q92" s="68"/>
      <c r="R92" s="68"/>
      <c r="S92" s="159"/>
    </row>
    <row r="93" spans="7:19" x14ac:dyDescent="0.2">
      <c r="G93" s="68"/>
      <c r="H93" s="68"/>
      <c r="I93" s="68"/>
      <c r="K93" s="68"/>
      <c r="L93" s="68"/>
      <c r="M93" s="68"/>
      <c r="N93" s="68"/>
      <c r="O93" s="68"/>
      <c r="P93" s="68"/>
      <c r="Q93" s="68"/>
      <c r="R93" s="68"/>
      <c r="S93" s="159"/>
    </row>
    <row r="94" spans="7:19" x14ac:dyDescent="0.2">
      <c r="G94" s="68"/>
      <c r="H94" s="68"/>
      <c r="I94" s="68"/>
      <c r="K94" s="68"/>
      <c r="L94" s="68"/>
      <c r="M94" s="68"/>
      <c r="N94" s="68"/>
      <c r="O94" s="68"/>
      <c r="P94" s="68"/>
      <c r="Q94" s="68"/>
      <c r="R94" s="68"/>
      <c r="S94" s="159"/>
    </row>
    <row r="95" spans="7:19" x14ac:dyDescent="0.2">
      <c r="G95" s="68"/>
      <c r="H95" s="68"/>
      <c r="I95" s="68"/>
      <c r="K95" s="68"/>
      <c r="L95" s="68"/>
      <c r="M95" s="68"/>
      <c r="N95" s="68"/>
      <c r="O95" s="68"/>
      <c r="P95" s="68"/>
      <c r="Q95" s="68"/>
      <c r="R95" s="68"/>
      <c r="S95" s="159"/>
    </row>
    <row r="96" spans="7:19" x14ac:dyDescent="0.2">
      <c r="G96" s="68"/>
      <c r="H96" s="68"/>
      <c r="I96" s="68"/>
      <c r="K96" s="68"/>
      <c r="L96" s="68"/>
      <c r="M96" s="68"/>
      <c r="N96" s="68"/>
      <c r="O96" s="68"/>
      <c r="P96" s="68"/>
      <c r="Q96" s="68"/>
      <c r="R96" s="68"/>
      <c r="S96" s="159"/>
    </row>
    <row r="97" spans="7:19" x14ac:dyDescent="0.2">
      <c r="G97" s="68"/>
      <c r="H97" s="68"/>
      <c r="I97" s="68"/>
      <c r="K97" s="68"/>
      <c r="L97" s="68"/>
      <c r="M97" s="68"/>
      <c r="N97" s="68"/>
      <c r="O97" s="68"/>
      <c r="P97" s="68"/>
      <c r="Q97" s="68"/>
      <c r="R97" s="68"/>
      <c r="S97" s="159"/>
    </row>
    <row r="98" spans="7:19" x14ac:dyDescent="0.2">
      <c r="G98" s="68"/>
      <c r="H98" s="68"/>
      <c r="I98" s="68"/>
      <c r="K98" s="68"/>
      <c r="L98" s="68"/>
      <c r="M98" s="68"/>
      <c r="N98" s="68"/>
      <c r="O98" s="68"/>
      <c r="P98" s="68"/>
      <c r="Q98" s="68"/>
      <c r="R98" s="68"/>
      <c r="S98" s="159"/>
    </row>
    <row r="99" spans="7:19" x14ac:dyDescent="0.2">
      <c r="G99" s="68"/>
      <c r="H99" s="68"/>
      <c r="I99" s="68"/>
      <c r="K99" s="68"/>
      <c r="L99" s="68"/>
      <c r="M99" s="68"/>
      <c r="N99" s="68"/>
      <c r="O99" s="68"/>
      <c r="P99" s="68"/>
      <c r="Q99" s="68"/>
      <c r="R99" s="68"/>
      <c r="S99" s="159"/>
    </row>
    <row r="100" spans="7:19" x14ac:dyDescent="0.2">
      <c r="G100" s="68"/>
      <c r="H100" s="68"/>
      <c r="I100" s="68"/>
      <c r="K100" s="68"/>
      <c r="L100" s="68"/>
      <c r="M100" s="68"/>
      <c r="N100" s="68"/>
      <c r="O100" s="68"/>
      <c r="P100" s="68"/>
      <c r="Q100" s="68"/>
      <c r="R100" s="68"/>
      <c r="S100" s="159"/>
    </row>
    <row r="101" spans="7:19" x14ac:dyDescent="0.2">
      <c r="G101" s="68"/>
      <c r="H101" s="68"/>
      <c r="I101" s="68"/>
      <c r="K101" s="68"/>
      <c r="L101" s="68"/>
      <c r="M101" s="68"/>
      <c r="N101" s="68"/>
      <c r="O101" s="68"/>
      <c r="P101" s="68"/>
      <c r="Q101" s="68"/>
      <c r="R101" s="68"/>
      <c r="S101" s="159"/>
    </row>
    <row r="102" spans="7:19" x14ac:dyDescent="0.2">
      <c r="G102" s="68"/>
      <c r="H102" s="68"/>
      <c r="I102" s="68"/>
      <c r="K102" s="68"/>
      <c r="L102" s="68"/>
      <c r="M102" s="68"/>
      <c r="N102" s="68"/>
      <c r="O102" s="68"/>
      <c r="P102" s="68"/>
      <c r="Q102" s="68"/>
      <c r="R102" s="68"/>
      <c r="S102" s="159"/>
    </row>
    <row r="103" spans="7:19" x14ac:dyDescent="0.2">
      <c r="G103" s="68"/>
      <c r="H103" s="68"/>
      <c r="I103" s="68"/>
      <c r="K103" s="68"/>
      <c r="L103" s="68"/>
      <c r="M103" s="68"/>
      <c r="N103" s="68"/>
      <c r="O103" s="68"/>
      <c r="P103" s="68"/>
      <c r="Q103" s="68"/>
      <c r="R103" s="68"/>
      <c r="S103" s="159"/>
    </row>
    <row r="104" spans="7:19" x14ac:dyDescent="0.2">
      <c r="G104" s="68"/>
      <c r="H104" s="68"/>
      <c r="I104" s="68"/>
      <c r="K104" s="68"/>
      <c r="L104" s="68"/>
      <c r="M104" s="68"/>
      <c r="N104" s="68"/>
      <c r="O104" s="68"/>
      <c r="P104" s="68"/>
      <c r="Q104" s="68"/>
      <c r="R104" s="68"/>
      <c r="S104" s="159"/>
    </row>
    <row r="105" spans="7:19" x14ac:dyDescent="0.2">
      <c r="G105" s="68"/>
      <c r="H105" s="68"/>
      <c r="I105" s="68"/>
      <c r="K105" s="68"/>
      <c r="L105" s="68"/>
      <c r="M105" s="68"/>
      <c r="N105" s="68"/>
      <c r="O105" s="68"/>
      <c r="P105" s="68"/>
      <c r="Q105" s="68"/>
      <c r="R105" s="68"/>
      <c r="S105" s="159"/>
    </row>
    <row r="106" spans="7:19" x14ac:dyDescent="0.2">
      <c r="G106" s="68"/>
      <c r="H106" s="68"/>
      <c r="I106" s="68"/>
      <c r="K106" s="68"/>
      <c r="L106" s="68"/>
      <c r="M106" s="68"/>
      <c r="N106" s="68"/>
      <c r="O106" s="68"/>
      <c r="P106" s="68"/>
      <c r="Q106" s="68"/>
      <c r="R106" s="68"/>
      <c r="S106" s="159"/>
    </row>
    <row r="107" spans="7:19" x14ac:dyDescent="0.2">
      <c r="G107" s="68"/>
      <c r="H107" s="68"/>
      <c r="I107" s="68"/>
      <c r="K107" s="68"/>
      <c r="L107" s="68"/>
      <c r="M107" s="68"/>
      <c r="N107" s="68"/>
      <c r="O107" s="68"/>
      <c r="P107" s="68"/>
      <c r="Q107" s="68"/>
      <c r="R107" s="68"/>
      <c r="S107" s="159"/>
    </row>
    <row r="108" spans="7:19" x14ac:dyDescent="0.2">
      <c r="G108" s="68"/>
      <c r="H108" s="68"/>
      <c r="I108" s="68"/>
      <c r="K108" s="68"/>
      <c r="L108" s="68"/>
      <c r="M108" s="68"/>
      <c r="N108" s="68"/>
      <c r="O108" s="68"/>
      <c r="P108" s="68"/>
      <c r="Q108" s="68"/>
      <c r="R108" s="68"/>
      <c r="S108" s="159"/>
    </row>
    <row r="109" spans="7:19" x14ac:dyDescent="0.2">
      <c r="G109" s="68"/>
      <c r="H109" s="68"/>
      <c r="I109" s="68"/>
      <c r="K109" s="68"/>
      <c r="L109" s="68"/>
      <c r="M109" s="68"/>
      <c r="N109" s="68"/>
      <c r="O109" s="68"/>
      <c r="P109" s="68"/>
      <c r="Q109" s="68"/>
      <c r="R109" s="68"/>
      <c r="S109" s="159"/>
    </row>
    <row r="110" spans="7:19" x14ac:dyDescent="0.2">
      <c r="G110" s="68"/>
      <c r="H110" s="68"/>
      <c r="I110" s="68"/>
      <c r="K110" s="68"/>
      <c r="L110" s="68"/>
      <c r="M110" s="68"/>
      <c r="N110" s="68"/>
      <c r="O110" s="68"/>
      <c r="P110" s="68"/>
      <c r="Q110" s="68"/>
      <c r="R110" s="68"/>
      <c r="S110" s="159"/>
    </row>
    <row r="111" spans="7:19" x14ac:dyDescent="0.2">
      <c r="G111" s="68"/>
      <c r="H111" s="68"/>
      <c r="I111" s="68"/>
      <c r="K111" s="68"/>
      <c r="L111" s="68"/>
      <c r="M111" s="68"/>
      <c r="N111" s="68"/>
      <c r="O111" s="68"/>
      <c r="P111" s="68"/>
      <c r="Q111" s="68"/>
      <c r="R111" s="68"/>
      <c r="S111" s="159"/>
    </row>
    <row r="112" spans="7:19" x14ac:dyDescent="0.2">
      <c r="G112" s="68"/>
      <c r="H112" s="68"/>
      <c r="I112" s="68"/>
      <c r="K112" s="68"/>
      <c r="L112" s="68"/>
      <c r="M112" s="68"/>
      <c r="N112" s="68"/>
      <c r="O112" s="68"/>
      <c r="P112" s="68"/>
      <c r="Q112" s="68"/>
      <c r="R112" s="68"/>
      <c r="S112" s="159"/>
    </row>
    <row r="113" spans="7:19" x14ac:dyDescent="0.2">
      <c r="G113" s="68"/>
      <c r="H113" s="68"/>
      <c r="I113" s="68"/>
      <c r="K113" s="68"/>
      <c r="L113" s="68"/>
      <c r="M113" s="68"/>
      <c r="N113" s="68"/>
      <c r="O113" s="68"/>
      <c r="P113" s="68"/>
      <c r="Q113" s="68"/>
      <c r="R113" s="68"/>
      <c r="S113" s="159"/>
    </row>
    <row r="114" spans="7:19" x14ac:dyDescent="0.2">
      <c r="G114" s="68"/>
      <c r="H114" s="68"/>
      <c r="I114" s="68"/>
      <c r="K114" s="68"/>
      <c r="L114" s="68"/>
      <c r="M114" s="68"/>
      <c r="N114" s="68"/>
      <c r="O114" s="68"/>
      <c r="P114" s="68"/>
      <c r="Q114" s="68"/>
      <c r="R114" s="68"/>
      <c r="S114" s="159"/>
    </row>
    <row r="115" spans="7:19" x14ac:dyDescent="0.2">
      <c r="G115" s="68"/>
      <c r="H115" s="68"/>
      <c r="I115" s="68"/>
      <c r="K115" s="68"/>
      <c r="L115" s="68"/>
      <c r="M115" s="68"/>
      <c r="N115" s="68"/>
      <c r="O115" s="68"/>
      <c r="P115" s="68"/>
      <c r="Q115" s="68"/>
      <c r="R115" s="68"/>
      <c r="S115" s="159"/>
    </row>
    <row r="116" spans="7:19" x14ac:dyDescent="0.2">
      <c r="G116" s="68"/>
      <c r="H116" s="68"/>
      <c r="I116" s="68"/>
      <c r="K116" s="68"/>
      <c r="L116" s="68"/>
      <c r="M116" s="68"/>
      <c r="N116" s="68"/>
      <c r="O116" s="68"/>
      <c r="P116" s="68"/>
      <c r="Q116" s="68"/>
      <c r="R116" s="68"/>
      <c r="S116" s="159"/>
    </row>
    <row r="117" spans="7:19" x14ac:dyDescent="0.2">
      <c r="G117" s="68"/>
      <c r="H117" s="68"/>
      <c r="I117" s="68"/>
      <c r="K117" s="68"/>
      <c r="L117" s="68"/>
      <c r="M117" s="68"/>
      <c r="N117" s="68"/>
      <c r="O117" s="68"/>
      <c r="P117" s="68"/>
      <c r="Q117" s="68"/>
      <c r="R117" s="68"/>
      <c r="S117" s="159"/>
    </row>
    <row r="118" spans="7:19" x14ac:dyDescent="0.2">
      <c r="G118" s="68"/>
      <c r="H118" s="68"/>
      <c r="I118" s="68"/>
      <c r="K118" s="68"/>
      <c r="L118" s="68"/>
      <c r="M118" s="68"/>
      <c r="N118" s="68"/>
      <c r="O118" s="68"/>
      <c r="P118" s="68"/>
      <c r="Q118" s="68"/>
      <c r="R118" s="68"/>
      <c r="S118" s="159"/>
    </row>
    <row r="119" spans="7:19" x14ac:dyDescent="0.2">
      <c r="G119" s="68"/>
      <c r="H119" s="68"/>
      <c r="I119" s="68"/>
      <c r="K119" s="68"/>
      <c r="L119" s="68"/>
      <c r="M119" s="68"/>
      <c r="N119" s="68"/>
      <c r="O119" s="68"/>
      <c r="P119" s="68"/>
      <c r="Q119" s="68"/>
      <c r="R119" s="68"/>
      <c r="S119" s="159"/>
    </row>
    <row r="120" spans="7:19" x14ac:dyDescent="0.2">
      <c r="G120" s="68"/>
      <c r="H120" s="68"/>
      <c r="I120" s="68"/>
      <c r="K120" s="68"/>
      <c r="L120" s="68"/>
      <c r="M120" s="68"/>
      <c r="N120" s="68"/>
      <c r="O120" s="68"/>
      <c r="P120" s="68"/>
      <c r="Q120" s="68"/>
      <c r="R120" s="68"/>
      <c r="S120" s="159"/>
    </row>
    <row r="121" spans="7:19" x14ac:dyDescent="0.2">
      <c r="G121" s="68"/>
      <c r="H121" s="68"/>
      <c r="I121" s="68"/>
      <c r="K121" s="68"/>
      <c r="L121" s="68"/>
      <c r="M121" s="68"/>
      <c r="N121" s="68"/>
      <c r="O121" s="68"/>
      <c r="P121" s="68"/>
      <c r="Q121" s="68"/>
      <c r="R121" s="68"/>
      <c r="S121" s="159"/>
    </row>
    <row r="122" spans="7:19" x14ac:dyDescent="0.2">
      <c r="G122" s="68"/>
      <c r="H122" s="68"/>
      <c r="I122" s="68"/>
      <c r="K122" s="68"/>
      <c r="L122" s="68"/>
      <c r="M122" s="68"/>
      <c r="N122" s="68"/>
      <c r="O122" s="68"/>
      <c r="P122" s="68"/>
      <c r="Q122" s="68"/>
      <c r="R122" s="68"/>
      <c r="S122" s="159"/>
    </row>
    <row r="123" spans="7:19" x14ac:dyDescent="0.2">
      <c r="G123" s="68"/>
      <c r="H123" s="68"/>
      <c r="I123" s="68"/>
      <c r="K123" s="68"/>
      <c r="L123" s="68"/>
      <c r="M123" s="68"/>
      <c r="N123" s="68"/>
      <c r="O123" s="68"/>
      <c r="P123" s="68"/>
      <c r="Q123" s="68"/>
      <c r="R123" s="68"/>
      <c r="S123" s="159"/>
    </row>
    <row r="124" spans="7:19" x14ac:dyDescent="0.2">
      <c r="G124" s="68"/>
      <c r="H124" s="68"/>
      <c r="I124" s="68"/>
      <c r="K124" s="68"/>
      <c r="L124" s="68"/>
      <c r="M124" s="68"/>
      <c r="N124" s="68"/>
      <c r="O124" s="68"/>
      <c r="P124" s="68"/>
      <c r="Q124" s="68"/>
      <c r="R124" s="68"/>
      <c r="S124" s="159"/>
    </row>
    <row r="125" spans="7:19" x14ac:dyDescent="0.2">
      <c r="G125" s="68"/>
      <c r="H125" s="68"/>
      <c r="I125" s="68"/>
      <c r="K125" s="68"/>
      <c r="L125" s="68"/>
      <c r="M125" s="68"/>
      <c r="N125" s="68"/>
      <c r="O125" s="68"/>
      <c r="P125" s="68"/>
      <c r="Q125" s="68"/>
      <c r="R125" s="68"/>
      <c r="S125" s="159"/>
    </row>
    <row r="126" spans="7:19" x14ac:dyDescent="0.2">
      <c r="G126" s="68"/>
      <c r="H126" s="68"/>
      <c r="I126" s="68"/>
      <c r="K126" s="68"/>
      <c r="L126" s="68"/>
      <c r="M126" s="68"/>
      <c r="N126" s="68"/>
      <c r="O126" s="68"/>
      <c r="P126" s="68"/>
      <c r="Q126" s="68"/>
      <c r="R126" s="68"/>
      <c r="S126" s="159"/>
    </row>
    <row r="127" spans="7:19" x14ac:dyDescent="0.2">
      <c r="G127" s="68"/>
      <c r="H127" s="68"/>
      <c r="I127" s="68"/>
      <c r="K127" s="68"/>
      <c r="L127" s="68"/>
      <c r="M127" s="68"/>
      <c r="N127" s="68"/>
      <c r="O127" s="68"/>
      <c r="P127" s="68"/>
      <c r="Q127" s="68"/>
      <c r="R127" s="68"/>
      <c r="S127" s="159"/>
    </row>
    <row r="128" spans="7:19" x14ac:dyDescent="0.2">
      <c r="G128" s="68"/>
      <c r="H128" s="68"/>
      <c r="I128" s="68"/>
      <c r="K128" s="68"/>
      <c r="L128" s="68"/>
      <c r="M128" s="68"/>
      <c r="N128" s="68"/>
      <c r="O128" s="68"/>
      <c r="P128" s="68"/>
      <c r="Q128" s="68"/>
      <c r="R128" s="68"/>
      <c r="S128" s="159"/>
    </row>
    <row r="129" spans="7:19" x14ac:dyDescent="0.2">
      <c r="G129" s="68"/>
      <c r="H129" s="68"/>
      <c r="I129" s="68"/>
      <c r="K129" s="68"/>
      <c r="L129" s="68"/>
      <c r="M129" s="68"/>
      <c r="N129" s="68"/>
      <c r="O129" s="68"/>
      <c r="P129" s="68"/>
      <c r="Q129" s="68"/>
      <c r="R129" s="68"/>
      <c r="S129" s="159"/>
    </row>
    <row r="130" spans="7:19" x14ac:dyDescent="0.2">
      <c r="G130" s="68"/>
      <c r="H130" s="68"/>
      <c r="I130" s="68"/>
      <c r="K130" s="68"/>
      <c r="L130" s="68"/>
      <c r="M130" s="68"/>
      <c r="N130" s="68"/>
      <c r="O130" s="68"/>
      <c r="P130" s="68"/>
      <c r="Q130" s="68"/>
      <c r="R130" s="68"/>
      <c r="S130" s="159"/>
    </row>
    <row r="131" spans="7:19" x14ac:dyDescent="0.2">
      <c r="G131" s="68"/>
      <c r="H131" s="68"/>
      <c r="I131" s="68"/>
      <c r="K131" s="68"/>
      <c r="L131" s="68"/>
      <c r="M131" s="68"/>
      <c r="N131" s="68"/>
      <c r="O131" s="68"/>
      <c r="P131" s="68"/>
      <c r="Q131" s="68"/>
      <c r="R131" s="68"/>
      <c r="S131" s="159"/>
    </row>
    <row r="132" spans="7:19" x14ac:dyDescent="0.2">
      <c r="G132" s="68"/>
      <c r="H132" s="68"/>
      <c r="I132" s="68"/>
      <c r="K132" s="68"/>
      <c r="L132" s="68"/>
      <c r="M132" s="68"/>
      <c r="N132" s="68"/>
      <c r="O132" s="68"/>
      <c r="P132" s="68"/>
      <c r="Q132" s="68"/>
      <c r="R132" s="68"/>
      <c r="S132" s="159"/>
    </row>
    <row r="133" spans="7:19" x14ac:dyDescent="0.2">
      <c r="G133" s="68"/>
      <c r="H133" s="68"/>
      <c r="I133" s="68"/>
      <c r="K133" s="68"/>
      <c r="L133" s="68"/>
      <c r="M133" s="68"/>
      <c r="N133" s="68"/>
      <c r="O133" s="68"/>
      <c r="P133" s="68"/>
      <c r="Q133" s="68"/>
      <c r="R133" s="68"/>
      <c r="S133" s="159"/>
    </row>
    <row r="134" spans="7:19" x14ac:dyDescent="0.2">
      <c r="G134" s="68"/>
      <c r="H134" s="68"/>
      <c r="I134" s="68"/>
      <c r="K134" s="68"/>
      <c r="L134" s="68"/>
      <c r="M134" s="68"/>
      <c r="N134" s="68"/>
      <c r="O134" s="68"/>
      <c r="P134" s="68"/>
      <c r="Q134" s="68"/>
      <c r="R134" s="68"/>
      <c r="S134" s="159"/>
    </row>
    <row r="135" spans="7:19" x14ac:dyDescent="0.2">
      <c r="G135" s="68"/>
      <c r="H135" s="68"/>
      <c r="I135" s="68"/>
      <c r="K135" s="68"/>
      <c r="L135" s="68"/>
      <c r="M135" s="68"/>
      <c r="N135" s="68"/>
      <c r="O135" s="68"/>
      <c r="P135" s="68"/>
      <c r="Q135" s="68"/>
      <c r="R135" s="68"/>
      <c r="S135" s="159"/>
    </row>
    <row r="136" spans="7:19" x14ac:dyDescent="0.2">
      <c r="G136" s="68"/>
      <c r="H136" s="68"/>
      <c r="I136" s="68"/>
      <c r="K136" s="68"/>
      <c r="L136" s="68"/>
      <c r="M136" s="68"/>
      <c r="N136" s="68"/>
      <c r="O136" s="68"/>
      <c r="P136" s="68"/>
      <c r="Q136" s="68"/>
      <c r="R136" s="68"/>
      <c r="S136" s="159"/>
    </row>
    <row r="137" spans="7:19" x14ac:dyDescent="0.2">
      <c r="G137" s="68"/>
      <c r="H137" s="68"/>
      <c r="I137" s="68"/>
      <c r="K137" s="68"/>
      <c r="L137" s="68"/>
      <c r="M137" s="68"/>
      <c r="N137" s="68"/>
      <c r="O137" s="68"/>
      <c r="P137" s="68"/>
      <c r="Q137" s="68"/>
      <c r="R137" s="68"/>
      <c r="S137" s="159"/>
    </row>
    <row r="138" spans="7:19" x14ac:dyDescent="0.2">
      <c r="G138" s="68"/>
      <c r="H138" s="68"/>
      <c r="I138" s="68"/>
      <c r="K138" s="68"/>
      <c r="L138" s="68"/>
      <c r="M138" s="68"/>
      <c r="N138" s="68"/>
      <c r="O138" s="68"/>
      <c r="P138" s="68"/>
      <c r="Q138" s="68"/>
      <c r="R138" s="68"/>
      <c r="S138" s="159"/>
    </row>
    <row r="139" spans="7:19" x14ac:dyDescent="0.2">
      <c r="G139" s="68"/>
      <c r="H139" s="68"/>
      <c r="I139" s="68"/>
      <c r="K139" s="68"/>
      <c r="L139" s="68"/>
      <c r="M139" s="68"/>
      <c r="N139" s="68"/>
      <c r="O139" s="68"/>
      <c r="P139" s="68"/>
      <c r="Q139" s="68"/>
      <c r="R139" s="68"/>
      <c r="S139" s="159"/>
    </row>
    <row r="140" spans="7:19" x14ac:dyDescent="0.2">
      <c r="G140" s="68"/>
      <c r="H140" s="68"/>
      <c r="I140" s="68"/>
      <c r="K140" s="68"/>
      <c r="L140" s="68"/>
      <c r="M140" s="68"/>
      <c r="N140" s="68"/>
      <c r="O140" s="68"/>
      <c r="P140" s="68"/>
      <c r="Q140" s="68"/>
      <c r="R140" s="68"/>
      <c r="S140" s="159"/>
    </row>
    <row r="141" spans="7:19" x14ac:dyDescent="0.2">
      <c r="G141" s="68"/>
      <c r="H141" s="68"/>
      <c r="I141" s="68"/>
      <c r="K141" s="68"/>
      <c r="L141" s="68"/>
      <c r="M141" s="68"/>
      <c r="N141" s="68"/>
      <c r="O141" s="68"/>
      <c r="P141" s="68"/>
      <c r="Q141" s="68"/>
      <c r="R141" s="68"/>
      <c r="S141" s="159"/>
    </row>
    <row r="142" spans="7:19" x14ac:dyDescent="0.2">
      <c r="G142" s="68"/>
      <c r="H142" s="68"/>
      <c r="I142" s="68"/>
      <c r="K142" s="68"/>
      <c r="L142" s="68"/>
      <c r="M142" s="68"/>
      <c r="N142" s="68"/>
      <c r="O142" s="68"/>
      <c r="P142" s="68"/>
      <c r="Q142" s="68"/>
      <c r="R142" s="68"/>
      <c r="S142" s="159"/>
    </row>
    <row r="143" spans="7:19" x14ac:dyDescent="0.2">
      <c r="G143" s="68"/>
      <c r="H143" s="68"/>
      <c r="I143" s="68"/>
      <c r="K143" s="68"/>
      <c r="L143" s="68"/>
      <c r="M143" s="68"/>
      <c r="N143" s="68"/>
      <c r="O143" s="68"/>
      <c r="P143" s="68"/>
      <c r="Q143" s="68"/>
      <c r="R143" s="68"/>
      <c r="S143" s="159"/>
    </row>
    <row r="144" spans="7:19" x14ac:dyDescent="0.2">
      <c r="G144" s="68"/>
      <c r="H144" s="68"/>
      <c r="I144" s="68"/>
      <c r="K144" s="68"/>
      <c r="L144" s="68"/>
      <c r="M144" s="68"/>
      <c r="N144" s="68"/>
      <c r="O144" s="68"/>
      <c r="P144" s="68"/>
      <c r="Q144" s="68"/>
      <c r="R144" s="68"/>
      <c r="S144" s="159"/>
    </row>
    <row r="145" spans="7:19" x14ac:dyDescent="0.2">
      <c r="G145" s="68"/>
      <c r="H145" s="68"/>
      <c r="I145" s="68"/>
      <c r="K145" s="68"/>
      <c r="L145" s="68"/>
      <c r="M145" s="68"/>
      <c r="N145" s="68"/>
      <c r="O145" s="68"/>
      <c r="P145" s="68"/>
      <c r="Q145" s="68"/>
      <c r="R145" s="68"/>
      <c r="S145" s="159"/>
    </row>
    <row r="146" spans="7:19" x14ac:dyDescent="0.2">
      <c r="G146" s="68"/>
      <c r="H146" s="68"/>
      <c r="I146" s="68"/>
      <c r="K146" s="68"/>
      <c r="L146" s="68"/>
      <c r="M146" s="68"/>
      <c r="N146" s="68"/>
      <c r="O146" s="68"/>
      <c r="P146" s="68"/>
      <c r="Q146" s="68"/>
      <c r="R146" s="68"/>
      <c r="S146" s="159"/>
    </row>
    <row r="147" spans="7:19" x14ac:dyDescent="0.2">
      <c r="G147" s="68"/>
      <c r="H147" s="68"/>
      <c r="I147" s="68"/>
      <c r="K147" s="68"/>
      <c r="L147" s="68"/>
      <c r="M147" s="68"/>
      <c r="N147" s="68"/>
      <c r="O147" s="68"/>
      <c r="P147" s="68"/>
      <c r="Q147" s="68"/>
      <c r="R147" s="68"/>
      <c r="S147" s="159"/>
    </row>
    <row r="148" spans="7:19" x14ac:dyDescent="0.2">
      <c r="G148" s="68"/>
      <c r="H148" s="68"/>
      <c r="I148" s="68"/>
      <c r="K148" s="68"/>
      <c r="L148" s="68"/>
      <c r="M148" s="68"/>
      <c r="N148" s="68"/>
      <c r="O148" s="68"/>
      <c r="P148" s="68"/>
      <c r="Q148" s="68"/>
      <c r="R148" s="68"/>
      <c r="S148" s="159"/>
    </row>
    <row r="149" spans="7:19" x14ac:dyDescent="0.2">
      <c r="G149" s="68"/>
      <c r="H149" s="68"/>
      <c r="I149" s="68"/>
      <c r="K149" s="68"/>
      <c r="L149" s="68"/>
      <c r="M149" s="68"/>
      <c r="N149" s="68"/>
      <c r="O149" s="68"/>
      <c r="P149" s="68"/>
      <c r="Q149" s="68"/>
      <c r="R149" s="68"/>
      <c r="S149" s="159"/>
    </row>
    <row r="150" spans="7:19" x14ac:dyDescent="0.2">
      <c r="G150" s="68"/>
      <c r="H150" s="68"/>
      <c r="I150" s="68"/>
      <c r="K150" s="68"/>
      <c r="L150" s="68"/>
      <c r="M150" s="68"/>
      <c r="N150" s="68"/>
      <c r="O150" s="68"/>
      <c r="P150" s="68"/>
      <c r="Q150" s="68"/>
      <c r="R150" s="68"/>
      <c r="S150" s="159"/>
    </row>
    <row r="151" spans="7:19" x14ac:dyDescent="0.2">
      <c r="G151" s="68"/>
      <c r="H151" s="68"/>
      <c r="I151" s="68"/>
      <c r="K151" s="68"/>
      <c r="L151" s="68"/>
      <c r="M151" s="68"/>
      <c r="N151" s="68"/>
      <c r="O151" s="68"/>
      <c r="P151" s="68"/>
      <c r="Q151" s="68"/>
      <c r="R151" s="68"/>
      <c r="S151" s="159"/>
    </row>
    <row r="152" spans="7:19" x14ac:dyDescent="0.2">
      <c r="G152" s="68"/>
      <c r="H152" s="68"/>
      <c r="I152" s="68"/>
      <c r="K152" s="68"/>
      <c r="L152" s="68"/>
      <c r="M152" s="68"/>
      <c r="N152" s="68"/>
      <c r="O152" s="68"/>
      <c r="P152" s="68"/>
      <c r="Q152" s="68"/>
      <c r="R152" s="68"/>
      <c r="S152" s="159"/>
    </row>
    <row r="153" spans="7:19" x14ac:dyDescent="0.2">
      <c r="G153" s="68"/>
      <c r="H153" s="68"/>
      <c r="I153" s="68"/>
      <c r="K153" s="68"/>
      <c r="L153" s="68"/>
      <c r="M153" s="68"/>
      <c r="N153" s="68"/>
      <c r="O153" s="68"/>
      <c r="P153" s="68"/>
      <c r="Q153" s="68"/>
      <c r="R153" s="68"/>
      <c r="S153" s="159"/>
    </row>
    <row r="154" spans="7:19" x14ac:dyDescent="0.2">
      <c r="G154" s="68"/>
      <c r="H154" s="68"/>
      <c r="I154" s="68"/>
      <c r="K154" s="68"/>
      <c r="L154" s="68"/>
      <c r="M154" s="68"/>
      <c r="N154" s="68"/>
      <c r="O154" s="68"/>
      <c r="P154" s="68"/>
      <c r="Q154" s="68"/>
      <c r="R154" s="68"/>
      <c r="S154" s="159"/>
    </row>
    <row r="155" spans="7:19" x14ac:dyDescent="0.2">
      <c r="G155" s="68"/>
      <c r="H155" s="68"/>
      <c r="I155" s="68"/>
      <c r="K155" s="68"/>
      <c r="L155" s="68"/>
      <c r="M155" s="68"/>
      <c r="N155" s="68"/>
      <c r="O155" s="68"/>
      <c r="P155" s="68"/>
      <c r="Q155" s="68"/>
      <c r="R155" s="68"/>
      <c r="S155" s="159"/>
    </row>
    <row r="156" spans="7:19" x14ac:dyDescent="0.2">
      <c r="G156" s="68"/>
      <c r="H156" s="68"/>
      <c r="I156" s="68"/>
      <c r="K156" s="68"/>
      <c r="L156" s="68"/>
      <c r="M156" s="68"/>
      <c r="N156" s="68"/>
      <c r="O156" s="68"/>
      <c r="P156" s="68"/>
      <c r="Q156" s="68"/>
      <c r="R156" s="68"/>
      <c r="S156" s="159"/>
    </row>
    <row r="157" spans="7:19" x14ac:dyDescent="0.2">
      <c r="G157" s="68"/>
      <c r="H157" s="68"/>
      <c r="I157" s="68"/>
      <c r="K157" s="68"/>
      <c r="L157" s="68"/>
      <c r="M157" s="68"/>
      <c r="N157" s="68"/>
      <c r="O157" s="68"/>
      <c r="P157" s="68"/>
      <c r="Q157" s="68"/>
      <c r="R157" s="68"/>
      <c r="S157" s="159"/>
    </row>
    <row r="158" spans="7:19" x14ac:dyDescent="0.2">
      <c r="G158" s="68"/>
      <c r="H158" s="68"/>
      <c r="I158" s="68"/>
      <c r="K158" s="68"/>
      <c r="L158" s="68"/>
      <c r="M158" s="68"/>
      <c r="N158" s="68"/>
      <c r="O158" s="68"/>
      <c r="P158" s="68"/>
      <c r="Q158" s="68"/>
      <c r="R158" s="68"/>
      <c r="S158" s="159"/>
    </row>
    <row r="159" spans="7:19" x14ac:dyDescent="0.2">
      <c r="G159" s="68"/>
      <c r="H159" s="68"/>
      <c r="I159" s="68"/>
      <c r="K159" s="68"/>
      <c r="L159" s="68"/>
      <c r="M159" s="68"/>
      <c r="N159" s="68"/>
      <c r="O159" s="68"/>
      <c r="P159" s="68"/>
      <c r="Q159" s="68"/>
      <c r="R159" s="68"/>
      <c r="S159" s="159"/>
    </row>
    <row r="160" spans="7:19" x14ac:dyDescent="0.2">
      <c r="G160" s="68"/>
      <c r="H160" s="68"/>
      <c r="I160" s="68"/>
      <c r="K160" s="68"/>
      <c r="L160" s="68"/>
      <c r="M160" s="68"/>
      <c r="N160" s="68"/>
      <c r="O160" s="68"/>
      <c r="P160" s="68"/>
      <c r="Q160" s="68"/>
      <c r="R160" s="68"/>
      <c r="S160" s="159"/>
    </row>
    <row r="161" spans="7:19" x14ac:dyDescent="0.2">
      <c r="G161" s="68"/>
      <c r="H161" s="68"/>
      <c r="I161" s="68"/>
      <c r="K161" s="68"/>
      <c r="L161" s="68"/>
      <c r="M161" s="68"/>
      <c r="N161" s="68"/>
      <c r="O161" s="68"/>
      <c r="P161" s="68"/>
      <c r="Q161" s="68"/>
      <c r="R161" s="68"/>
      <c r="S161" s="159"/>
    </row>
    <row r="162" spans="7:19" x14ac:dyDescent="0.2">
      <c r="G162" s="68"/>
      <c r="H162" s="68"/>
      <c r="I162" s="68"/>
      <c r="K162" s="68"/>
      <c r="L162" s="68"/>
      <c r="M162" s="68"/>
      <c r="N162" s="68"/>
      <c r="O162" s="68"/>
      <c r="P162" s="68"/>
      <c r="Q162" s="68"/>
      <c r="R162" s="68"/>
      <c r="S162" s="159"/>
    </row>
    <row r="163" spans="7:19" x14ac:dyDescent="0.2">
      <c r="G163" s="68"/>
      <c r="H163" s="68"/>
      <c r="I163" s="68"/>
      <c r="K163" s="68"/>
      <c r="L163" s="68"/>
      <c r="M163" s="68"/>
      <c r="N163" s="68"/>
      <c r="O163" s="68"/>
      <c r="P163" s="68"/>
      <c r="Q163" s="68"/>
      <c r="R163" s="68"/>
      <c r="S163" s="159"/>
    </row>
    <row r="164" spans="7:19" x14ac:dyDescent="0.2">
      <c r="G164" s="68"/>
      <c r="H164" s="68"/>
      <c r="I164" s="68"/>
      <c r="K164" s="68"/>
      <c r="L164" s="68"/>
      <c r="M164" s="68"/>
      <c r="N164" s="68"/>
      <c r="O164" s="68"/>
      <c r="P164" s="68"/>
      <c r="Q164" s="68"/>
      <c r="R164" s="68"/>
      <c r="S164" s="159"/>
    </row>
    <row r="165" spans="7:19" x14ac:dyDescent="0.2">
      <c r="G165" s="68"/>
      <c r="H165" s="68"/>
      <c r="I165" s="68"/>
      <c r="K165" s="68"/>
      <c r="L165" s="68"/>
      <c r="M165" s="68"/>
      <c r="N165" s="68"/>
      <c r="O165" s="68"/>
      <c r="P165" s="68"/>
      <c r="Q165" s="68"/>
      <c r="R165" s="68"/>
      <c r="S165" s="159"/>
    </row>
    <row r="166" spans="7:19" x14ac:dyDescent="0.2">
      <c r="G166" s="68"/>
      <c r="H166" s="68"/>
      <c r="I166" s="68"/>
      <c r="K166" s="68"/>
      <c r="L166" s="68"/>
      <c r="M166" s="68"/>
      <c r="N166" s="68"/>
      <c r="O166" s="68"/>
      <c r="P166" s="68"/>
      <c r="Q166" s="68"/>
      <c r="R166" s="68"/>
      <c r="S166" s="159"/>
    </row>
    <row r="167" spans="7:19" x14ac:dyDescent="0.2">
      <c r="G167" s="68"/>
      <c r="H167" s="68"/>
      <c r="I167" s="68"/>
      <c r="K167" s="68"/>
      <c r="L167" s="68"/>
      <c r="M167" s="68"/>
      <c r="N167" s="68"/>
      <c r="O167" s="68"/>
      <c r="P167" s="68"/>
      <c r="Q167" s="68"/>
      <c r="R167" s="68"/>
      <c r="S167" s="159"/>
    </row>
    <row r="168" spans="7:19" x14ac:dyDescent="0.2">
      <c r="G168" s="68"/>
      <c r="H168" s="68"/>
      <c r="I168" s="68"/>
      <c r="K168" s="68"/>
      <c r="L168" s="68"/>
      <c r="M168" s="68"/>
      <c r="N168" s="68"/>
      <c r="O168" s="68"/>
      <c r="P168" s="68"/>
      <c r="Q168" s="68"/>
      <c r="R168" s="68"/>
      <c r="S168" s="159"/>
    </row>
    <row r="169" spans="7:19" x14ac:dyDescent="0.2">
      <c r="G169" s="68"/>
      <c r="H169" s="68"/>
      <c r="I169" s="68"/>
      <c r="K169" s="68"/>
      <c r="L169" s="68"/>
      <c r="M169" s="68"/>
      <c r="N169" s="68"/>
      <c r="O169" s="68"/>
      <c r="P169" s="68"/>
      <c r="Q169" s="68"/>
      <c r="R169" s="68"/>
      <c r="S169" s="159"/>
    </row>
    <row r="170" spans="7:19" x14ac:dyDescent="0.2">
      <c r="G170" s="68"/>
      <c r="H170" s="68"/>
      <c r="I170" s="68"/>
      <c r="K170" s="68"/>
      <c r="L170" s="68"/>
      <c r="M170" s="68"/>
      <c r="N170" s="68"/>
      <c r="O170" s="68"/>
      <c r="P170" s="68"/>
      <c r="Q170" s="68"/>
      <c r="R170" s="68"/>
      <c r="S170" s="159"/>
    </row>
    <row r="171" spans="7:19" x14ac:dyDescent="0.2">
      <c r="G171" s="68"/>
      <c r="H171" s="68"/>
      <c r="I171" s="68"/>
      <c r="K171" s="68"/>
      <c r="L171" s="68"/>
      <c r="M171" s="68"/>
      <c r="N171" s="68"/>
      <c r="O171" s="68"/>
      <c r="P171" s="68"/>
      <c r="Q171" s="68"/>
      <c r="R171" s="68"/>
      <c r="S171" s="159"/>
    </row>
    <row r="172" spans="7:19" x14ac:dyDescent="0.2">
      <c r="G172" s="68"/>
      <c r="H172" s="68"/>
      <c r="I172" s="68"/>
      <c r="K172" s="68"/>
      <c r="L172" s="68"/>
      <c r="M172" s="68"/>
      <c r="N172" s="68"/>
      <c r="O172" s="68"/>
      <c r="P172" s="68"/>
      <c r="Q172" s="68"/>
      <c r="R172" s="68"/>
      <c r="S172" s="159"/>
    </row>
    <row r="173" spans="7:19" x14ac:dyDescent="0.2">
      <c r="G173" s="68"/>
      <c r="H173" s="68"/>
      <c r="I173" s="68"/>
      <c r="K173" s="68"/>
      <c r="L173" s="68"/>
      <c r="M173" s="68"/>
      <c r="N173" s="68"/>
      <c r="O173" s="68"/>
      <c r="P173" s="68"/>
      <c r="Q173" s="68"/>
      <c r="R173" s="68"/>
      <c r="S173" s="159"/>
    </row>
    <row r="174" spans="7:19" x14ac:dyDescent="0.2">
      <c r="G174" s="68"/>
      <c r="H174" s="68"/>
      <c r="I174" s="68"/>
      <c r="K174" s="68"/>
      <c r="L174" s="68"/>
      <c r="M174" s="68"/>
      <c r="N174" s="68"/>
      <c r="O174" s="68"/>
      <c r="P174" s="68"/>
      <c r="Q174" s="68"/>
      <c r="R174" s="68"/>
      <c r="S174" s="159"/>
    </row>
    <row r="175" spans="7:19" x14ac:dyDescent="0.2">
      <c r="G175" s="68"/>
      <c r="H175" s="68"/>
      <c r="I175" s="68"/>
      <c r="K175" s="68"/>
      <c r="L175" s="68"/>
      <c r="M175" s="68"/>
      <c r="N175" s="68"/>
      <c r="O175" s="68"/>
      <c r="P175" s="68"/>
      <c r="Q175" s="68"/>
      <c r="R175" s="68"/>
      <c r="S175" s="159"/>
    </row>
    <row r="176" spans="7:19" x14ac:dyDescent="0.2">
      <c r="G176" s="68"/>
      <c r="H176" s="68"/>
      <c r="I176" s="68"/>
      <c r="K176" s="68"/>
      <c r="L176" s="68"/>
      <c r="M176" s="68"/>
      <c r="N176" s="68"/>
      <c r="O176" s="68"/>
      <c r="P176" s="68"/>
      <c r="Q176" s="68"/>
      <c r="R176" s="68"/>
      <c r="S176" s="159"/>
    </row>
    <row r="177" spans="7:19" x14ac:dyDescent="0.2">
      <c r="G177" s="68"/>
      <c r="H177" s="68"/>
      <c r="I177" s="68"/>
      <c r="K177" s="68"/>
      <c r="L177" s="68"/>
      <c r="M177" s="68"/>
      <c r="N177" s="68"/>
      <c r="O177" s="68"/>
      <c r="P177" s="68"/>
      <c r="Q177" s="68"/>
      <c r="R177" s="68"/>
      <c r="S177" s="159"/>
    </row>
    <row r="178" spans="7:19" x14ac:dyDescent="0.2">
      <c r="G178" s="68"/>
      <c r="H178" s="68"/>
      <c r="I178" s="68"/>
      <c r="K178" s="68"/>
      <c r="L178" s="68"/>
      <c r="M178" s="68"/>
      <c r="N178" s="68"/>
      <c r="O178" s="68"/>
      <c r="P178" s="68"/>
      <c r="Q178" s="68"/>
      <c r="R178" s="68"/>
      <c r="S178" s="159"/>
    </row>
    <row r="179" spans="7:19" x14ac:dyDescent="0.2">
      <c r="G179" s="68"/>
      <c r="H179" s="68"/>
      <c r="I179" s="68"/>
      <c r="K179" s="68"/>
      <c r="L179" s="68"/>
      <c r="M179" s="68"/>
      <c r="N179" s="68"/>
      <c r="O179" s="68"/>
      <c r="P179" s="68"/>
      <c r="Q179" s="68"/>
      <c r="R179" s="68"/>
      <c r="S179" s="159"/>
    </row>
    <row r="180" spans="7:19" x14ac:dyDescent="0.2">
      <c r="G180" s="68"/>
      <c r="H180" s="68"/>
      <c r="I180" s="68"/>
      <c r="K180" s="68"/>
      <c r="L180" s="68"/>
      <c r="M180" s="68"/>
      <c r="N180" s="68"/>
      <c r="O180" s="68"/>
      <c r="P180" s="68"/>
      <c r="Q180" s="68"/>
      <c r="R180" s="68"/>
      <c r="S180" s="159"/>
    </row>
    <row r="181" spans="7:19" x14ac:dyDescent="0.2">
      <c r="G181" s="68"/>
      <c r="H181" s="68"/>
      <c r="I181" s="68"/>
      <c r="K181" s="68"/>
      <c r="L181" s="68"/>
      <c r="M181" s="68"/>
      <c r="N181" s="68"/>
      <c r="O181" s="68"/>
      <c r="P181" s="68"/>
      <c r="Q181" s="68"/>
      <c r="R181" s="68"/>
      <c r="S181" s="159"/>
    </row>
    <row r="182" spans="7:19" x14ac:dyDescent="0.2">
      <c r="G182" s="68"/>
      <c r="H182" s="68"/>
      <c r="I182" s="68"/>
      <c r="K182" s="68"/>
      <c r="L182" s="68"/>
      <c r="M182" s="68"/>
      <c r="N182" s="68"/>
      <c r="O182" s="68"/>
      <c r="P182" s="68"/>
      <c r="Q182" s="68"/>
      <c r="R182" s="68"/>
      <c r="S182" s="159"/>
    </row>
    <row r="183" spans="7:19" x14ac:dyDescent="0.2">
      <c r="G183" s="68"/>
      <c r="H183" s="68"/>
      <c r="I183" s="68"/>
      <c r="K183" s="68"/>
      <c r="L183" s="68"/>
      <c r="M183" s="68"/>
      <c r="N183" s="68"/>
      <c r="O183" s="68"/>
      <c r="P183" s="68"/>
      <c r="Q183" s="68"/>
      <c r="R183" s="68"/>
      <c r="S183" s="159"/>
    </row>
    <row r="184" spans="7:19" x14ac:dyDescent="0.2">
      <c r="G184" s="68"/>
      <c r="H184" s="68"/>
      <c r="I184" s="68"/>
      <c r="K184" s="68"/>
      <c r="L184" s="68"/>
      <c r="M184" s="68"/>
      <c r="N184" s="68"/>
      <c r="O184" s="68"/>
      <c r="P184" s="68"/>
      <c r="Q184" s="68"/>
      <c r="R184" s="68"/>
      <c r="S184" s="159"/>
    </row>
    <row r="185" spans="7:19" x14ac:dyDescent="0.2">
      <c r="G185" s="68"/>
      <c r="H185" s="68"/>
      <c r="I185" s="68"/>
      <c r="K185" s="68"/>
      <c r="L185" s="68"/>
      <c r="M185" s="68"/>
      <c r="N185" s="68"/>
      <c r="O185" s="68"/>
      <c r="P185" s="68"/>
      <c r="Q185" s="68"/>
      <c r="R185" s="68"/>
      <c r="S185" s="159"/>
    </row>
    <row r="186" spans="7:19" x14ac:dyDescent="0.2">
      <c r="G186" s="68"/>
      <c r="H186" s="68"/>
      <c r="I186" s="68"/>
      <c r="K186" s="68"/>
      <c r="L186" s="68"/>
      <c r="M186" s="68"/>
      <c r="N186" s="68"/>
      <c r="O186" s="68"/>
      <c r="P186" s="68"/>
      <c r="Q186" s="68"/>
      <c r="R186" s="68"/>
      <c r="S186" s="159"/>
    </row>
    <row r="187" spans="7:19" x14ac:dyDescent="0.2">
      <c r="G187" s="68"/>
      <c r="H187" s="68"/>
      <c r="I187" s="68"/>
      <c r="K187" s="68"/>
      <c r="L187" s="68"/>
      <c r="M187" s="68"/>
      <c r="N187" s="68"/>
      <c r="O187" s="68"/>
      <c r="P187" s="68"/>
      <c r="Q187" s="68"/>
      <c r="R187" s="68"/>
      <c r="S187" s="159"/>
    </row>
    <row r="188" spans="7:19" x14ac:dyDescent="0.2">
      <c r="G188" s="68"/>
      <c r="H188" s="68"/>
      <c r="I188" s="68"/>
      <c r="K188" s="68"/>
      <c r="L188" s="68"/>
      <c r="M188" s="68"/>
      <c r="N188" s="68"/>
      <c r="O188" s="68"/>
      <c r="P188" s="68"/>
      <c r="Q188" s="68"/>
      <c r="R188" s="68"/>
      <c r="S188" s="159"/>
    </row>
    <row r="189" spans="7:19" x14ac:dyDescent="0.2">
      <c r="G189" s="68"/>
      <c r="H189" s="68"/>
      <c r="I189" s="68"/>
      <c r="K189" s="68"/>
      <c r="L189" s="68"/>
      <c r="M189" s="68"/>
      <c r="N189" s="68"/>
      <c r="O189" s="68"/>
      <c r="P189" s="68"/>
      <c r="Q189" s="68"/>
      <c r="R189" s="68"/>
      <c r="S189" s="159"/>
    </row>
    <row r="190" spans="7:19" x14ac:dyDescent="0.2">
      <c r="G190" s="68"/>
      <c r="H190" s="68"/>
      <c r="I190" s="68"/>
      <c r="K190" s="68"/>
      <c r="L190" s="68"/>
      <c r="M190" s="68"/>
      <c r="N190" s="68"/>
      <c r="O190" s="68"/>
      <c r="P190" s="68"/>
      <c r="Q190" s="68"/>
      <c r="R190" s="68"/>
      <c r="S190" s="159"/>
    </row>
    <row r="191" spans="7:19" x14ac:dyDescent="0.2">
      <c r="G191" s="68"/>
      <c r="H191" s="68"/>
      <c r="I191" s="68"/>
      <c r="K191" s="68"/>
      <c r="L191" s="68"/>
      <c r="M191" s="68"/>
      <c r="N191" s="68"/>
      <c r="O191" s="68"/>
      <c r="P191" s="68"/>
      <c r="Q191" s="68"/>
      <c r="R191" s="68"/>
      <c r="S191" s="159"/>
    </row>
    <row r="192" spans="7:19" x14ac:dyDescent="0.2">
      <c r="G192" s="68"/>
      <c r="H192" s="68"/>
      <c r="I192" s="68"/>
      <c r="K192" s="68"/>
      <c r="L192" s="68"/>
      <c r="M192" s="68"/>
      <c r="N192" s="68"/>
      <c r="O192" s="68"/>
      <c r="P192" s="68"/>
      <c r="Q192" s="68"/>
      <c r="R192" s="68"/>
      <c r="S192" s="159"/>
    </row>
    <row r="193" spans="7:19" x14ac:dyDescent="0.2">
      <c r="G193" s="68"/>
      <c r="H193" s="68"/>
      <c r="I193" s="68"/>
      <c r="K193" s="68"/>
      <c r="L193" s="68"/>
      <c r="M193" s="68"/>
      <c r="N193" s="68"/>
      <c r="O193" s="68"/>
      <c r="P193" s="68"/>
      <c r="Q193" s="68"/>
      <c r="R193" s="68"/>
      <c r="S193" s="159"/>
    </row>
    <row r="194" spans="7:19" x14ac:dyDescent="0.2">
      <c r="G194" s="68"/>
      <c r="H194" s="68"/>
      <c r="I194" s="68"/>
      <c r="K194" s="68"/>
      <c r="L194" s="68"/>
      <c r="M194" s="68"/>
      <c r="N194" s="68"/>
      <c r="O194" s="68"/>
      <c r="P194" s="68"/>
      <c r="Q194" s="68"/>
      <c r="R194" s="68"/>
      <c r="S194" s="159"/>
    </row>
    <row r="195" spans="7:19" x14ac:dyDescent="0.2">
      <c r="G195" s="68"/>
      <c r="H195" s="68"/>
      <c r="I195" s="68"/>
      <c r="K195" s="68"/>
      <c r="L195" s="68"/>
      <c r="M195" s="68"/>
      <c r="N195" s="68"/>
      <c r="O195" s="68"/>
      <c r="P195" s="68"/>
      <c r="Q195" s="68"/>
      <c r="R195" s="68"/>
      <c r="S195" s="159"/>
    </row>
    <row r="196" spans="7:19" x14ac:dyDescent="0.2">
      <c r="G196" s="68"/>
      <c r="H196" s="68"/>
      <c r="I196" s="68"/>
      <c r="K196" s="68"/>
      <c r="L196" s="68"/>
      <c r="M196" s="68"/>
      <c r="N196" s="68"/>
      <c r="O196" s="68"/>
      <c r="P196" s="68"/>
      <c r="Q196" s="68"/>
      <c r="R196" s="68"/>
      <c r="S196" s="159"/>
    </row>
    <row r="197" spans="7:19" x14ac:dyDescent="0.2">
      <c r="G197" s="68"/>
      <c r="H197" s="68"/>
      <c r="I197" s="68"/>
      <c r="K197" s="68"/>
      <c r="L197" s="68"/>
      <c r="M197" s="68"/>
      <c r="N197" s="68"/>
      <c r="O197" s="68"/>
      <c r="P197" s="68"/>
      <c r="Q197" s="68"/>
      <c r="R197" s="68"/>
      <c r="S197" s="159"/>
    </row>
    <row r="198" spans="7:19" x14ac:dyDescent="0.2">
      <c r="G198" s="68"/>
      <c r="H198" s="68"/>
      <c r="I198" s="68"/>
      <c r="K198" s="68"/>
      <c r="L198" s="68"/>
      <c r="M198" s="68"/>
      <c r="N198" s="68"/>
      <c r="O198" s="68"/>
      <c r="P198" s="68"/>
      <c r="Q198" s="68"/>
      <c r="R198" s="68"/>
      <c r="S198" s="159"/>
    </row>
    <row r="199" spans="7:19" x14ac:dyDescent="0.2">
      <c r="G199" s="68"/>
      <c r="H199" s="68"/>
      <c r="I199" s="68"/>
      <c r="K199" s="68"/>
      <c r="L199" s="68"/>
      <c r="M199" s="68"/>
      <c r="N199" s="68"/>
      <c r="O199" s="68"/>
      <c r="P199" s="68"/>
      <c r="Q199" s="68"/>
      <c r="R199" s="68"/>
      <c r="S199" s="159"/>
    </row>
    <row r="200" spans="7:19" x14ac:dyDescent="0.2">
      <c r="G200" s="68"/>
      <c r="H200" s="68"/>
      <c r="I200" s="68"/>
      <c r="K200" s="68"/>
      <c r="L200" s="68"/>
      <c r="M200" s="68"/>
      <c r="N200" s="68"/>
      <c r="O200" s="68"/>
      <c r="P200" s="68"/>
      <c r="Q200" s="68"/>
      <c r="R200" s="68"/>
      <c r="S200" s="159"/>
    </row>
    <row r="201" spans="7:19" x14ac:dyDescent="0.2">
      <c r="G201" s="68"/>
      <c r="H201" s="68"/>
      <c r="I201" s="68"/>
      <c r="K201" s="68"/>
      <c r="L201" s="68"/>
      <c r="M201" s="68"/>
      <c r="N201" s="68"/>
      <c r="O201" s="68"/>
      <c r="P201" s="68"/>
      <c r="Q201" s="68"/>
      <c r="R201" s="68"/>
      <c r="S201" s="159"/>
    </row>
    <row r="202" spans="7:19" x14ac:dyDescent="0.2">
      <c r="G202" s="68"/>
      <c r="H202" s="68"/>
      <c r="I202" s="68"/>
      <c r="K202" s="68"/>
      <c r="L202" s="68"/>
      <c r="M202" s="68"/>
      <c r="N202" s="68"/>
      <c r="O202" s="68"/>
      <c r="P202" s="68"/>
      <c r="Q202" s="68"/>
      <c r="R202" s="68"/>
      <c r="S202" s="159"/>
    </row>
    <row r="203" spans="7:19" x14ac:dyDescent="0.2">
      <c r="G203" s="68"/>
      <c r="H203" s="68"/>
      <c r="I203" s="68"/>
      <c r="K203" s="68"/>
      <c r="L203" s="68"/>
      <c r="M203" s="68"/>
      <c r="N203" s="68"/>
      <c r="O203" s="68"/>
      <c r="P203" s="68"/>
      <c r="Q203" s="68"/>
      <c r="R203" s="68"/>
      <c r="S203" s="159"/>
    </row>
    <row r="204" spans="7:19" x14ac:dyDescent="0.2">
      <c r="G204" s="68"/>
      <c r="H204" s="68"/>
      <c r="I204" s="68"/>
      <c r="K204" s="68"/>
      <c r="L204" s="68"/>
      <c r="M204" s="68"/>
      <c r="N204" s="68"/>
      <c r="O204" s="68"/>
      <c r="P204" s="68"/>
      <c r="Q204" s="68"/>
      <c r="R204" s="68"/>
      <c r="S204" s="159"/>
    </row>
    <row r="205" spans="7:19" x14ac:dyDescent="0.2">
      <c r="G205" s="68"/>
      <c r="H205" s="68"/>
      <c r="I205" s="68"/>
      <c r="K205" s="68"/>
      <c r="L205" s="68"/>
      <c r="M205" s="68"/>
      <c r="N205" s="68"/>
      <c r="O205" s="68"/>
      <c r="P205" s="68"/>
      <c r="Q205" s="68"/>
      <c r="R205" s="68"/>
      <c r="S205" s="159"/>
    </row>
    <row r="206" spans="7:19" x14ac:dyDescent="0.2">
      <c r="G206" s="68"/>
      <c r="H206" s="68"/>
      <c r="I206" s="68"/>
      <c r="K206" s="68"/>
      <c r="L206" s="68"/>
      <c r="M206" s="68"/>
      <c r="N206" s="68"/>
      <c r="O206" s="68"/>
      <c r="P206" s="68"/>
      <c r="Q206" s="68"/>
      <c r="R206" s="68"/>
      <c r="S206" s="159"/>
    </row>
    <row r="207" spans="7:19" x14ac:dyDescent="0.2">
      <c r="G207" s="68"/>
      <c r="H207" s="68"/>
      <c r="I207" s="68"/>
      <c r="K207" s="68"/>
      <c r="L207" s="68"/>
      <c r="M207" s="68"/>
      <c r="N207" s="68"/>
      <c r="O207" s="68"/>
      <c r="P207" s="68"/>
      <c r="Q207" s="68"/>
      <c r="R207" s="68"/>
      <c r="S207" s="159"/>
    </row>
    <row r="208" spans="7:19" x14ac:dyDescent="0.2">
      <c r="G208" s="68"/>
      <c r="H208" s="68"/>
      <c r="I208" s="68"/>
      <c r="K208" s="68"/>
      <c r="L208" s="68"/>
      <c r="M208" s="68"/>
      <c r="N208" s="68"/>
      <c r="O208" s="68"/>
      <c r="P208" s="68"/>
      <c r="Q208" s="68"/>
      <c r="R208" s="68"/>
      <c r="S208" s="159"/>
    </row>
    <row r="209" spans="7:19" x14ac:dyDescent="0.2">
      <c r="G209" s="68"/>
      <c r="H209" s="68"/>
      <c r="I209" s="68"/>
      <c r="K209" s="68"/>
      <c r="L209" s="68"/>
      <c r="M209" s="68"/>
      <c r="N209" s="68"/>
      <c r="O209" s="68"/>
      <c r="P209" s="68"/>
      <c r="Q209" s="68"/>
      <c r="R209" s="68"/>
      <c r="S209" s="159"/>
    </row>
    <row r="210" spans="7:19" x14ac:dyDescent="0.2">
      <c r="G210" s="68"/>
      <c r="H210" s="68"/>
      <c r="I210" s="68"/>
      <c r="K210" s="68"/>
      <c r="L210" s="68"/>
      <c r="M210" s="68"/>
      <c r="N210" s="68"/>
      <c r="O210" s="68"/>
      <c r="P210" s="68"/>
      <c r="Q210" s="68"/>
      <c r="R210" s="68"/>
      <c r="S210" s="159"/>
    </row>
    <row r="211" spans="7:19" x14ac:dyDescent="0.2">
      <c r="G211" s="68"/>
      <c r="H211" s="68"/>
      <c r="I211" s="68"/>
      <c r="K211" s="68"/>
      <c r="L211" s="68"/>
      <c r="M211" s="68"/>
      <c r="N211" s="68"/>
      <c r="O211" s="68"/>
      <c r="P211" s="68"/>
      <c r="Q211" s="68"/>
      <c r="R211" s="68"/>
      <c r="S211" s="159"/>
    </row>
    <row r="212" spans="7:19" x14ac:dyDescent="0.2">
      <c r="G212" s="68"/>
      <c r="H212" s="68"/>
      <c r="I212" s="68"/>
      <c r="K212" s="68"/>
      <c r="L212" s="68"/>
      <c r="M212" s="68"/>
      <c r="N212" s="68"/>
      <c r="O212" s="68"/>
      <c r="P212" s="68"/>
      <c r="Q212" s="68"/>
      <c r="R212" s="68"/>
      <c r="S212" s="159"/>
    </row>
    <row r="213" spans="7:19" x14ac:dyDescent="0.2">
      <c r="G213" s="68"/>
      <c r="H213" s="68"/>
      <c r="I213" s="68"/>
      <c r="K213" s="68"/>
      <c r="L213" s="68"/>
      <c r="M213" s="68"/>
      <c r="N213" s="68"/>
      <c r="O213" s="68"/>
      <c r="P213" s="68"/>
      <c r="Q213" s="68"/>
      <c r="R213" s="68"/>
      <c r="S213" s="159"/>
    </row>
    <row r="214" spans="7:19" x14ac:dyDescent="0.2">
      <c r="G214" s="68"/>
      <c r="H214" s="68"/>
      <c r="I214" s="68"/>
      <c r="K214" s="68"/>
      <c r="L214" s="68"/>
      <c r="M214" s="68"/>
      <c r="N214" s="68"/>
      <c r="O214" s="68"/>
      <c r="P214" s="68"/>
      <c r="Q214" s="68"/>
      <c r="R214" s="68"/>
      <c r="S214" s="159"/>
    </row>
    <row r="215" spans="7:19" x14ac:dyDescent="0.2">
      <c r="G215" s="68"/>
      <c r="H215" s="68"/>
      <c r="I215" s="68"/>
      <c r="K215" s="68"/>
      <c r="L215" s="68"/>
      <c r="M215" s="68"/>
      <c r="N215" s="68"/>
      <c r="O215" s="68"/>
      <c r="P215" s="68"/>
      <c r="Q215" s="68"/>
      <c r="R215" s="68"/>
      <c r="S215" s="159"/>
    </row>
    <row r="216" spans="7:19" x14ac:dyDescent="0.2">
      <c r="G216" s="68"/>
      <c r="H216" s="68"/>
      <c r="I216" s="68"/>
      <c r="K216" s="68"/>
      <c r="L216" s="68"/>
      <c r="M216" s="68"/>
      <c r="N216" s="68"/>
      <c r="O216" s="68"/>
      <c r="P216" s="68"/>
      <c r="Q216" s="68"/>
      <c r="R216" s="68"/>
      <c r="S216" s="159"/>
    </row>
    <row r="217" spans="7:19" x14ac:dyDescent="0.2">
      <c r="G217" s="68"/>
      <c r="H217" s="68"/>
      <c r="I217" s="68"/>
      <c r="K217" s="68"/>
      <c r="L217" s="68"/>
      <c r="M217" s="68"/>
      <c r="N217" s="68"/>
      <c r="O217" s="68"/>
      <c r="P217" s="68"/>
      <c r="Q217" s="68"/>
      <c r="R217" s="68"/>
      <c r="S217" s="159"/>
    </row>
    <row r="218" spans="7:19" x14ac:dyDescent="0.2">
      <c r="G218" s="68"/>
      <c r="H218" s="68"/>
      <c r="I218" s="68"/>
      <c r="K218" s="68"/>
      <c r="L218" s="68"/>
      <c r="M218" s="68"/>
      <c r="N218" s="68"/>
      <c r="O218" s="68"/>
      <c r="P218" s="68"/>
      <c r="Q218" s="68"/>
      <c r="R218" s="68"/>
      <c r="S218" s="159"/>
    </row>
    <row r="219" spans="7:19" x14ac:dyDescent="0.2">
      <c r="G219" s="68"/>
      <c r="H219" s="68"/>
      <c r="I219" s="68"/>
      <c r="K219" s="68"/>
      <c r="L219" s="68"/>
      <c r="M219" s="68"/>
      <c r="N219" s="68"/>
      <c r="O219" s="68"/>
      <c r="P219" s="68"/>
      <c r="Q219" s="68"/>
      <c r="R219" s="68"/>
      <c r="S219" s="159"/>
    </row>
    <row r="220" spans="7:19" x14ac:dyDescent="0.2">
      <c r="G220" s="68"/>
      <c r="H220" s="68"/>
      <c r="I220" s="68"/>
      <c r="K220" s="68"/>
      <c r="L220" s="68"/>
      <c r="M220" s="68"/>
      <c r="N220" s="68"/>
      <c r="O220" s="68"/>
      <c r="P220" s="68"/>
      <c r="Q220" s="68"/>
      <c r="R220" s="68"/>
      <c r="S220" s="159"/>
    </row>
    <row r="221" spans="7:19" x14ac:dyDescent="0.2">
      <c r="G221" s="68"/>
      <c r="H221" s="68"/>
      <c r="I221" s="68"/>
      <c r="K221" s="68"/>
      <c r="L221" s="68"/>
      <c r="M221" s="68"/>
      <c r="N221" s="68"/>
      <c r="O221" s="68"/>
      <c r="P221" s="68"/>
      <c r="Q221" s="68"/>
      <c r="R221" s="68"/>
      <c r="S221" s="159"/>
    </row>
    <row r="222" spans="7:19" x14ac:dyDescent="0.2">
      <c r="G222" s="68"/>
      <c r="H222" s="68"/>
      <c r="I222" s="68"/>
      <c r="K222" s="68"/>
      <c r="L222" s="68"/>
      <c r="M222" s="68"/>
      <c r="N222" s="68"/>
      <c r="O222" s="68"/>
      <c r="P222" s="68"/>
      <c r="Q222" s="68"/>
      <c r="R222" s="68"/>
      <c r="S222" s="159"/>
    </row>
    <row r="223" spans="7:19" x14ac:dyDescent="0.2">
      <c r="G223" s="68"/>
      <c r="H223" s="68"/>
      <c r="I223" s="68"/>
      <c r="K223" s="68"/>
      <c r="L223" s="68"/>
      <c r="M223" s="68"/>
      <c r="N223" s="68"/>
      <c r="O223" s="68"/>
      <c r="P223" s="68"/>
      <c r="Q223" s="68"/>
      <c r="R223" s="68"/>
      <c r="S223" s="159"/>
    </row>
    <row r="224" spans="7:19" x14ac:dyDescent="0.2">
      <c r="G224" s="68"/>
      <c r="H224" s="68"/>
      <c r="I224" s="68"/>
      <c r="K224" s="68"/>
      <c r="L224" s="68"/>
      <c r="M224" s="68"/>
      <c r="N224" s="68"/>
      <c r="O224" s="68"/>
      <c r="P224" s="68"/>
      <c r="Q224" s="68"/>
      <c r="R224" s="68"/>
      <c r="S224" s="159"/>
    </row>
    <row r="225" spans="7:19" x14ac:dyDescent="0.2">
      <c r="G225" s="68"/>
      <c r="H225" s="68"/>
      <c r="I225" s="68"/>
      <c r="K225" s="68"/>
      <c r="L225" s="68"/>
      <c r="M225" s="68"/>
      <c r="N225" s="68"/>
      <c r="O225" s="68"/>
      <c r="P225" s="68"/>
      <c r="Q225" s="68"/>
      <c r="R225" s="68"/>
      <c r="S225" s="159"/>
    </row>
    <row r="226" spans="7:19" x14ac:dyDescent="0.2">
      <c r="G226" s="68"/>
      <c r="H226" s="68"/>
      <c r="I226" s="68"/>
      <c r="K226" s="68"/>
      <c r="L226" s="68"/>
      <c r="M226" s="68"/>
      <c r="N226" s="68"/>
      <c r="O226" s="68"/>
      <c r="P226" s="68"/>
      <c r="Q226" s="68"/>
      <c r="R226" s="68"/>
      <c r="S226" s="159"/>
    </row>
    <row r="227" spans="7:19" x14ac:dyDescent="0.2">
      <c r="G227" s="68"/>
      <c r="H227" s="68"/>
      <c r="I227" s="68"/>
      <c r="K227" s="68"/>
      <c r="L227" s="68"/>
      <c r="M227" s="68"/>
      <c r="N227" s="68"/>
      <c r="O227" s="68"/>
      <c r="P227" s="68"/>
      <c r="Q227" s="68"/>
      <c r="R227" s="68"/>
      <c r="S227" s="159"/>
    </row>
    <row r="228" spans="7:19" x14ac:dyDescent="0.2">
      <c r="G228" s="68"/>
      <c r="H228" s="68"/>
      <c r="I228" s="68"/>
      <c r="K228" s="68"/>
      <c r="L228" s="68"/>
      <c r="M228" s="68"/>
      <c r="N228" s="68"/>
      <c r="O228" s="68"/>
      <c r="P228" s="68"/>
      <c r="Q228" s="68"/>
      <c r="R228" s="68"/>
      <c r="S228" s="159"/>
    </row>
    <row r="229" spans="7:19" x14ac:dyDescent="0.2">
      <c r="G229" s="68"/>
      <c r="H229" s="68"/>
      <c r="I229" s="68"/>
      <c r="K229" s="68"/>
      <c r="L229" s="68"/>
      <c r="M229" s="68"/>
      <c r="N229" s="68"/>
      <c r="O229" s="68"/>
      <c r="P229" s="68"/>
      <c r="Q229" s="68"/>
      <c r="R229" s="68"/>
      <c r="S229" s="159"/>
    </row>
    <row r="230" spans="7:19" x14ac:dyDescent="0.2">
      <c r="G230" s="68"/>
      <c r="H230" s="68"/>
      <c r="I230" s="68"/>
      <c r="K230" s="68"/>
      <c r="L230" s="68"/>
      <c r="M230" s="68"/>
      <c r="N230" s="68"/>
      <c r="O230" s="68"/>
      <c r="P230" s="68"/>
      <c r="Q230" s="68"/>
      <c r="R230" s="68"/>
      <c r="S230" s="159"/>
    </row>
    <row r="231" spans="7:19" x14ac:dyDescent="0.2">
      <c r="G231" s="68"/>
      <c r="H231" s="68"/>
      <c r="I231" s="68"/>
      <c r="K231" s="68"/>
      <c r="L231" s="68"/>
      <c r="M231" s="68"/>
      <c r="N231" s="68"/>
      <c r="O231" s="68"/>
      <c r="P231" s="68"/>
      <c r="Q231" s="68"/>
      <c r="R231" s="68"/>
      <c r="S231" s="159"/>
    </row>
    <row r="232" spans="7:19" x14ac:dyDescent="0.2">
      <c r="G232" s="68"/>
      <c r="H232" s="68"/>
      <c r="I232" s="68"/>
      <c r="K232" s="68"/>
      <c r="L232" s="68"/>
      <c r="M232" s="68"/>
      <c r="N232" s="68"/>
      <c r="O232" s="68"/>
      <c r="P232" s="68"/>
      <c r="Q232" s="68"/>
      <c r="R232" s="68"/>
      <c r="S232" s="159"/>
    </row>
    <row r="233" spans="7:19" x14ac:dyDescent="0.2">
      <c r="G233" s="68"/>
      <c r="H233" s="68"/>
      <c r="I233" s="68"/>
      <c r="K233" s="68"/>
      <c r="L233" s="68"/>
      <c r="M233" s="68"/>
      <c r="N233" s="68"/>
      <c r="O233" s="68"/>
      <c r="P233" s="68"/>
      <c r="Q233" s="68"/>
      <c r="R233" s="68"/>
      <c r="S233" s="159"/>
    </row>
    <row r="234" spans="7:19" x14ac:dyDescent="0.2">
      <c r="G234" s="68"/>
      <c r="H234" s="68"/>
      <c r="I234" s="68"/>
      <c r="K234" s="68"/>
      <c r="L234" s="68"/>
      <c r="M234" s="68"/>
      <c r="N234" s="68"/>
      <c r="O234" s="68"/>
      <c r="P234" s="68"/>
      <c r="Q234" s="68"/>
      <c r="R234" s="68"/>
      <c r="S234" s="159"/>
    </row>
    <row r="235" spans="7:19" x14ac:dyDescent="0.2">
      <c r="G235" s="68"/>
      <c r="H235" s="68"/>
      <c r="I235" s="68"/>
      <c r="K235" s="68"/>
      <c r="L235" s="68"/>
      <c r="M235" s="68"/>
      <c r="N235" s="68"/>
      <c r="O235" s="68"/>
      <c r="P235" s="68"/>
      <c r="Q235" s="68"/>
      <c r="R235" s="68"/>
      <c r="S235" s="159"/>
    </row>
    <row r="236" spans="7:19" x14ac:dyDescent="0.2">
      <c r="G236" s="68"/>
      <c r="H236" s="68"/>
      <c r="I236" s="68"/>
      <c r="K236" s="68"/>
      <c r="L236" s="68"/>
      <c r="M236" s="68"/>
      <c r="N236" s="68"/>
      <c r="O236" s="68"/>
      <c r="P236" s="68"/>
      <c r="Q236" s="68"/>
      <c r="R236" s="68"/>
      <c r="S236" s="159"/>
    </row>
    <row r="237" spans="7:19" x14ac:dyDescent="0.2">
      <c r="G237" s="68"/>
      <c r="H237" s="68"/>
      <c r="I237" s="68"/>
      <c r="K237" s="68"/>
      <c r="L237" s="68"/>
      <c r="M237" s="68"/>
      <c r="N237" s="68"/>
      <c r="O237" s="68"/>
      <c r="P237" s="68"/>
      <c r="Q237" s="68"/>
      <c r="R237" s="68"/>
      <c r="S237" s="159"/>
    </row>
    <row r="238" spans="7:19" x14ac:dyDescent="0.2">
      <c r="G238" s="68"/>
      <c r="H238" s="68"/>
      <c r="I238" s="68"/>
      <c r="K238" s="68"/>
      <c r="L238" s="68"/>
      <c r="M238" s="68"/>
      <c r="N238" s="68"/>
      <c r="O238" s="68"/>
      <c r="P238" s="68"/>
      <c r="Q238" s="68"/>
      <c r="R238" s="68"/>
      <c r="S238" s="159"/>
    </row>
    <row r="239" spans="7:19" x14ac:dyDescent="0.2">
      <c r="G239" s="68"/>
      <c r="H239" s="68"/>
      <c r="I239" s="68"/>
      <c r="K239" s="68"/>
      <c r="L239" s="68"/>
      <c r="M239" s="68"/>
      <c r="N239" s="68"/>
      <c r="O239" s="68"/>
      <c r="P239" s="68"/>
      <c r="Q239" s="68"/>
      <c r="R239" s="68"/>
      <c r="S239" s="159"/>
    </row>
    <row r="240" spans="7:19" x14ac:dyDescent="0.2">
      <c r="G240" s="68"/>
      <c r="H240" s="68"/>
      <c r="I240" s="68"/>
      <c r="K240" s="68"/>
      <c r="L240" s="68"/>
      <c r="M240" s="68"/>
      <c r="N240" s="68"/>
      <c r="O240" s="68"/>
      <c r="P240" s="68"/>
      <c r="Q240" s="68"/>
      <c r="R240" s="68"/>
      <c r="S240" s="159"/>
    </row>
    <row r="241" spans="7:19" x14ac:dyDescent="0.2">
      <c r="G241" s="68"/>
      <c r="H241" s="68"/>
      <c r="I241" s="68"/>
      <c r="K241" s="68"/>
      <c r="L241" s="68"/>
      <c r="M241" s="68"/>
      <c r="N241" s="68"/>
      <c r="O241" s="68"/>
      <c r="P241" s="68"/>
      <c r="Q241" s="68"/>
      <c r="R241" s="68"/>
      <c r="S241" s="159"/>
    </row>
    <row r="242" spans="7:19" x14ac:dyDescent="0.2">
      <c r="G242" s="68"/>
      <c r="H242" s="68"/>
      <c r="I242" s="68"/>
      <c r="K242" s="68"/>
      <c r="L242" s="68"/>
      <c r="M242" s="68"/>
      <c r="N242" s="68"/>
      <c r="O242" s="68"/>
      <c r="P242" s="68"/>
      <c r="Q242" s="68"/>
      <c r="R242" s="68"/>
      <c r="S242" s="159"/>
    </row>
    <row r="243" spans="7:19" x14ac:dyDescent="0.2">
      <c r="G243" s="68"/>
      <c r="H243" s="68"/>
      <c r="I243" s="68"/>
      <c r="K243" s="68"/>
      <c r="L243" s="68"/>
      <c r="M243" s="68"/>
      <c r="N243" s="68"/>
      <c r="O243" s="68"/>
      <c r="P243" s="68"/>
      <c r="Q243" s="68"/>
      <c r="R243" s="68"/>
      <c r="S243" s="159"/>
    </row>
    <row r="244" spans="7:19" x14ac:dyDescent="0.2">
      <c r="G244" s="68"/>
      <c r="H244" s="68"/>
      <c r="I244" s="68"/>
      <c r="K244" s="68"/>
      <c r="L244" s="68"/>
      <c r="M244" s="68"/>
      <c r="N244" s="68"/>
      <c r="O244" s="68"/>
      <c r="P244" s="68"/>
      <c r="Q244" s="68"/>
      <c r="R244" s="68"/>
      <c r="S244" s="159"/>
    </row>
    <row r="245" spans="7:19" x14ac:dyDescent="0.2">
      <c r="G245" s="68"/>
      <c r="H245" s="68"/>
      <c r="I245" s="68"/>
      <c r="K245" s="68"/>
      <c r="L245" s="68"/>
      <c r="M245" s="68"/>
      <c r="N245" s="68"/>
      <c r="O245" s="68"/>
      <c r="P245" s="68"/>
      <c r="Q245" s="68"/>
      <c r="R245" s="68"/>
      <c r="S245" s="159"/>
    </row>
    <row r="246" spans="7:19" x14ac:dyDescent="0.2">
      <c r="G246" s="68"/>
      <c r="H246" s="68"/>
      <c r="I246" s="68"/>
      <c r="K246" s="68"/>
      <c r="L246" s="68"/>
      <c r="M246" s="68"/>
      <c r="N246" s="68"/>
      <c r="O246" s="68"/>
      <c r="P246" s="68"/>
      <c r="Q246" s="68"/>
      <c r="R246" s="68"/>
      <c r="S246" s="159"/>
    </row>
    <row r="247" spans="7:19" x14ac:dyDescent="0.2">
      <c r="G247" s="68"/>
      <c r="H247" s="68"/>
      <c r="I247" s="68"/>
      <c r="K247" s="68"/>
      <c r="L247" s="68"/>
      <c r="M247" s="68"/>
      <c r="N247" s="68"/>
      <c r="O247" s="68"/>
      <c r="P247" s="68"/>
      <c r="Q247" s="68"/>
      <c r="R247" s="68"/>
      <c r="S247" s="159"/>
    </row>
    <row r="248" spans="7:19" x14ac:dyDescent="0.2">
      <c r="G248" s="68"/>
      <c r="H248" s="68"/>
      <c r="I248" s="68"/>
      <c r="K248" s="68"/>
      <c r="L248" s="68"/>
      <c r="M248" s="68"/>
      <c r="N248" s="68"/>
      <c r="O248" s="68"/>
      <c r="P248" s="68"/>
      <c r="Q248" s="68"/>
      <c r="R248" s="68"/>
      <c r="S248" s="159"/>
    </row>
    <row r="249" spans="7:19" x14ac:dyDescent="0.2">
      <c r="G249" s="68"/>
      <c r="H249" s="68"/>
      <c r="I249" s="68"/>
      <c r="K249" s="68"/>
      <c r="L249" s="68"/>
      <c r="M249" s="68"/>
      <c r="N249" s="68"/>
      <c r="O249" s="68"/>
      <c r="P249" s="68"/>
      <c r="Q249" s="68"/>
      <c r="R249" s="68"/>
      <c r="S249" s="159"/>
    </row>
    <row r="250" spans="7:19" x14ac:dyDescent="0.2">
      <c r="G250" s="68"/>
      <c r="H250" s="68"/>
      <c r="I250" s="68"/>
      <c r="K250" s="68"/>
      <c r="L250" s="68"/>
      <c r="M250" s="68"/>
      <c r="N250" s="68"/>
      <c r="O250" s="68"/>
      <c r="P250" s="68"/>
      <c r="Q250" s="68"/>
      <c r="R250" s="68"/>
      <c r="S250" s="159"/>
    </row>
    <row r="251" spans="7:19" x14ac:dyDescent="0.2">
      <c r="G251" s="68"/>
      <c r="H251" s="68"/>
      <c r="I251" s="68"/>
      <c r="K251" s="68"/>
      <c r="L251" s="68"/>
      <c r="M251" s="68"/>
      <c r="N251" s="68"/>
      <c r="O251" s="68"/>
      <c r="P251" s="68"/>
      <c r="Q251" s="68"/>
      <c r="R251" s="68"/>
      <c r="S251" s="159"/>
    </row>
    <row r="252" spans="7:19" x14ac:dyDescent="0.2">
      <c r="G252" s="68"/>
      <c r="H252" s="68"/>
      <c r="I252" s="68"/>
      <c r="K252" s="68"/>
      <c r="L252" s="68"/>
      <c r="M252" s="68"/>
      <c r="N252" s="68"/>
      <c r="O252" s="68"/>
      <c r="P252" s="68"/>
      <c r="Q252" s="68"/>
      <c r="R252" s="68"/>
      <c r="S252" s="159"/>
    </row>
    <row r="253" spans="7:19" x14ac:dyDescent="0.2">
      <c r="G253" s="68"/>
      <c r="H253" s="68"/>
      <c r="I253" s="68"/>
      <c r="K253" s="68"/>
      <c r="L253" s="68"/>
      <c r="M253" s="68"/>
      <c r="N253" s="68"/>
      <c r="O253" s="68"/>
      <c r="P253" s="68"/>
      <c r="Q253" s="68"/>
      <c r="R253" s="68"/>
      <c r="S253" s="159"/>
    </row>
    <row r="254" spans="7:19" x14ac:dyDescent="0.2">
      <c r="G254" s="68"/>
      <c r="H254" s="68"/>
      <c r="I254" s="68"/>
      <c r="K254" s="68"/>
      <c r="L254" s="68"/>
      <c r="M254" s="68"/>
      <c r="N254" s="68"/>
      <c r="O254" s="68"/>
      <c r="P254" s="68"/>
      <c r="Q254" s="68"/>
      <c r="R254" s="68"/>
      <c r="S254" s="159"/>
    </row>
    <row r="255" spans="7:19" x14ac:dyDescent="0.2">
      <c r="G255" s="68"/>
      <c r="H255" s="68"/>
      <c r="I255" s="68"/>
      <c r="K255" s="68"/>
      <c r="L255" s="68"/>
      <c r="M255" s="68"/>
      <c r="N255" s="68"/>
      <c r="O255" s="68"/>
      <c r="P255" s="68"/>
      <c r="Q255" s="68"/>
      <c r="R255" s="68"/>
      <c r="S255" s="159"/>
    </row>
    <row r="256" spans="7:19" x14ac:dyDescent="0.2">
      <c r="G256" s="68"/>
      <c r="H256" s="68"/>
      <c r="I256" s="68"/>
      <c r="K256" s="68"/>
      <c r="L256" s="68"/>
      <c r="M256" s="68"/>
      <c r="N256" s="68"/>
      <c r="O256" s="68"/>
      <c r="P256" s="68"/>
      <c r="Q256" s="68"/>
      <c r="R256" s="68"/>
      <c r="S256" s="159"/>
    </row>
    <row r="257" spans="7:19" x14ac:dyDescent="0.2">
      <c r="G257" s="68"/>
      <c r="H257" s="68"/>
      <c r="I257" s="68"/>
      <c r="K257" s="68"/>
      <c r="L257" s="68"/>
      <c r="M257" s="68"/>
      <c r="N257" s="68"/>
      <c r="O257" s="68"/>
      <c r="P257" s="68"/>
      <c r="Q257" s="68"/>
      <c r="R257" s="68"/>
      <c r="S257" s="159"/>
    </row>
    <row r="258" spans="7:19" x14ac:dyDescent="0.2">
      <c r="G258" s="68"/>
      <c r="H258" s="68"/>
      <c r="I258" s="68"/>
      <c r="K258" s="68"/>
      <c r="L258" s="68"/>
      <c r="M258" s="68"/>
      <c r="N258" s="68"/>
      <c r="O258" s="68"/>
      <c r="P258" s="68"/>
      <c r="Q258" s="68"/>
      <c r="R258" s="68"/>
      <c r="S258" s="159"/>
    </row>
    <row r="259" spans="7:19" x14ac:dyDescent="0.2">
      <c r="G259" s="68"/>
      <c r="H259" s="68"/>
      <c r="I259" s="68"/>
      <c r="K259" s="68"/>
      <c r="L259" s="68"/>
      <c r="M259" s="68"/>
      <c r="N259" s="68"/>
      <c r="O259" s="68"/>
      <c r="P259" s="68"/>
      <c r="Q259" s="68"/>
      <c r="R259" s="68"/>
      <c r="S259" s="159"/>
    </row>
    <row r="260" spans="7:19" x14ac:dyDescent="0.2">
      <c r="G260" s="68"/>
      <c r="H260" s="68"/>
      <c r="I260" s="68"/>
      <c r="K260" s="68"/>
      <c r="L260" s="68"/>
      <c r="M260" s="68"/>
      <c r="N260" s="68"/>
      <c r="O260" s="68"/>
      <c r="P260" s="68"/>
      <c r="Q260" s="68"/>
      <c r="R260" s="68"/>
      <c r="S260" s="159"/>
    </row>
    <row r="261" spans="7:19" x14ac:dyDescent="0.2">
      <c r="G261" s="68"/>
      <c r="H261" s="68"/>
      <c r="I261" s="68"/>
      <c r="K261" s="68"/>
      <c r="L261" s="68"/>
      <c r="M261" s="68"/>
      <c r="N261" s="68"/>
      <c r="O261" s="68"/>
      <c r="P261" s="68"/>
      <c r="Q261" s="68"/>
      <c r="R261" s="68"/>
      <c r="S261" s="159"/>
    </row>
    <row r="262" spans="7:19" x14ac:dyDescent="0.2">
      <c r="G262" s="68"/>
      <c r="H262" s="68"/>
      <c r="I262" s="68"/>
      <c r="K262" s="68"/>
      <c r="L262" s="68"/>
      <c r="M262" s="68"/>
      <c r="N262" s="68"/>
      <c r="O262" s="68"/>
      <c r="P262" s="68"/>
      <c r="Q262" s="68"/>
      <c r="R262" s="68"/>
      <c r="S262" s="159"/>
    </row>
    <row r="263" spans="7:19" x14ac:dyDescent="0.2">
      <c r="G263" s="68"/>
      <c r="H263" s="68"/>
      <c r="I263" s="68"/>
      <c r="K263" s="68"/>
      <c r="L263" s="68"/>
      <c r="M263" s="68"/>
      <c r="N263" s="68"/>
      <c r="O263" s="68"/>
      <c r="P263" s="68"/>
      <c r="Q263" s="68"/>
      <c r="R263" s="68"/>
      <c r="S263" s="159"/>
    </row>
    <row r="264" spans="7:19" x14ac:dyDescent="0.2">
      <c r="G264" s="68"/>
      <c r="H264" s="68"/>
      <c r="I264" s="68"/>
      <c r="K264" s="68"/>
      <c r="L264" s="68"/>
      <c r="M264" s="68"/>
      <c r="N264" s="68"/>
      <c r="O264" s="68"/>
      <c r="P264" s="68"/>
      <c r="Q264" s="68"/>
      <c r="R264" s="68"/>
      <c r="S264" s="159"/>
    </row>
    <row r="265" spans="7:19" x14ac:dyDescent="0.2">
      <c r="G265" s="68"/>
      <c r="H265" s="68"/>
      <c r="I265" s="68"/>
      <c r="K265" s="68"/>
      <c r="L265" s="68"/>
      <c r="M265" s="68"/>
      <c r="N265" s="68"/>
      <c r="O265" s="68"/>
      <c r="P265" s="68"/>
      <c r="Q265" s="68"/>
      <c r="R265" s="68"/>
      <c r="S265" s="159"/>
    </row>
    <row r="266" spans="7:19" x14ac:dyDescent="0.2">
      <c r="G266" s="68"/>
      <c r="H266" s="68"/>
      <c r="I266" s="68"/>
      <c r="K266" s="68"/>
      <c r="L266" s="68"/>
      <c r="M266" s="68"/>
      <c r="N266" s="68"/>
      <c r="O266" s="68"/>
      <c r="P266" s="68"/>
      <c r="Q266" s="68"/>
      <c r="R266" s="68"/>
      <c r="S266" s="159"/>
    </row>
    <row r="267" spans="7:19" x14ac:dyDescent="0.2">
      <c r="G267" s="68"/>
      <c r="H267" s="68"/>
      <c r="I267" s="68"/>
      <c r="K267" s="68"/>
      <c r="L267" s="68"/>
      <c r="M267" s="68"/>
      <c r="N267" s="68"/>
      <c r="O267" s="68"/>
      <c r="P267" s="68"/>
      <c r="Q267" s="68"/>
      <c r="R267" s="68"/>
      <c r="S267" s="159"/>
    </row>
    <row r="268" spans="7:19" x14ac:dyDescent="0.2">
      <c r="G268" s="68"/>
      <c r="H268" s="68"/>
      <c r="I268" s="68"/>
      <c r="K268" s="68"/>
      <c r="L268" s="68"/>
      <c r="M268" s="68"/>
      <c r="N268" s="68"/>
      <c r="O268" s="68"/>
      <c r="P268" s="68"/>
      <c r="Q268" s="68"/>
      <c r="R268" s="68"/>
      <c r="S268" s="159"/>
    </row>
    <row r="269" spans="7:19" x14ac:dyDescent="0.2">
      <c r="G269" s="68"/>
      <c r="H269" s="68"/>
      <c r="I269" s="68"/>
      <c r="K269" s="68"/>
      <c r="L269" s="68"/>
      <c r="M269" s="68"/>
      <c r="N269" s="68"/>
      <c r="O269" s="68"/>
      <c r="P269" s="68"/>
      <c r="Q269" s="68"/>
      <c r="R269" s="68"/>
      <c r="S269" s="159"/>
    </row>
    <row r="270" spans="7:19" x14ac:dyDescent="0.2">
      <c r="G270" s="68"/>
      <c r="H270" s="68"/>
      <c r="I270" s="68"/>
      <c r="K270" s="68"/>
      <c r="L270" s="68"/>
      <c r="M270" s="68"/>
      <c r="N270" s="68"/>
      <c r="O270" s="68"/>
      <c r="P270" s="68"/>
      <c r="Q270" s="68"/>
      <c r="R270" s="68"/>
      <c r="S270" s="159"/>
    </row>
    <row r="271" spans="7:19" x14ac:dyDescent="0.2">
      <c r="G271" s="68"/>
      <c r="H271" s="68"/>
      <c r="I271" s="68"/>
      <c r="K271" s="68"/>
      <c r="L271" s="68"/>
      <c r="M271" s="68"/>
      <c r="N271" s="68"/>
      <c r="O271" s="68"/>
      <c r="P271" s="68"/>
      <c r="Q271" s="68"/>
      <c r="R271" s="68"/>
      <c r="S271" s="159"/>
    </row>
    <row r="272" spans="7:19" x14ac:dyDescent="0.2">
      <c r="G272" s="68"/>
      <c r="H272" s="68"/>
      <c r="I272" s="68"/>
      <c r="K272" s="68"/>
      <c r="L272" s="68"/>
      <c r="M272" s="68"/>
      <c r="N272" s="68"/>
      <c r="O272" s="68"/>
      <c r="P272" s="68"/>
      <c r="Q272" s="68"/>
      <c r="R272" s="68"/>
      <c r="S272" s="159"/>
    </row>
    <row r="273" spans="7:19" x14ac:dyDescent="0.2">
      <c r="G273" s="68"/>
      <c r="H273" s="68"/>
      <c r="I273" s="68"/>
      <c r="K273" s="68"/>
      <c r="L273" s="68"/>
      <c r="M273" s="68"/>
      <c r="N273" s="68"/>
      <c r="O273" s="68"/>
      <c r="P273" s="68"/>
      <c r="Q273" s="68"/>
      <c r="R273" s="68"/>
      <c r="S273" s="159"/>
    </row>
    <row r="274" spans="7:19" x14ac:dyDescent="0.2">
      <c r="G274" s="68"/>
      <c r="H274" s="68"/>
      <c r="I274" s="68"/>
      <c r="K274" s="68"/>
      <c r="L274" s="68"/>
      <c r="M274" s="68"/>
      <c r="N274" s="68"/>
      <c r="O274" s="68"/>
      <c r="P274" s="68"/>
      <c r="Q274" s="68"/>
      <c r="R274" s="68"/>
      <c r="S274" s="159"/>
    </row>
    <row r="275" spans="7:19" x14ac:dyDescent="0.2">
      <c r="G275" s="68"/>
      <c r="H275" s="68"/>
      <c r="I275" s="68"/>
      <c r="K275" s="68"/>
      <c r="L275" s="68"/>
      <c r="M275" s="68"/>
      <c r="N275" s="68"/>
      <c r="O275" s="68"/>
      <c r="P275" s="68"/>
      <c r="Q275" s="68"/>
      <c r="R275" s="68"/>
      <c r="S275" s="159"/>
    </row>
    <row r="276" spans="7:19" x14ac:dyDescent="0.2">
      <c r="G276" s="68"/>
      <c r="H276" s="68"/>
      <c r="I276" s="68"/>
      <c r="K276" s="68"/>
      <c r="L276" s="68"/>
      <c r="M276" s="68"/>
      <c r="N276" s="68"/>
      <c r="O276" s="68"/>
      <c r="P276" s="68"/>
      <c r="Q276" s="68"/>
      <c r="R276" s="68"/>
      <c r="S276" s="159"/>
    </row>
    <row r="277" spans="7:19" x14ac:dyDescent="0.2">
      <c r="G277" s="68"/>
      <c r="H277" s="68"/>
      <c r="I277" s="68"/>
      <c r="K277" s="68"/>
      <c r="L277" s="68"/>
      <c r="M277" s="68"/>
      <c r="N277" s="68"/>
      <c r="O277" s="68"/>
      <c r="P277" s="68"/>
      <c r="Q277" s="68"/>
      <c r="R277" s="68"/>
      <c r="S277" s="159"/>
    </row>
    <row r="278" spans="7:19" x14ac:dyDescent="0.2">
      <c r="G278" s="68"/>
      <c r="H278" s="68"/>
      <c r="I278" s="68"/>
      <c r="K278" s="68"/>
      <c r="L278" s="68"/>
      <c r="M278" s="68"/>
      <c r="N278" s="68"/>
      <c r="O278" s="68"/>
      <c r="P278" s="68"/>
      <c r="Q278" s="68"/>
      <c r="R278" s="68"/>
      <c r="S278" s="159"/>
    </row>
    <row r="279" spans="7:19" x14ac:dyDescent="0.2">
      <c r="G279" s="68"/>
      <c r="H279" s="68"/>
      <c r="I279" s="68"/>
      <c r="K279" s="68"/>
      <c r="L279" s="68"/>
      <c r="M279" s="68"/>
      <c r="N279" s="68"/>
      <c r="O279" s="68"/>
      <c r="P279" s="68"/>
      <c r="Q279" s="68"/>
      <c r="R279" s="68"/>
      <c r="S279" s="159"/>
    </row>
    <row r="280" spans="7:19" x14ac:dyDescent="0.2">
      <c r="G280" s="68"/>
      <c r="H280" s="68"/>
      <c r="I280" s="68"/>
      <c r="K280" s="68"/>
      <c r="L280" s="68"/>
      <c r="M280" s="68"/>
      <c r="N280" s="68"/>
      <c r="O280" s="68"/>
      <c r="P280" s="68"/>
      <c r="Q280" s="68"/>
      <c r="R280" s="68"/>
      <c r="S280" s="159"/>
    </row>
    <row r="281" spans="7:19" x14ac:dyDescent="0.2">
      <c r="G281" s="68"/>
      <c r="H281" s="68"/>
      <c r="I281" s="68"/>
      <c r="K281" s="68"/>
      <c r="L281" s="68"/>
      <c r="M281" s="68"/>
      <c r="N281" s="68"/>
      <c r="O281" s="68"/>
      <c r="P281" s="68"/>
      <c r="Q281" s="68"/>
      <c r="R281" s="68"/>
      <c r="S281" s="159"/>
    </row>
    <row r="282" spans="7:19" x14ac:dyDescent="0.2">
      <c r="G282" s="68"/>
      <c r="H282" s="68"/>
      <c r="I282" s="68"/>
      <c r="K282" s="68"/>
      <c r="L282" s="68"/>
      <c r="M282" s="68"/>
      <c r="N282" s="68"/>
      <c r="O282" s="68"/>
      <c r="P282" s="68"/>
      <c r="Q282" s="68"/>
      <c r="R282" s="68"/>
      <c r="S282" s="159"/>
    </row>
    <row r="283" spans="7:19" x14ac:dyDescent="0.2">
      <c r="G283" s="68"/>
      <c r="H283" s="68"/>
      <c r="I283" s="68"/>
      <c r="K283" s="68"/>
      <c r="L283" s="68"/>
      <c r="M283" s="68"/>
      <c r="N283" s="68"/>
      <c r="O283" s="68"/>
      <c r="P283" s="68"/>
      <c r="Q283" s="68"/>
      <c r="R283" s="68"/>
      <c r="S283" s="159"/>
    </row>
    <row r="284" spans="7:19" x14ac:dyDescent="0.2">
      <c r="G284" s="68"/>
      <c r="H284" s="68"/>
      <c r="I284" s="68"/>
      <c r="K284" s="68"/>
      <c r="L284" s="68"/>
      <c r="M284" s="68"/>
      <c r="N284" s="68"/>
      <c r="O284" s="68"/>
      <c r="P284" s="68"/>
      <c r="Q284" s="68"/>
      <c r="R284" s="68"/>
      <c r="S284" s="159"/>
    </row>
    <row r="285" spans="7:19" x14ac:dyDescent="0.2">
      <c r="G285" s="68"/>
      <c r="H285" s="68"/>
      <c r="I285" s="68"/>
      <c r="K285" s="68"/>
      <c r="L285" s="68"/>
      <c r="M285" s="68"/>
      <c r="N285" s="68"/>
      <c r="O285" s="68"/>
      <c r="P285" s="68"/>
      <c r="Q285" s="68"/>
      <c r="R285" s="68"/>
      <c r="S285" s="159"/>
    </row>
    <row r="286" spans="7:19" x14ac:dyDescent="0.2">
      <c r="G286" s="68"/>
      <c r="H286" s="68"/>
      <c r="I286" s="68"/>
      <c r="K286" s="68"/>
      <c r="L286" s="68"/>
      <c r="M286" s="68"/>
      <c r="N286" s="68"/>
      <c r="O286" s="68"/>
      <c r="P286" s="68"/>
      <c r="Q286" s="68"/>
      <c r="R286" s="68"/>
      <c r="S286" s="159"/>
    </row>
    <row r="287" spans="7:19" x14ac:dyDescent="0.2">
      <c r="G287" s="68"/>
      <c r="H287" s="68"/>
      <c r="I287" s="68"/>
      <c r="K287" s="68"/>
      <c r="L287" s="68"/>
      <c r="M287" s="68"/>
      <c r="N287" s="68"/>
      <c r="O287" s="68"/>
      <c r="P287" s="68"/>
      <c r="Q287" s="68"/>
      <c r="R287" s="68"/>
      <c r="S287" s="159"/>
    </row>
    <row r="288" spans="7:19" x14ac:dyDescent="0.2">
      <c r="G288" s="68"/>
      <c r="H288" s="68"/>
      <c r="I288" s="68"/>
      <c r="K288" s="68"/>
      <c r="L288" s="68"/>
      <c r="M288" s="68"/>
      <c r="N288" s="68"/>
      <c r="O288" s="68"/>
      <c r="P288" s="68"/>
      <c r="Q288" s="68"/>
      <c r="R288" s="68"/>
      <c r="S288" s="159"/>
    </row>
    <row r="289" spans="7:19" x14ac:dyDescent="0.2">
      <c r="G289" s="68"/>
      <c r="H289" s="68"/>
      <c r="I289" s="68"/>
      <c r="K289" s="68"/>
      <c r="L289" s="68"/>
      <c r="M289" s="68"/>
      <c r="N289" s="68"/>
      <c r="O289" s="68"/>
      <c r="P289" s="68"/>
      <c r="Q289" s="68"/>
      <c r="R289" s="68"/>
      <c r="S289" s="159"/>
    </row>
    <row r="290" spans="7:19" x14ac:dyDescent="0.2">
      <c r="G290" s="68"/>
      <c r="H290" s="68"/>
      <c r="I290" s="68"/>
      <c r="K290" s="68"/>
      <c r="L290" s="68"/>
      <c r="M290" s="68"/>
      <c r="N290" s="68"/>
      <c r="O290" s="68"/>
      <c r="P290" s="68"/>
      <c r="Q290" s="68"/>
      <c r="R290" s="68"/>
      <c r="S290" s="159"/>
    </row>
    <row r="291" spans="7:19" x14ac:dyDescent="0.2">
      <c r="G291" s="68"/>
      <c r="H291" s="68"/>
      <c r="I291" s="68"/>
      <c r="K291" s="68"/>
      <c r="L291" s="68"/>
      <c r="M291" s="68"/>
      <c r="N291" s="68"/>
      <c r="O291" s="68"/>
      <c r="P291" s="68"/>
      <c r="Q291" s="68"/>
      <c r="R291" s="68"/>
      <c r="S291" s="159"/>
    </row>
    <row r="292" spans="7:19" x14ac:dyDescent="0.2">
      <c r="G292" s="68"/>
      <c r="H292" s="68"/>
      <c r="I292" s="68"/>
      <c r="K292" s="68"/>
      <c r="L292" s="68"/>
      <c r="M292" s="68"/>
      <c r="N292" s="68"/>
      <c r="O292" s="68"/>
      <c r="P292" s="68"/>
      <c r="Q292" s="68"/>
      <c r="R292" s="68"/>
      <c r="S292" s="159"/>
    </row>
    <row r="293" spans="7:19" x14ac:dyDescent="0.2">
      <c r="G293" s="68"/>
      <c r="H293" s="68"/>
      <c r="I293" s="68"/>
      <c r="K293" s="68"/>
      <c r="L293" s="68"/>
      <c r="M293" s="68"/>
      <c r="N293" s="68"/>
      <c r="O293" s="68"/>
      <c r="P293" s="68"/>
      <c r="Q293" s="68"/>
      <c r="R293" s="68"/>
      <c r="S293" s="159"/>
    </row>
  </sheetData>
  <mergeCells count="6">
    <mergeCell ref="C9:AT9"/>
    <mergeCell ref="C10:J10"/>
    <mergeCell ref="L10:S10"/>
    <mergeCell ref="U10:AB10"/>
    <mergeCell ref="AD10:AK10"/>
    <mergeCell ref="AM10:AT10"/>
  </mergeCells>
  <pageMargins left="0.7" right="0.7" top="0.75" bottom="0.75" header="0.3" footer="0.3"/>
  <pageSetup orientation="portrait" r:id="rId1"/>
  <drawing r:id="rId2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42CDCF-FB7F-4B59-8B69-3A04E1FF3941}">
  <dimension ref="A1:K40"/>
  <sheetViews>
    <sheetView showGridLines="0" showRowColHeaders="0" workbookViewId="0">
      <selection activeCell="B8" sqref="B8"/>
    </sheetView>
  </sheetViews>
  <sheetFormatPr defaultColWidth="12" defaultRowHeight="15" x14ac:dyDescent="0.25"/>
  <cols>
    <col min="2" max="2" width="38" style="5" customWidth="1"/>
    <col min="3" max="3" width="16" style="5" customWidth="1"/>
    <col min="4" max="6" width="11.28515625" style="5" customWidth="1"/>
    <col min="7" max="9" width="11.28515625" style="5" bestFit="1" customWidth="1"/>
    <col min="10" max="10" width="14.140625" style="166" customWidth="1"/>
    <col min="11" max="16384" width="12" style="5"/>
  </cols>
  <sheetData>
    <row r="1" spans="1:11" s="6" customFormat="1" ht="16.5" customHeight="1" x14ac:dyDescent="0.25">
      <c r="A1"/>
      <c r="J1" s="165"/>
    </row>
    <row r="2" spans="1:11" s="6" customFormat="1" ht="16.5" customHeight="1" x14ac:dyDescent="0.25">
      <c r="A2"/>
      <c r="J2" s="165"/>
    </row>
    <row r="3" spans="1:11" s="6" customFormat="1" ht="16.5" customHeight="1" x14ac:dyDescent="0.25">
      <c r="A3"/>
      <c r="J3" s="165"/>
    </row>
    <row r="4" spans="1:11" s="6" customFormat="1" ht="16.5" customHeight="1" x14ac:dyDescent="0.25">
      <c r="A4"/>
      <c r="J4" s="165"/>
    </row>
    <row r="5" spans="1:11" s="6" customFormat="1" ht="16.5" customHeight="1" x14ac:dyDescent="0.25">
      <c r="A5" s="107" t="s">
        <v>7</v>
      </c>
      <c r="B5" s="536" t="s">
        <v>182</v>
      </c>
      <c r="C5" s="536"/>
      <c r="D5" s="536"/>
      <c r="E5" s="536"/>
      <c r="F5" s="536"/>
      <c r="G5" s="536"/>
      <c r="H5" s="536"/>
      <c r="I5" s="536"/>
      <c r="J5" s="536"/>
      <c r="K5" s="536"/>
    </row>
    <row r="6" spans="1:11" ht="12" customHeight="1" x14ac:dyDescent="0.25">
      <c r="B6" s="105" t="s">
        <v>219</v>
      </c>
      <c r="C6" s="105"/>
      <c r="D6" s="105"/>
      <c r="E6" s="105"/>
    </row>
    <row r="7" spans="1:11" ht="12" customHeight="1" x14ac:dyDescent="0.25"/>
    <row r="8" spans="1:11" ht="37.5" customHeight="1" x14ac:dyDescent="0.25">
      <c r="B8" s="7"/>
      <c r="C8" s="531" t="s">
        <v>183</v>
      </c>
      <c r="D8" s="531"/>
      <c r="E8" s="531"/>
      <c r="F8" s="531"/>
      <c r="G8" s="531"/>
      <c r="H8" s="531"/>
      <c r="I8" s="531"/>
      <c r="J8" s="531"/>
      <c r="K8" s="531"/>
    </row>
    <row r="9" spans="1:11" ht="24.95" customHeight="1" x14ac:dyDescent="0.25">
      <c r="B9" s="10"/>
      <c r="C9" s="530" t="s">
        <v>48</v>
      </c>
      <c r="D9" s="530"/>
      <c r="E9" s="530"/>
      <c r="F9" s="530"/>
      <c r="G9" s="530"/>
      <c r="H9" s="530"/>
      <c r="I9" s="530"/>
      <c r="J9" s="530"/>
      <c r="K9" s="530"/>
    </row>
    <row r="10" spans="1:11" ht="26.25" customHeight="1" x14ac:dyDescent="0.25">
      <c r="B10" s="111" t="s">
        <v>10</v>
      </c>
      <c r="C10" s="108" t="s">
        <v>217</v>
      </c>
      <c r="D10" s="108" t="s">
        <v>162</v>
      </c>
      <c r="E10" s="108" t="s">
        <v>163</v>
      </c>
      <c r="F10" s="108" t="s">
        <v>56</v>
      </c>
      <c r="G10" s="108" t="s">
        <v>57</v>
      </c>
      <c r="H10" s="108" t="s">
        <v>58</v>
      </c>
      <c r="I10" s="108" t="s">
        <v>59</v>
      </c>
      <c r="J10" s="156" t="s">
        <v>60</v>
      </c>
      <c r="K10" s="156" t="s">
        <v>0</v>
      </c>
    </row>
    <row r="11" spans="1:11" x14ac:dyDescent="0.25">
      <c r="B11" s="142" t="str">
        <f>'Beneficiarios CSI_idade % (17)'!B12</f>
        <v>Portugal</v>
      </c>
      <c r="C11" s="496"/>
      <c r="D11" s="497">
        <f>'Beneficiarios CSI_idade (19)'!AH12-'Beneficiarios CSI_idade (19)'!D12</f>
        <v>-320</v>
      </c>
      <c r="E11" s="391">
        <f>'Beneficiarios CSI_idade (19)'!AI12-'Beneficiarios CSI_idade (19)'!E12</f>
        <v>-2614</v>
      </c>
      <c r="F11" s="392">
        <f>'Beneficiarios CSI_idade (19)'!AJ12-'Beneficiarios CSI_idade (19)'!F12</f>
        <v>-14122</v>
      </c>
      <c r="G11" s="392">
        <f>'Beneficiarios CSI_idade (19)'!AK12-'Beneficiarios CSI_idade (19)'!G12</f>
        <v>-35432</v>
      </c>
      <c r="H11" s="392">
        <f>'Beneficiarios CSI_idade (19)'!AL12-'Beneficiarios CSI_idade (19)'!H12</f>
        <v>-36611</v>
      </c>
      <c r="I11" s="392">
        <f>'Beneficiarios CSI_idade (19)'!AM12-'Beneficiarios CSI_idade (19)'!I12</f>
        <v>-36787</v>
      </c>
      <c r="J11" s="392">
        <f>'Beneficiarios CSI_idade (19)'!AN12-'Beneficiarios CSI_idade (19)'!J12</f>
        <v>-41415</v>
      </c>
      <c r="K11" s="393">
        <f>'Beneficiarios CSI_idade (19)'!AO12-'Beneficiarios CSI_idade (19)'!K12</f>
        <v>-167379</v>
      </c>
    </row>
    <row r="12" spans="1:11" x14ac:dyDescent="0.25">
      <c r="B12" s="3" t="str">
        <f>'Beneficiarios CSI_idade % (17)'!B13</f>
        <v>Área Metropolitana de Lisboa</v>
      </c>
      <c r="C12" s="498"/>
      <c r="D12" s="499" t="s">
        <v>31</v>
      </c>
      <c r="E12" s="394" t="s">
        <v>31</v>
      </c>
      <c r="F12" s="395">
        <f>'Beneficiarios CSI_idade (19)'!AJ13-'Beneficiarios CSI_idade (19)'!F13</f>
        <v>-2222</v>
      </c>
      <c r="G12" s="395">
        <f>'Beneficiarios CSI_idade (19)'!AK13-'Beneficiarios CSI_idade (19)'!G13</f>
        <v>-6723</v>
      </c>
      <c r="H12" s="395">
        <f>'Beneficiarios CSI_idade (19)'!AL13-'Beneficiarios CSI_idade (19)'!H13</f>
        <v>-6729</v>
      </c>
      <c r="I12" s="395">
        <f>'Beneficiarios CSI_idade (19)'!AM13-'Beneficiarios CSI_idade (19)'!I13</f>
        <v>-6383</v>
      </c>
      <c r="J12" s="395">
        <f>'Beneficiarios CSI_idade (19)'!AN13-'Beneficiarios CSI_idade (19)'!J13</f>
        <v>-7553</v>
      </c>
      <c r="K12" s="396">
        <f>'Beneficiarios CSI_idade (19)'!AO13-'Beneficiarios CSI_idade (19)'!K13</f>
        <v>-29966</v>
      </c>
    </row>
    <row r="13" spans="1:11" x14ac:dyDescent="0.25">
      <c r="B13" s="3" t="str">
        <f>'Beneficiarios CSI_idade % (17)'!B14</f>
        <v>Distrito de Lisboa</v>
      </c>
      <c r="C13" s="498"/>
      <c r="D13" s="499" t="s">
        <v>31</v>
      </c>
      <c r="E13" s="394" t="s">
        <v>31</v>
      </c>
      <c r="F13" s="395" t="s">
        <v>31</v>
      </c>
      <c r="G13" s="395">
        <f>'Beneficiarios CSI_idade (19)'!AK14-'Beneficiarios CSI_idade (19)'!G14</f>
        <v>-5153</v>
      </c>
      <c r="H13" s="395">
        <f>'Beneficiarios CSI_idade (19)'!AL14-'Beneficiarios CSI_idade (19)'!H14</f>
        <v>-5330</v>
      </c>
      <c r="I13" s="395">
        <f>'Beneficiarios CSI_idade (19)'!AM14-'Beneficiarios CSI_idade (19)'!I14</f>
        <v>-5290</v>
      </c>
      <c r="J13" s="395">
        <f>'Beneficiarios CSI_idade (19)'!AN14-'Beneficiarios CSI_idade (19)'!J14</f>
        <v>-6326</v>
      </c>
      <c r="K13" s="396">
        <f>'Beneficiarios CSI_idade (19)'!AO14-'Beneficiarios CSI_idade (19)'!K14</f>
        <v>-23934</v>
      </c>
    </row>
    <row r="14" spans="1:11" x14ac:dyDescent="0.25">
      <c r="B14" s="3" t="str">
        <f>'Beneficiarios CSI_idade % (17)'!B15</f>
        <v>Concelho de Lisboa</v>
      </c>
      <c r="C14" s="500"/>
      <c r="D14" s="501" t="s">
        <v>31</v>
      </c>
      <c r="E14" s="397" t="s">
        <v>31</v>
      </c>
      <c r="F14" s="398">
        <f>'Beneficiarios CSI_idade (19)'!AJ15-'Beneficiarios CSI_idade (19)'!F15</f>
        <v>-434</v>
      </c>
      <c r="G14" s="398">
        <f>'Beneficiarios CSI_idade (19)'!AK15-'Beneficiarios CSI_idade (19)'!G15</f>
        <v>-1293</v>
      </c>
      <c r="H14" s="398">
        <f>'Beneficiarios CSI_idade (19)'!AL15-'Beneficiarios CSI_idade (19)'!H15</f>
        <v>-1264</v>
      </c>
      <c r="I14" s="398">
        <f>'Beneficiarios CSI_idade (19)'!AM15-'Beneficiarios CSI_idade (19)'!I15</f>
        <v>-1315</v>
      </c>
      <c r="J14" s="398">
        <f>'Beneficiarios CSI_idade (19)'!AN15-'Beneficiarios CSI_idade (19)'!J15</f>
        <v>-1774</v>
      </c>
      <c r="K14" s="399">
        <f>'Beneficiarios CSI_idade (19)'!AO15-'Beneficiarios CSI_idade (19)'!K15</f>
        <v>-6145</v>
      </c>
    </row>
    <row r="15" spans="1:11" x14ac:dyDescent="0.25">
      <c r="B15" s="28" t="str">
        <f>'Beneficiarios CSI_idade % (17)'!B16</f>
        <v>Ajuda</v>
      </c>
      <c r="C15" s="502"/>
      <c r="D15" s="497" t="s">
        <v>31</v>
      </c>
      <c r="E15" s="391" t="s">
        <v>31</v>
      </c>
      <c r="F15" s="392" t="s">
        <v>31</v>
      </c>
      <c r="G15" s="392">
        <f>'Beneficiarios CSI_idade (19)'!AK16-'Beneficiarios CSI_idade (19)'!G16</f>
        <v>-52</v>
      </c>
      <c r="H15" s="392">
        <f>'Beneficiarios CSI_idade (19)'!AL16-'Beneficiarios CSI_idade (19)'!H16</f>
        <v>-54</v>
      </c>
      <c r="I15" s="392">
        <f>'Beneficiarios CSI_idade (19)'!AM16-'Beneficiarios CSI_idade (19)'!I16</f>
        <v>-59</v>
      </c>
      <c r="J15" s="392">
        <f>'Beneficiarios CSI_idade (19)'!AN16-'Beneficiarios CSI_idade (19)'!J16</f>
        <v>-56</v>
      </c>
      <c r="K15" s="393">
        <f>'Beneficiarios CSI_idade (19)'!AO16-'Beneficiarios CSI_idade (19)'!K16</f>
        <v>-252</v>
      </c>
    </row>
    <row r="16" spans="1:11" x14ac:dyDescent="0.25">
      <c r="B16" s="28" t="str">
        <f>'Beneficiarios CSI_idade % (17)'!B17</f>
        <v>Alcântara</v>
      </c>
      <c r="C16" s="503"/>
      <c r="D16" s="499">
        <f>'Beneficiarios CSI_idade (19)'!AH17-'Beneficiarios CSI_idade (19)'!D17</f>
        <v>0</v>
      </c>
      <c r="E16" s="394">
        <f>'Beneficiarios CSI_idade (19)'!AI17-'Beneficiarios CSI_idade (19)'!E17</f>
        <v>0</v>
      </c>
      <c r="F16" s="395">
        <f>'Beneficiarios CSI_idade (19)'!AJ17-'Beneficiarios CSI_idade (19)'!F17</f>
        <v>-15</v>
      </c>
      <c r="G16" s="395">
        <f>'Beneficiarios CSI_idade (19)'!AK17-'Beneficiarios CSI_idade (19)'!G17</f>
        <v>-38</v>
      </c>
      <c r="H16" s="395">
        <f>'Beneficiarios CSI_idade (19)'!AL17-'Beneficiarios CSI_idade (19)'!H17</f>
        <v>-38</v>
      </c>
      <c r="I16" s="395">
        <f>'Beneficiarios CSI_idade (19)'!AM17-'Beneficiarios CSI_idade (19)'!I17</f>
        <v>-27</v>
      </c>
      <c r="J16" s="395">
        <f>'Beneficiarios CSI_idade (19)'!AN17-'Beneficiarios CSI_idade (19)'!J17</f>
        <v>-34</v>
      </c>
      <c r="K16" s="396">
        <f>'Beneficiarios CSI_idade (19)'!AO17-'Beneficiarios CSI_idade (19)'!K17</f>
        <v>-152</v>
      </c>
    </row>
    <row r="17" spans="2:11" x14ac:dyDescent="0.25">
      <c r="B17" s="28" t="str">
        <f>'Beneficiarios CSI_idade % (17)'!B18</f>
        <v>Alvalade</v>
      </c>
      <c r="C17" s="503"/>
      <c r="D17" s="499" t="s">
        <v>31</v>
      </c>
      <c r="E17" s="394" t="s">
        <v>31</v>
      </c>
      <c r="F17" s="395" t="s">
        <v>31</v>
      </c>
      <c r="G17" s="395" t="s">
        <v>31</v>
      </c>
      <c r="H17" s="395">
        <f>'Beneficiarios CSI_idade (19)'!AL18-'Beneficiarios CSI_idade (19)'!H18</f>
        <v>-56</v>
      </c>
      <c r="I17" s="395">
        <f>'Beneficiarios CSI_idade (19)'!AM18-'Beneficiarios CSI_idade (19)'!I18</f>
        <v>-56</v>
      </c>
      <c r="J17" s="395">
        <f>'Beneficiarios CSI_idade (19)'!AN18-'Beneficiarios CSI_idade (19)'!J18</f>
        <v>-109</v>
      </c>
      <c r="K17" s="396">
        <f>'Beneficiarios CSI_idade (19)'!AO18-'Beneficiarios CSI_idade (19)'!K18</f>
        <v>-278</v>
      </c>
    </row>
    <row r="18" spans="2:11" x14ac:dyDescent="0.25">
      <c r="B18" s="28" t="str">
        <f>'Beneficiarios CSI_idade % (17)'!B19</f>
        <v>Areeiro</v>
      </c>
      <c r="C18" s="503"/>
      <c r="D18" s="499">
        <f>'Beneficiarios CSI_idade (19)'!AH19-'Beneficiarios CSI_idade (19)'!D19</f>
        <v>0</v>
      </c>
      <c r="E18" s="394" t="s">
        <v>31</v>
      </c>
      <c r="F18" s="395" t="s">
        <v>31</v>
      </c>
      <c r="G18" s="395" t="s">
        <v>31</v>
      </c>
      <c r="H18" s="395">
        <f>'Beneficiarios CSI_idade (19)'!AL19-'Beneficiarios CSI_idade (19)'!H19</f>
        <v>-27</v>
      </c>
      <c r="I18" s="395">
        <f>'Beneficiarios CSI_idade (19)'!AM19-'Beneficiarios CSI_idade (19)'!I19</f>
        <v>-41</v>
      </c>
      <c r="J18" s="395">
        <f>'Beneficiarios CSI_idade (19)'!AN19-'Beneficiarios CSI_idade (19)'!J19</f>
        <v>-78</v>
      </c>
      <c r="K18" s="396">
        <f>'Beneficiarios CSI_idade (19)'!AO19-'Beneficiarios CSI_idade (19)'!K19</f>
        <v>-190</v>
      </c>
    </row>
    <row r="19" spans="2:11" x14ac:dyDescent="0.25">
      <c r="B19" s="28" t="str">
        <f>'Beneficiarios CSI_idade % (17)'!B20</f>
        <v>Arroios</v>
      </c>
      <c r="C19" s="503"/>
      <c r="D19" s="499">
        <f>'Beneficiarios CSI_idade (19)'!AH20-'Beneficiarios CSI_idade (19)'!D20</f>
        <v>0</v>
      </c>
      <c r="E19" s="394" t="s">
        <v>31</v>
      </c>
      <c r="F19" s="395" t="s">
        <v>31</v>
      </c>
      <c r="G19" s="395" t="s">
        <v>31</v>
      </c>
      <c r="H19" s="395">
        <f>'Beneficiarios CSI_idade (19)'!AL20-'Beneficiarios CSI_idade (19)'!H20</f>
        <v>-90</v>
      </c>
      <c r="I19" s="395">
        <f>'Beneficiarios CSI_idade (19)'!AM20-'Beneficiarios CSI_idade (19)'!I20</f>
        <v>-98</v>
      </c>
      <c r="J19" s="395">
        <f>'Beneficiarios CSI_idade (19)'!AN20-'Beneficiarios CSI_idade (19)'!J20</f>
        <v>-145</v>
      </c>
      <c r="K19" s="396">
        <f>'Beneficiarios CSI_idade (19)'!AO20-'Beneficiarios CSI_idade (19)'!K20</f>
        <v>-476</v>
      </c>
    </row>
    <row r="20" spans="2:11" x14ac:dyDescent="0.25">
      <c r="B20" s="28" t="str">
        <f>'Beneficiarios CSI_idade % (17)'!B21</f>
        <v>Avenidas Novas</v>
      </c>
      <c r="C20" s="503"/>
      <c r="D20" s="499" t="s">
        <v>31</v>
      </c>
      <c r="E20" s="394" t="s">
        <v>31</v>
      </c>
      <c r="F20" s="395" t="s">
        <v>31</v>
      </c>
      <c r="G20" s="395">
        <f>'Beneficiarios CSI_idade (19)'!AK21-'Beneficiarios CSI_idade (19)'!G21</f>
        <v>-41</v>
      </c>
      <c r="H20" s="395">
        <f>'Beneficiarios CSI_idade (19)'!AL21-'Beneficiarios CSI_idade (19)'!H21</f>
        <v>-37</v>
      </c>
      <c r="I20" s="395">
        <f>'Beneficiarios CSI_idade (19)'!AM21-'Beneficiarios CSI_idade (19)'!I21</f>
        <v>-49</v>
      </c>
      <c r="J20" s="395">
        <f>'Beneficiarios CSI_idade (19)'!AN21-'Beneficiarios CSI_idade (19)'!J21</f>
        <v>-85</v>
      </c>
      <c r="K20" s="396">
        <f>'Beneficiarios CSI_idade (19)'!AO21-'Beneficiarios CSI_idade (19)'!K21</f>
        <v>-228</v>
      </c>
    </row>
    <row r="21" spans="2:11" x14ac:dyDescent="0.25">
      <c r="B21" s="28" t="str">
        <f>'Beneficiarios CSI_idade % (17)'!B22</f>
        <v>Beato</v>
      </c>
      <c r="C21" s="503"/>
      <c r="D21" s="499">
        <f>'Beneficiarios CSI_idade (19)'!AH22-'Beneficiarios CSI_idade (19)'!D22</f>
        <v>0</v>
      </c>
      <c r="E21" s="394">
        <f>'Beneficiarios CSI_idade (19)'!AI22-'Beneficiarios CSI_idade (19)'!E22</f>
        <v>-4</v>
      </c>
      <c r="F21" s="395">
        <f>'Beneficiarios CSI_idade (19)'!AJ22-'Beneficiarios CSI_idade (19)'!F22</f>
        <v>-22</v>
      </c>
      <c r="G21" s="395">
        <f>'Beneficiarios CSI_idade (19)'!AK22-'Beneficiarios CSI_idade (19)'!G22</f>
        <v>-57</v>
      </c>
      <c r="H21" s="395">
        <f>'Beneficiarios CSI_idade (19)'!AL22-'Beneficiarios CSI_idade (19)'!H22</f>
        <v>-30</v>
      </c>
      <c r="I21" s="395">
        <f>'Beneficiarios CSI_idade (19)'!AM22-'Beneficiarios CSI_idade (19)'!I22</f>
        <v>-51</v>
      </c>
      <c r="J21" s="395">
        <f>'Beneficiarios CSI_idade (19)'!AN22-'Beneficiarios CSI_idade (19)'!J22</f>
        <v>-44</v>
      </c>
      <c r="K21" s="396">
        <f>'Beneficiarios CSI_idade (19)'!AO22-'Beneficiarios CSI_idade (19)'!K22</f>
        <v>-208</v>
      </c>
    </row>
    <row r="22" spans="2:11" x14ac:dyDescent="0.25">
      <c r="B22" s="28" t="str">
        <f>'Beneficiarios CSI_idade % (17)'!B23</f>
        <v>Belém</v>
      </c>
      <c r="C22" s="503"/>
      <c r="D22" s="499">
        <f>'Beneficiarios CSI_idade (19)'!AH23-'Beneficiarios CSI_idade (19)'!D23</f>
        <v>0</v>
      </c>
      <c r="E22" s="394" t="s">
        <v>31</v>
      </c>
      <c r="F22" s="395" t="s">
        <v>31</v>
      </c>
      <c r="G22" s="395" t="s">
        <v>31</v>
      </c>
      <c r="H22" s="395">
        <f>'Beneficiarios CSI_idade (19)'!AL23-'Beneficiarios CSI_idade (19)'!H23</f>
        <v>-27</v>
      </c>
      <c r="I22" s="395">
        <f>'Beneficiarios CSI_idade (19)'!AM23-'Beneficiarios CSI_idade (19)'!I23</f>
        <v>-28</v>
      </c>
      <c r="J22" s="395">
        <f>'Beneficiarios CSI_idade (19)'!AN23-'Beneficiarios CSI_idade (19)'!J23</f>
        <v>-53</v>
      </c>
      <c r="K22" s="396">
        <f>'Beneficiarios CSI_idade (19)'!AO23-'Beneficiarios CSI_idade (19)'!K23</f>
        <v>-129</v>
      </c>
    </row>
    <row r="23" spans="2:11" x14ac:dyDescent="0.25">
      <c r="B23" s="28" t="str">
        <f>'Beneficiarios CSI_idade % (17)'!B24</f>
        <v>Benfica</v>
      </c>
      <c r="C23" s="503"/>
      <c r="D23" s="499">
        <f>'Beneficiarios CSI_idade (19)'!AH24-'Beneficiarios CSI_idade (19)'!D24</f>
        <v>0</v>
      </c>
      <c r="E23" s="394">
        <f>'Beneficiarios CSI_idade (19)'!AI24-'Beneficiarios CSI_idade (19)'!E24</f>
        <v>-4</v>
      </c>
      <c r="F23" s="395">
        <f>'Beneficiarios CSI_idade (19)'!AJ24-'Beneficiarios CSI_idade (19)'!F24</f>
        <v>-25</v>
      </c>
      <c r="G23" s="395">
        <f>'Beneficiarios CSI_idade (19)'!AK24-'Beneficiarios CSI_idade (19)'!G24</f>
        <v>-92</v>
      </c>
      <c r="H23" s="395">
        <f>'Beneficiarios CSI_idade (19)'!AL24-'Beneficiarios CSI_idade (19)'!H24</f>
        <v>-103</v>
      </c>
      <c r="I23" s="395">
        <f>'Beneficiarios CSI_idade (19)'!AM24-'Beneficiarios CSI_idade (19)'!I24</f>
        <v>-93</v>
      </c>
      <c r="J23" s="395">
        <f>'Beneficiarios CSI_idade (19)'!AN24-'Beneficiarios CSI_idade (19)'!J24</f>
        <v>-119</v>
      </c>
      <c r="K23" s="396">
        <f>'Beneficiarios CSI_idade (19)'!AO24-'Beneficiarios CSI_idade (19)'!K24</f>
        <v>-436</v>
      </c>
    </row>
    <row r="24" spans="2:11" x14ac:dyDescent="0.25">
      <c r="B24" s="28" t="str">
        <f>'Beneficiarios CSI_idade % (17)'!B25</f>
        <v>Campo de Ourique</v>
      </c>
      <c r="C24" s="503"/>
      <c r="D24" s="499">
        <f>'Beneficiarios CSI_idade (19)'!AH25-'Beneficiarios CSI_idade (19)'!D25</f>
        <v>0</v>
      </c>
      <c r="E24" s="394" t="s">
        <v>31</v>
      </c>
      <c r="F24" s="395" t="s">
        <v>31</v>
      </c>
      <c r="G24" s="395" t="s">
        <v>31</v>
      </c>
      <c r="H24" s="395">
        <f>'Beneficiarios CSI_idade (19)'!AL25-'Beneficiarios CSI_idade (19)'!H25</f>
        <v>-42</v>
      </c>
      <c r="I24" s="395">
        <f>'Beneficiarios CSI_idade (19)'!AM25-'Beneficiarios CSI_idade (19)'!I25</f>
        <v>-46</v>
      </c>
      <c r="J24" s="395">
        <f>'Beneficiarios CSI_idade (19)'!AN25-'Beneficiarios CSI_idade (19)'!J25</f>
        <v>-86</v>
      </c>
      <c r="K24" s="396">
        <f>'Beneficiarios CSI_idade (19)'!AO25-'Beneficiarios CSI_idade (19)'!K25</f>
        <v>-241</v>
      </c>
    </row>
    <row r="25" spans="2:11" x14ac:dyDescent="0.25">
      <c r="B25" s="28" t="str">
        <f>'Beneficiarios CSI_idade % (17)'!B26</f>
        <v>Campolide</v>
      </c>
      <c r="C25" s="503"/>
      <c r="D25" s="499">
        <f>'Beneficiarios CSI_idade (19)'!AH26-'Beneficiarios CSI_idade (19)'!D26</f>
        <v>0</v>
      </c>
      <c r="E25" s="394">
        <f>'Beneficiarios CSI_idade (19)'!AI26-'Beneficiarios CSI_idade (19)'!E26</f>
        <v>-3</v>
      </c>
      <c r="F25" s="395">
        <f>'Beneficiarios CSI_idade (19)'!AJ26-'Beneficiarios CSI_idade (19)'!F26</f>
        <v>-14</v>
      </c>
      <c r="G25" s="395">
        <f>'Beneficiarios CSI_idade (19)'!AK26-'Beneficiarios CSI_idade (19)'!G26</f>
        <v>-29</v>
      </c>
      <c r="H25" s="395">
        <f>'Beneficiarios CSI_idade (19)'!AL26-'Beneficiarios CSI_idade (19)'!H26</f>
        <v>-29</v>
      </c>
      <c r="I25" s="395">
        <f>'Beneficiarios CSI_idade (19)'!AM26-'Beneficiarios CSI_idade (19)'!I26</f>
        <v>-37</v>
      </c>
      <c r="J25" s="395">
        <f>'Beneficiarios CSI_idade (19)'!AN26-'Beneficiarios CSI_idade (19)'!J26</f>
        <v>-43</v>
      </c>
      <c r="K25" s="396">
        <f>'Beneficiarios CSI_idade (19)'!AO26-'Beneficiarios CSI_idade (19)'!K26</f>
        <v>-155</v>
      </c>
    </row>
    <row r="26" spans="2:11" x14ac:dyDescent="0.25">
      <c r="B26" s="28" t="str">
        <f>'Beneficiarios CSI_idade % (17)'!B27</f>
        <v>Carnide</v>
      </c>
      <c r="C26" s="503"/>
      <c r="D26" s="499">
        <f>'Beneficiarios CSI_idade (19)'!AH27-'Beneficiarios CSI_idade (19)'!D27</f>
        <v>0</v>
      </c>
      <c r="E26" s="394" t="s">
        <v>31</v>
      </c>
      <c r="F26" s="395" t="s">
        <v>31</v>
      </c>
      <c r="G26" s="395" t="s">
        <v>31</v>
      </c>
      <c r="H26" s="395">
        <f>'Beneficiarios CSI_idade (19)'!AL27-'Beneficiarios CSI_idade (19)'!H27</f>
        <v>-42</v>
      </c>
      <c r="I26" s="395">
        <f>'Beneficiarios CSI_idade (19)'!AM27-'Beneficiarios CSI_idade (19)'!I27</f>
        <v>-43</v>
      </c>
      <c r="J26" s="395">
        <f>'Beneficiarios CSI_idade (19)'!AN27-'Beneficiarios CSI_idade (19)'!J27</f>
        <v>-44</v>
      </c>
      <c r="K26" s="396">
        <f>'Beneficiarios CSI_idade (19)'!AO27-'Beneficiarios CSI_idade (19)'!K27</f>
        <v>-177</v>
      </c>
    </row>
    <row r="27" spans="2:11" x14ac:dyDescent="0.25">
      <c r="B27" s="28" t="str">
        <f>'Beneficiarios CSI_idade % (17)'!B28</f>
        <v>Estrela</v>
      </c>
      <c r="C27" s="503"/>
      <c r="D27" s="499" t="s">
        <v>31</v>
      </c>
      <c r="E27" s="394" t="s">
        <v>31</v>
      </c>
      <c r="F27" s="395" t="s">
        <v>31</v>
      </c>
      <c r="G27" s="395" t="s">
        <v>31</v>
      </c>
      <c r="H27" s="395">
        <f>'Beneficiarios CSI_idade (19)'!AL28-'Beneficiarios CSI_idade (19)'!H28</f>
        <v>-38</v>
      </c>
      <c r="I27" s="395">
        <f>'Beneficiarios CSI_idade (19)'!AM28-'Beneficiarios CSI_idade (19)'!I28</f>
        <v>-36</v>
      </c>
      <c r="J27" s="395">
        <f>'Beneficiarios CSI_idade (19)'!AN28-'Beneficiarios CSI_idade (19)'!J28</f>
        <v>-72</v>
      </c>
      <c r="K27" s="396">
        <f>'Beneficiarios CSI_idade (19)'!AO28-'Beneficiarios CSI_idade (19)'!K28</f>
        <v>-196</v>
      </c>
    </row>
    <row r="28" spans="2:11" x14ac:dyDescent="0.25">
      <c r="B28" s="28" t="str">
        <f>'Beneficiarios CSI_idade % (17)'!B29</f>
        <v>Lumiar</v>
      </c>
      <c r="C28" s="503"/>
      <c r="D28" s="499">
        <f>'Beneficiarios CSI_idade (19)'!AH29-'Beneficiarios CSI_idade (19)'!D29</f>
        <v>0</v>
      </c>
      <c r="E28" s="394" t="s">
        <v>31</v>
      </c>
      <c r="F28" s="395" t="s">
        <v>31</v>
      </c>
      <c r="G28" s="395" t="s">
        <v>31</v>
      </c>
      <c r="H28" s="395">
        <f>'Beneficiarios CSI_idade (19)'!AL29-'Beneficiarios CSI_idade (19)'!H29</f>
        <v>-56</v>
      </c>
      <c r="I28" s="395">
        <f>'Beneficiarios CSI_idade (19)'!AM29-'Beneficiarios CSI_idade (19)'!I29</f>
        <v>-58</v>
      </c>
      <c r="J28" s="395">
        <f>'Beneficiarios CSI_idade (19)'!AN29-'Beneficiarios CSI_idade (19)'!J29</f>
        <v>-85</v>
      </c>
      <c r="K28" s="396">
        <f>'Beneficiarios CSI_idade (19)'!AO29-'Beneficiarios CSI_idade (19)'!K29</f>
        <v>-268</v>
      </c>
    </row>
    <row r="29" spans="2:11" x14ac:dyDescent="0.25">
      <c r="B29" s="28" t="str">
        <f>'Beneficiarios CSI_idade % (17)'!B30</f>
        <v>Marvila</v>
      </c>
      <c r="C29" s="503"/>
      <c r="D29" s="499" t="e">
        <f>'Beneficiarios CSI_idade (19)'!AH30-'Beneficiarios CSI_idade (19)'!D30</f>
        <v>#VALUE!</v>
      </c>
      <c r="E29" s="394" t="s">
        <v>31</v>
      </c>
      <c r="F29" s="395" t="s">
        <v>31</v>
      </c>
      <c r="G29" s="395">
        <f>'Beneficiarios CSI_idade (19)'!AK30-'Beneficiarios CSI_idade (19)'!G30</f>
        <v>-159</v>
      </c>
      <c r="H29" s="395">
        <f>'Beneficiarios CSI_idade (19)'!AL30-'Beneficiarios CSI_idade (19)'!H30</f>
        <v>-143</v>
      </c>
      <c r="I29" s="395">
        <f>'Beneficiarios CSI_idade (19)'!AM30-'Beneficiarios CSI_idade (19)'!I30</f>
        <v>-134</v>
      </c>
      <c r="J29" s="395">
        <f>'Beneficiarios CSI_idade (19)'!AN30-'Beneficiarios CSI_idade (19)'!J30</f>
        <v>-142</v>
      </c>
      <c r="K29" s="396">
        <f>'Beneficiarios CSI_idade (19)'!AO30-'Beneficiarios CSI_idade (19)'!K30</f>
        <v>-644</v>
      </c>
    </row>
    <row r="30" spans="2:11" x14ac:dyDescent="0.25">
      <c r="B30" s="28" t="str">
        <f>'Beneficiarios CSI_idade % (17)'!B31</f>
        <v>Misericórdia</v>
      </c>
      <c r="C30" s="503"/>
      <c r="D30" s="499">
        <f>'Beneficiarios CSI_idade (19)'!AH31-'Beneficiarios CSI_idade (19)'!D31</f>
        <v>0</v>
      </c>
      <c r="E30" s="394" t="s">
        <v>31</v>
      </c>
      <c r="F30" s="395" t="s">
        <v>31</v>
      </c>
      <c r="G30" s="395" t="s">
        <v>31</v>
      </c>
      <c r="H30" s="395">
        <f>'Beneficiarios CSI_idade (19)'!AL31-'Beneficiarios CSI_idade (19)'!H31</f>
        <v>-44</v>
      </c>
      <c r="I30" s="395">
        <f>'Beneficiarios CSI_idade (19)'!AM31-'Beneficiarios CSI_idade (19)'!I31</f>
        <v>-39</v>
      </c>
      <c r="J30" s="395">
        <f>'Beneficiarios CSI_idade (19)'!AN31-'Beneficiarios CSI_idade (19)'!J31</f>
        <v>-48</v>
      </c>
      <c r="K30" s="396">
        <f>'Beneficiarios CSI_idade (19)'!AO31-'Beneficiarios CSI_idade (19)'!K31</f>
        <v>-178</v>
      </c>
    </row>
    <row r="31" spans="2:11" x14ac:dyDescent="0.25">
      <c r="B31" s="28" t="str">
        <f>'Beneficiarios CSI_idade % (17)'!B32</f>
        <v>Olivais</v>
      </c>
      <c r="C31" s="503"/>
      <c r="D31" s="499" t="s">
        <v>31</v>
      </c>
      <c r="E31" s="394" t="s">
        <v>31</v>
      </c>
      <c r="F31" s="395" t="s">
        <v>31</v>
      </c>
      <c r="G31" s="395">
        <f>'Beneficiarios CSI_idade (19)'!AK32-'Beneficiarios CSI_idade (19)'!G32</f>
        <v>-56</v>
      </c>
      <c r="H31" s="395">
        <f>'Beneficiarios CSI_idade (19)'!AL32-'Beneficiarios CSI_idade (19)'!H32</f>
        <v>-72</v>
      </c>
      <c r="I31" s="395">
        <f>'Beneficiarios CSI_idade (19)'!AM32-'Beneficiarios CSI_idade (19)'!I32</f>
        <v>-75</v>
      </c>
      <c r="J31" s="395">
        <f>'Beneficiarios CSI_idade (19)'!AN32-'Beneficiarios CSI_idade (19)'!J32</f>
        <v>-98</v>
      </c>
      <c r="K31" s="396">
        <f>'Beneficiarios CSI_idade (19)'!AO32-'Beneficiarios CSI_idade (19)'!K32</f>
        <v>-330</v>
      </c>
    </row>
    <row r="32" spans="2:11" x14ac:dyDescent="0.25">
      <c r="B32" s="28" t="str">
        <f>'Beneficiarios CSI_idade % (17)'!B33</f>
        <v>Parque das Nações</v>
      </c>
      <c r="C32" s="503"/>
      <c r="D32" s="499" t="s">
        <v>31</v>
      </c>
      <c r="E32" s="394" t="s">
        <v>31</v>
      </c>
      <c r="F32" s="395" t="s">
        <v>31</v>
      </c>
      <c r="G32" s="395" t="s">
        <v>31</v>
      </c>
      <c r="H32" s="395">
        <f>'Beneficiarios CSI_idade (19)'!AL33-'Beneficiarios CSI_idade (19)'!H33</f>
        <v>-19</v>
      </c>
      <c r="I32" s="395">
        <f>'Beneficiarios CSI_idade (19)'!AM33-'Beneficiarios CSI_idade (19)'!I33</f>
        <v>-11</v>
      </c>
      <c r="J32" s="395">
        <f>'Beneficiarios CSI_idade (19)'!AN33-'Beneficiarios CSI_idade (19)'!J33</f>
        <v>-16</v>
      </c>
      <c r="K32" s="396">
        <f>'Beneficiarios CSI_idade (19)'!AO33-'Beneficiarios CSI_idade (19)'!K33</f>
        <v>-86</v>
      </c>
    </row>
    <row r="33" spans="2:11" x14ac:dyDescent="0.25">
      <c r="B33" s="28" t="str">
        <f>'Beneficiarios CSI_idade % (17)'!B34</f>
        <v>Penha de França</v>
      </c>
      <c r="C33" s="503"/>
      <c r="D33" s="499">
        <f>'Beneficiarios CSI_idade (19)'!AH34-'Beneficiarios CSI_idade (19)'!D34</f>
        <v>0</v>
      </c>
      <c r="E33" s="394">
        <f>'Beneficiarios CSI_idade (19)'!AI34-'Beneficiarios CSI_idade (19)'!E34</f>
        <v>-3</v>
      </c>
      <c r="F33" s="395">
        <f>'Beneficiarios CSI_idade (19)'!AJ34-'Beneficiarios CSI_idade (19)'!F34</f>
        <v>-28</v>
      </c>
      <c r="G33" s="395">
        <f>'Beneficiarios CSI_idade (19)'!AK34-'Beneficiarios CSI_idade (19)'!G34</f>
        <v>-99</v>
      </c>
      <c r="H33" s="395">
        <f>'Beneficiarios CSI_idade (19)'!AL34-'Beneficiarios CSI_idade (19)'!H34</f>
        <v>-87</v>
      </c>
      <c r="I33" s="395">
        <f>'Beneficiarios CSI_idade (19)'!AM34-'Beneficiarios CSI_idade (19)'!I34</f>
        <v>-95</v>
      </c>
      <c r="J33" s="395">
        <f>'Beneficiarios CSI_idade (19)'!AN34-'Beneficiarios CSI_idade (19)'!J34</f>
        <v>-133</v>
      </c>
      <c r="K33" s="396">
        <f>'Beneficiarios CSI_idade (19)'!AO34-'Beneficiarios CSI_idade (19)'!K34</f>
        <v>-445</v>
      </c>
    </row>
    <row r="34" spans="2:11" ht="12.75" customHeight="1" x14ac:dyDescent="0.25">
      <c r="B34" s="28" t="str">
        <f>'Beneficiarios CSI_idade % (17)'!B35</f>
        <v>Santa Clara</v>
      </c>
      <c r="C34" s="503"/>
      <c r="D34" s="499" t="s">
        <v>31</v>
      </c>
      <c r="E34" s="394" t="s">
        <v>31</v>
      </c>
      <c r="F34" s="395" t="s">
        <v>31</v>
      </c>
      <c r="G34" s="395">
        <f>'Beneficiarios CSI_idade (19)'!AK35-'Beneficiarios CSI_idade (19)'!G35</f>
        <v>-85</v>
      </c>
      <c r="H34" s="395">
        <f>'Beneficiarios CSI_idade (19)'!AL35-'Beneficiarios CSI_idade (19)'!H35</f>
        <v>-85</v>
      </c>
      <c r="I34" s="395">
        <f>'Beneficiarios CSI_idade (19)'!AM35-'Beneficiarios CSI_idade (19)'!I35</f>
        <v>-75</v>
      </c>
      <c r="J34" s="395">
        <f>'Beneficiarios CSI_idade (19)'!AN35-'Beneficiarios CSI_idade (19)'!J35</f>
        <v>-73</v>
      </c>
      <c r="K34" s="396">
        <f>'Beneficiarios CSI_idade (19)'!AO35-'Beneficiarios CSI_idade (19)'!K35</f>
        <v>-353</v>
      </c>
    </row>
    <row r="35" spans="2:11" x14ac:dyDescent="0.25">
      <c r="B35" s="28" t="str">
        <f>'Beneficiarios CSI_idade % (17)'!B36</f>
        <v>Santa Maria Maior</v>
      </c>
      <c r="C35" s="503"/>
      <c r="D35" s="499" t="s">
        <v>31</v>
      </c>
      <c r="E35" s="394" t="s">
        <v>31</v>
      </c>
      <c r="F35" s="395" t="s">
        <v>31</v>
      </c>
      <c r="G35" s="395">
        <f>'Beneficiarios CSI_idade (19)'!AK36-'Beneficiarios CSI_idade (19)'!G36</f>
        <v>-47</v>
      </c>
      <c r="H35" s="395">
        <f>'Beneficiarios CSI_idade (19)'!AL36-'Beneficiarios CSI_idade (19)'!H36</f>
        <v>-51</v>
      </c>
      <c r="I35" s="395">
        <f>'Beneficiarios CSI_idade (19)'!AM36-'Beneficiarios CSI_idade (19)'!I36</f>
        <v>-56</v>
      </c>
      <c r="J35" s="395">
        <f>'Beneficiarios CSI_idade (19)'!AN36-'Beneficiarios CSI_idade (19)'!J36</f>
        <v>-49</v>
      </c>
      <c r="K35" s="396">
        <f>'Beneficiarios CSI_idade (19)'!AO36-'Beneficiarios CSI_idade (19)'!K36</f>
        <v>-215</v>
      </c>
    </row>
    <row r="36" spans="2:11" x14ac:dyDescent="0.25">
      <c r="B36" s="28" t="str">
        <f>'Beneficiarios CSI_idade % (17)'!B37</f>
        <v>Santo António</v>
      </c>
      <c r="C36" s="503"/>
      <c r="D36" s="499">
        <f>'Beneficiarios CSI_idade (19)'!AH37-'Beneficiarios CSI_idade (19)'!D37</f>
        <v>0</v>
      </c>
      <c r="E36" s="394" t="s">
        <v>31</v>
      </c>
      <c r="F36" s="395" t="s">
        <v>31</v>
      </c>
      <c r="G36" s="395" t="s">
        <v>31</v>
      </c>
      <c r="H36" s="395">
        <f>'Beneficiarios CSI_idade (19)'!AL37-'Beneficiarios CSI_idade (19)'!H37</f>
        <v>-22</v>
      </c>
      <c r="I36" s="395">
        <f>'Beneficiarios CSI_idade (19)'!AM37-'Beneficiarios CSI_idade (19)'!I37</f>
        <v>-25</v>
      </c>
      <c r="J36" s="395">
        <f>'Beneficiarios CSI_idade (19)'!AN37-'Beneficiarios CSI_idade (19)'!J37</f>
        <v>-50</v>
      </c>
      <c r="K36" s="396">
        <f>'Beneficiarios CSI_idade (19)'!AO37-'Beneficiarios CSI_idade (19)'!K37</f>
        <v>-130</v>
      </c>
    </row>
    <row r="37" spans="2:11" x14ac:dyDescent="0.25">
      <c r="B37" s="28" t="str">
        <f>'Beneficiarios CSI_idade % (17)'!B38</f>
        <v>São Domingos de Benfica</v>
      </c>
      <c r="C37" s="503"/>
      <c r="D37" s="499" t="s">
        <v>31</v>
      </c>
      <c r="E37" s="394" t="s">
        <v>31</v>
      </c>
      <c r="F37" s="395" t="s">
        <v>31</v>
      </c>
      <c r="G37" s="395" t="s">
        <v>31</v>
      </c>
      <c r="H37" s="395">
        <f>'Beneficiarios CSI_idade (19)'!AL38-'Beneficiarios CSI_idade (19)'!H38</f>
        <v>-37</v>
      </c>
      <c r="I37" s="395">
        <f>'Beneficiarios CSI_idade (19)'!AM38-'Beneficiarios CSI_idade (19)'!I38</f>
        <v>-38</v>
      </c>
      <c r="J37" s="395">
        <f>'Beneficiarios CSI_idade (19)'!AN38-'Beneficiarios CSI_idade (19)'!J38</f>
        <v>-59</v>
      </c>
      <c r="K37" s="396">
        <f>'Beneficiarios CSI_idade (19)'!AO38-'Beneficiarios CSI_idade (19)'!K38</f>
        <v>-197</v>
      </c>
    </row>
    <row r="38" spans="2:11" x14ac:dyDescent="0.25">
      <c r="B38" s="28" t="str">
        <f>'Beneficiarios CSI_idade % (17)'!B39</f>
        <v>São Vicente</v>
      </c>
      <c r="C38" s="504"/>
      <c r="D38" s="505" t="s">
        <v>31</v>
      </c>
      <c r="E38" s="400" t="s">
        <v>31</v>
      </c>
      <c r="F38" s="401" t="s">
        <v>31</v>
      </c>
      <c r="G38" s="401" t="s">
        <v>31</v>
      </c>
      <c r="H38" s="401">
        <f>'Beneficiarios CSI_idade (19)'!AL39-'Beneficiarios CSI_idade (19)'!H39</f>
        <v>-35</v>
      </c>
      <c r="I38" s="401">
        <f>'Beneficiarios CSI_idade (19)'!AM39-'Beneficiarios CSI_idade (19)'!I39</f>
        <v>-45</v>
      </c>
      <c r="J38" s="401">
        <f>'Beneficiarios CSI_idade (19)'!AN39-'Beneficiarios CSI_idade (19)'!J39</f>
        <v>-53</v>
      </c>
      <c r="K38" s="402">
        <f>'Beneficiarios CSI_idade (19)'!AO39-'Beneficiarios CSI_idade (19)'!K39</f>
        <v>-181</v>
      </c>
    </row>
    <row r="39" spans="2:11" x14ac:dyDescent="0.25">
      <c r="B39" s="31"/>
      <c r="C39" s="31"/>
      <c r="D39" s="31"/>
      <c r="E39" s="31"/>
      <c r="F39" s="540"/>
      <c r="G39" s="541"/>
      <c r="H39" s="541"/>
      <c r="I39" s="541"/>
      <c r="J39" s="541"/>
    </row>
    <row r="40" spans="2:11" x14ac:dyDescent="0.25">
      <c r="B40" s="31"/>
      <c r="C40" s="31"/>
      <c r="D40" s="31"/>
      <c r="E40" s="31"/>
      <c r="F40" s="27"/>
      <c r="G40" s="27"/>
      <c r="H40" s="27"/>
      <c r="I40" s="27"/>
      <c r="J40" s="163"/>
    </row>
  </sheetData>
  <mergeCells count="4">
    <mergeCell ref="B5:K5"/>
    <mergeCell ref="F39:J39"/>
    <mergeCell ref="C8:K8"/>
    <mergeCell ref="C9:K9"/>
  </mergeCells>
  <pageMargins left="0.7" right="0.7" top="0.75" bottom="0.75" header="0.3" footer="0.3"/>
  <pageSetup orientation="portrait" verticalDpi="0" r:id="rId1"/>
  <drawing r:id="rId2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75F020-2554-4792-BD98-2EE10EDFDC97}">
  <dimension ref="A1:K40"/>
  <sheetViews>
    <sheetView showGridLines="0" showRowColHeaders="0" workbookViewId="0">
      <selection activeCell="B8" sqref="B8"/>
    </sheetView>
  </sheetViews>
  <sheetFormatPr defaultColWidth="12" defaultRowHeight="15" x14ac:dyDescent="0.25"/>
  <cols>
    <col min="2" max="2" width="38" style="65" customWidth="1"/>
    <col min="3" max="3" width="18.28515625" style="65" customWidth="1"/>
    <col min="4" max="6" width="11.28515625" style="65" customWidth="1"/>
    <col min="7" max="9" width="11.28515625" style="65" bestFit="1" customWidth="1"/>
    <col min="10" max="10" width="14" style="160" customWidth="1"/>
    <col min="11" max="16384" width="12" style="65"/>
  </cols>
  <sheetData>
    <row r="1" spans="1:11" s="64" customFormat="1" ht="16.5" customHeight="1" x14ac:dyDescent="0.25">
      <c r="A1"/>
      <c r="J1" s="157"/>
    </row>
    <row r="2" spans="1:11" s="64" customFormat="1" ht="16.5" customHeight="1" x14ac:dyDescent="0.25">
      <c r="A2"/>
      <c r="J2" s="157"/>
    </row>
    <row r="3" spans="1:11" s="64" customFormat="1" ht="16.5" customHeight="1" x14ac:dyDescent="0.25">
      <c r="A3"/>
      <c r="J3" s="157"/>
    </row>
    <row r="4" spans="1:11" s="64" customFormat="1" ht="16.5" customHeight="1" x14ac:dyDescent="0.25">
      <c r="A4"/>
      <c r="J4" s="157"/>
    </row>
    <row r="5" spans="1:11" s="64" customFormat="1" ht="16.5" customHeight="1" x14ac:dyDescent="0.2">
      <c r="A5" s="107" t="s">
        <v>8</v>
      </c>
      <c r="B5" s="110" t="s">
        <v>179</v>
      </c>
      <c r="C5" s="110"/>
      <c r="D5" s="110"/>
      <c r="E5" s="110"/>
      <c r="J5" s="162"/>
    </row>
    <row r="6" spans="1:11" s="64" customFormat="1" ht="12" customHeight="1" x14ac:dyDescent="0.2">
      <c r="A6" s="107"/>
      <c r="B6" s="105" t="s">
        <v>219</v>
      </c>
      <c r="C6" s="113"/>
      <c r="D6" s="113"/>
      <c r="E6" s="113"/>
      <c r="J6" s="162"/>
    </row>
    <row r="7" spans="1:11" ht="15" customHeight="1" x14ac:dyDescent="0.25"/>
    <row r="8" spans="1:11" ht="36.75" customHeight="1" x14ac:dyDescent="0.25">
      <c r="B8" s="7"/>
      <c r="C8" s="531" t="s">
        <v>183</v>
      </c>
      <c r="D8" s="531"/>
      <c r="E8" s="531"/>
      <c r="F8" s="531"/>
      <c r="G8" s="531"/>
      <c r="H8" s="531"/>
      <c r="I8" s="531"/>
      <c r="J8" s="531"/>
      <c r="K8" s="531"/>
    </row>
    <row r="9" spans="1:11" ht="24.95" customHeight="1" x14ac:dyDescent="0.25">
      <c r="B9" s="10"/>
      <c r="C9" s="530" t="s">
        <v>48</v>
      </c>
      <c r="D9" s="530"/>
      <c r="E9" s="530"/>
      <c r="F9" s="530"/>
      <c r="G9" s="530"/>
      <c r="H9" s="530"/>
      <c r="I9" s="530"/>
      <c r="J9" s="530"/>
      <c r="K9" s="530"/>
    </row>
    <row r="10" spans="1:11" ht="26.25" customHeight="1" x14ac:dyDescent="0.25">
      <c r="B10" s="111" t="s">
        <v>29</v>
      </c>
      <c r="C10" s="108" t="s">
        <v>217</v>
      </c>
      <c r="D10" s="108" t="s">
        <v>162</v>
      </c>
      <c r="E10" s="108" t="s">
        <v>163</v>
      </c>
      <c r="F10" s="108" t="s">
        <v>56</v>
      </c>
      <c r="G10" s="108" t="s">
        <v>57</v>
      </c>
      <c r="H10" s="108" t="s">
        <v>58</v>
      </c>
      <c r="I10" s="108" t="s">
        <v>59</v>
      </c>
      <c r="J10" s="156" t="s">
        <v>60</v>
      </c>
      <c r="K10" s="156" t="s">
        <v>0</v>
      </c>
    </row>
    <row r="11" spans="1:11" x14ac:dyDescent="0.25">
      <c r="B11" s="142" t="s">
        <v>61</v>
      </c>
      <c r="C11" s="496"/>
      <c r="D11" s="403">
        <f>('Beneficiarios CSI_idade (19)'!AH12-'Beneficiarios CSI_idade (19)'!D12)/'Beneficiarios CSI_idade (19)'!D12</f>
        <v>-1</v>
      </c>
      <c r="E11" s="403">
        <f>('Beneficiarios CSI_idade (19)'!AI12-'Beneficiarios CSI_idade (19)'!E12)/'Beneficiarios CSI_idade (19)'!E12</f>
        <v>-1</v>
      </c>
      <c r="F11" s="404">
        <f>('Beneficiarios CSI_idade (19)'!AJ12-'Beneficiarios CSI_idade (19)'!F12)/'Beneficiarios CSI_idade (19)'!F12</f>
        <v>-1</v>
      </c>
      <c r="G11" s="404">
        <f>('Beneficiarios CSI_idade (19)'!AK12-'Beneficiarios CSI_idade (19)'!G12)/'Beneficiarios CSI_idade (19)'!G12</f>
        <v>-1</v>
      </c>
      <c r="H11" s="404">
        <f>('Beneficiarios CSI_idade (19)'!AL12-'Beneficiarios CSI_idade (19)'!H12)/'Beneficiarios CSI_idade (19)'!H12</f>
        <v>-1</v>
      </c>
      <c r="I11" s="404">
        <f>('Beneficiarios CSI_idade (19)'!AM12-'Beneficiarios CSI_idade (19)'!I12)/'Beneficiarios CSI_idade (19)'!I12</f>
        <v>-1</v>
      </c>
      <c r="J11" s="404">
        <f>('Beneficiarios CSI_idade (19)'!AN12-'Beneficiarios CSI_idade (19)'!J12)/'Beneficiarios CSI_idade (19)'!J12</f>
        <v>-1</v>
      </c>
      <c r="K11" s="405">
        <f>('Beneficiarios CSI_idade (19)'!AO12-'Beneficiarios CSI_idade (19)'!K12)/'Beneficiarios CSI_idade (19)'!K12</f>
        <v>-1</v>
      </c>
    </row>
    <row r="12" spans="1:11" x14ac:dyDescent="0.25">
      <c r="B12" s="3" t="s">
        <v>62</v>
      </c>
      <c r="C12" s="498"/>
      <c r="D12" s="406" t="e">
        <f>('Beneficiarios CSI_idade (19)'!AH13-'Beneficiarios CSI_idade (19)'!D13)/'Beneficiarios CSI_idade (19)'!D13</f>
        <v>#VALUE!</v>
      </c>
      <c r="E12" s="406">
        <f>('Beneficiarios CSI_idade (19)'!AI13-'Beneficiarios CSI_idade (19)'!E13)/'Beneficiarios CSI_idade (19)'!E13</f>
        <v>-1</v>
      </c>
      <c r="F12" s="407">
        <f>('Beneficiarios CSI_idade (19)'!AJ13-'Beneficiarios CSI_idade (19)'!F13)/'Beneficiarios CSI_idade (19)'!F13</f>
        <v>-1</v>
      </c>
      <c r="G12" s="407">
        <f>('Beneficiarios CSI_idade (19)'!AK13-'Beneficiarios CSI_idade (19)'!G13)/'Beneficiarios CSI_idade (19)'!G13</f>
        <v>-1</v>
      </c>
      <c r="H12" s="407">
        <f>('Beneficiarios CSI_idade (19)'!AL13-'Beneficiarios CSI_idade (19)'!H13)/'Beneficiarios CSI_idade (19)'!H13</f>
        <v>-1</v>
      </c>
      <c r="I12" s="407">
        <f>('Beneficiarios CSI_idade (19)'!AM13-'Beneficiarios CSI_idade (19)'!I13)/'Beneficiarios CSI_idade (19)'!I13</f>
        <v>-1</v>
      </c>
      <c r="J12" s="407">
        <f>('Beneficiarios CSI_idade (19)'!AN13-'Beneficiarios CSI_idade (19)'!J13)/'Beneficiarios CSI_idade (19)'!J13</f>
        <v>-1</v>
      </c>
      <c r="K12" s="408">
        <f>('Beneficiarios CSI_idade (19)'!AO13-'Beneficiarios CSI_idade (19)'!K13)/'Beneficiarios CSI_idade (19)'!K13</f>
        <v>-1</v>
      </c>
    </row>
    <row r="13" spans="1:11" x14ac:dyDescent="0.25">
      <c r="B13" s="3" t="s">
        <v>28</v>
      </c>
      <c r="C13" s="498"/>
      <c r="D13" s="406" t="s">
        <v>31</v>
      </c>
      <c r="E13" s="406" t="s">
        <v>31</v>
      </c>
      <c r="F13" s="406" t="s">
        <v>31</v>
      </c>
      <c r="G13" s="407">
        <f>('Beneficiarios CSI_idade (19)'!AK14-'Beneficiarios CSI_idade (19)'!G14)/'Beneficiarios CSI_idade (19)'!G14</f>
        <v>-1</v>
      </c>
      <c r="H13" s="407">
        <f>('Beneficiarios CSI_idade (19)'!AL14-'Beneficiarios CSI_idade (19)'!H14)/'Beneficiarios CSI_idade (19)'!H14</f>
        <v>-1</v>
      </c>
      <c r="I13" s="407">
        <f>('Beneficiarios CSI_idade (19)'!AM14-'Beneficiarios CSI_idade (19)'!I14)/'Beneficiarios CSI_idade (19)'!I14</f>
        <v>-1</v>
      </c>
      <c r="J13" s="407">
        <f>('Beneficiarios CSI_idade (19)'!AN14-'Beneficiarios CSI_idade (19)'!J14)/'Beneficiarios CSI_idade (19)'!J14</f>
        <v>-1</v>
      </c>
      <c r="K13" s="408">
        <f>('Beneficiarios CSI_idade (19)'!AO14-'Beneficiarios CSI_idade (19)'!K14)/'Beneficiarios CSI_idade (19)'!K14</f>
        <v>-1</v>
      </c>
    </row>
    <row r="14" spans="1:11" x14ac:dyDescent="0.25">
      <c r="B14" s="3" t="s">
        <v>1</v>
      </c>
      <c r="C14" s="500"/>
      <c r="D14" s="409" t="s">
        <v>31</v>
      </c>
      <c r="E14" s="409" t="s">
        <v>31</v>
      </c>
      <c r="F14" s="410">
        <f>('Beneficiarios CSI_idade (19)'!AJ15-'Beneficiarios CSI_idade (19)'!F15)/'Beneficiarios CSI_idade (19)'!F15</f>
        <v>-1</v>
      </c>
      <c r="G14" s="410">
        <f>('Beneficiarios CSI_idade (19)'!AK15-'Beneficiarios CSI_idade (19)'!G15)/'Beneficiarios CSI_idade (19)'!G15</f>
        <v>-1</v>
      </c>
      <c r="H14" s="410">
        <f>('Beneficiarios CSI_idade (19)'!AL15-'Beneficiarios CSI_idade (19)'!H15)/'Beneficiarios CSI_idade (19)'!H15</f>
        <v>-1</v>
      </c>
      <c r="I14" s="410">
        <f>('Beneficiarios CSI_idade (19)'!AM15-'Beneficiarios CSI_idade (19)'!I15)/'Beneficiarios CSI_idade (19)'!I15</f>
        <v>-1</v>
      </c>
      <c r="J14" s="410">
        <f>('Beneficiarios CSI_idade (19)'!AN15-'Beneficiarios CSI_idade (19)'!J15)/'Beneficiarios CSI_idade (19)'!J15</f>
        <v>-1</v>
      </c>
      <c r="K14" s="411">
        <f>('Beneficiarios CSI_idade (19)'!AO15-'Beneficiarios CSI_idade (19)'!K15)/'Beneficiarios CSI_idade (19)'!K15</f>
        <v>-1</v>
      </c>
    </row>
    <row r="15" spans="1:11" x14ac:dyDescent="0.25">
      <c r="B15" s="28" t="s">
        <v>17</v>
      </c>
      <c r="C15" s="506"/>
      <c r="D15" s="403" t="s">
        <v>31</v>
      </c>
      <c r="E15" s="403" t="s">
        <v>31</v>
      </c>
      <c r="F15" s="404">
        <f>('Beneficiarios CSI_idade (19)'!AJ16-'Beneficiarios CSI_idade (19)'!F16)/'Beneficiarios CSI_idade (19)'!F16</f>
        <v>-1</v>
      </c>
      <c r="G15" s="404">
        <f>('Beneficiarios CSI_idade (19)'!AK16-'Beneficiarios CSI_idade (19)'!G16)/'Beneficiarios CSI_idade (19)'!G16</f>
        <v>-1</v>
      </c>
      <c r="H15" s="404">
        <f>('Beneficiarios CSI_idade (19)'!AL16-'Beneficiarios CSI_idade (19)'!H16)/'Beneficiarios CSI_idade (19)'!H16</f>
        <v>-1</v>
      </c>
      <c r="I15" s="404">
        <f>('Beneficiarios CSI_idade (19)'!AM16-'Beneficiarios CSI_idade (19)'!I16)/'Beneficiarios CSI_idade (19)'!I16</f>
        <v>-1</v>
      </c>
      <c r="J15" s="404">
        <f>('Beneficiarios CSI_idade (19)'!AN16-'Beneficiarios CSI_idade (19)'!J16)/'Beneficiarios CSI_idade (19)'!J16</f>
        <v>-1</v>
      </c>
      <c r="K15" s="405">
        <f>('Beneficiarios CSI_idade (19)'!AO16-'Beneficiarios CSI_idade (19)'!K16)/'Beneficiarios CSI_idade (19)'!K16</f>
        <v>-1</v>
      </c>
    </row>
    <row r="16" spans="1:11" x14ac:dyDescent="0.25">
      <c r="B16" s="28" t="s">
        <v>18</v>
      </c>
      <c r="C16" s="507"/>
      <c r="D16" s="406" t="s">
        <v>31</v>
      </c>
      <c r="E16" s="406" t="s">
        <v>31</v>
      </c>
      <c r="F16" s="407">
        <f>('Beneficiarios CSI_idade (19)'!AJ17-'Beneficiarios CSI_idade (19)'!F17)/'Beneficiarios CSI_idade (19)'!F17</f>
        <v>-1</v>
      </c>
      <c r="G16" s="407">
        <f>('Beneficiarios CSI_idade (19)'!AK17-'Beneficiarios CSI_idade (19)'!G17)/'Beneficiarios CSI_idade (19)'!G17</f>
        <v>-1</v>
      </c>
      <c r="H16" s="407">
        <f>('Beneficiarios CSI_idade (19)'!AL17-'Beneficiarios CSI_idade (19)'!H17)/'Beneficiarios CSI_idade (19)'!H17</f>
        <v>-1</v>
      </c>
      <c r="I16" s="407">
        <f>('Beneficiarios CSI_idade (19)'!AM17-'Beneficiarios CSI_idade (19)'!I17)/'Beneficiarios CSI_idade (19)'!I17</f>
        <v>-1</v>
      </c>
      <c r="J16" s="407">
        <f>('Beneficiarios CSI_idade (19)'!AN17-'Beneficiarios CSI_idade (19)'!J17)/'Beneficiarios CSI_idade (19)'!J17</f>
        <v>-1</v>
      </c>
      <c r="K16" s="408">
        <f>('Beneficiarios CSI_idade (19)'!AO17-'Beneficiarios CSI_idade (19)'!K17)/'Beneficiarios CSI_idade (19)'!K17</f>
        <v>-1</v>
      </c>
    </row>
    <row r="17" spans="2:11" x14ac:dyDescent="0.25">
      <c r="B17" s="28" t="s">
        <v>19</v>
      </c>
      <c r="C17" s="507"/>
      <c r="D17" s="406" t="s">
        <v>31</v>
      </c>
      <c r="E17" s="406" t="s">
        <v>31</v>
      </c>
      <c r="F17" s="406" t="s">
        <v>31</v>
      </c>
      <c r="G17" s="407">
        <f>('Beneficiarios CSI_idade (19)'!AK18-'Beneficiarios CSI_idade (19)'!G18)/'Beneficiarios CSI_idade (19)'!G18</f>
        <v>-1</v>
      </c>
      <c r="H17" s="407">
        <f>('Beneficiarios CSI_idade (19)'!AL18-'Beneficiarios CSI_idade (19)'!H18)/'Beneficiarios CSI_idade (19)'!H18</f>
        <v>-1</v>
      </c>
      <c r="I17" s="407">
        <f>('Beneficiarios CSI_idade (19)'!AM18-'Beneficiarios CSI_idade (19)'!I18)/'Beneficiarios CSI_idade (19)'!I18</f>
        <v>-1</v>
      </c>
      <c r="J17" s="407">
        <f>('Beneficiarios CSI_idade (19)'!AN18-'Beneficiarios CSI_idade (19)'!J18)/'Beneficiarios CSI_idade (19)'!J18</f>
        <v>-1</v>
      </c>
      <c r="K17" s="408">
        <f>('Beneficiarios CSI_idade (19)'!AO18-'Beneficiarios CSI_idade (19)'!K18)/'Beneficiarios CSI_idade (19)'!K18</f>
        <v>-1</v>
      </c>
    </row>
    <row r="18" spans="2:11" x14ac:dyDescent="0.25">
      <c r="B18" s="28" t="s">
        <v>33</v>
      </c>
      <c r="C18" s="507"/>
      <c r="D18" s="406" t="s">
        <v>31</v>
      </c>
      <c r="E18" s="406" t="s">
        <v>31</v>
      </c>
      <c r="F18" s="406" t="s">
        <v>31</v>
      </c>
      <c r="G18" s="407">
        <f>('Beneficiarios CSI_idade (19)'!AK19-'Beneficiarios CSI_idade (19)'!G19)/'Beneficiarios CSI_idade (19)'!G19</f>
        <v>-1</v>
      </c>
      <c r="H18" s="407">
        <f>('Beneficiarios CSI_idade (19)'!AL19-'Beneficiarios CSI_idade (19)'!H19)/'Beneficiarios CSI_idade (19)'!H19</f>
        <v>-1</v>
      </c>
      <c r="I18" s="407">
        <f>('Beneficiarios CSI_idade (19)'!AM19-'Beneficiarios CSI_idade (19)'!I19)/'Beneficiarios CSI_idade (19)'!I19</f>
        <v>-1</v>
      </c>
      <c r="J18" s="407">
        <f>('Beneficiarios CSI_idade (19)'!AN19-'Beneficiarios CSI_idade (19)'!J19)/'Beneficiarios CSI_idade (19)'!J19</f>
        <v>-1</v>
      </c>
      <c r="K18" s="408">
        <f>('Beneficiarios CSI_idade (19)'!AO19-'Beneficiarios CSI_idade (19)'!K19)/'Beneficiarios CSI_idade (19)'!K19</f>
        <v>-1</v>
      </c>
    </row>
    <row r="19" spans="2:11" x14ac:dyDescent="0.25">
      <c r="B19" s="28" t="s">
        <v>34</v>
      </c>
      <c r="C19" s="507"/>
      <c r="D19" s="406" t="s">
        <v>31</v>
      </c>
      <c r="E19" s="406" t="s">
        <v>31</v>
      </c>
      <c r="F19" s="406" t="s">
        <v>31</v>
      </c>
      <c r="G19" s="407">
        <f>('Beneficiarios CSI_idade (19)'!AK20-'Beneficiarios CSI_idade (19)'!G20)/'Beneficiarios CSI_idade (19)'!G20</f>
        <v>-1</v>
      </c>
      <c r="H19" s="407">
        <f>('Beneficiarios CSI_idade (19)'!AL20-'Beneficiarios CSI_idade (19)'!H20)/'Beneficiarios CSI_idade (19)'!H20</f>
        <v>-1</v>
      </c>
      <c r="I19" s="407">
        <f>('Beneficiarios CSI_idade (19)'!AM20-'Beneficiarios CSI_idade (19)'!I20)/'Beneficiarios CSI_idade (19)'!I20</f>
        <v>-1</v>
      </c>
      <c r="J19" s="407">
        <f>('Beneficiarios CSI_idade (19)'!AN20-'Beneficiarios CSI_idade (19)'!J20)/'Beneficiarios CSI_idade (19)'!J20</f>
        <v>-1</v>
      </c>
      <c r="K19" s="408">
        <f>('Beneficiarios CSI_idade (19)'!AO20-'Beneficiarios CSI_idade (19)'!K20)/'Beneficiarios CSI_idade (19)'!K20</f>
        <v>-1</v>
      </c>
    </row>
    <row r="20" spans="2:11" x14ac:dyDescent="0.25">
      <c r="B20" s="28" t="s">
        <v>35</v>
      </c>
      <c r="C20" s="507"/>
      <c r="D20" s="406" t="s">
        <v>31</v>
      </c>
      <c r="E20" s="406" t="s">
        <v>31</v>
      </c>
      <c r="F20" s="406" t="s">
        <v>31</v>
      </c>
      <c r="G20" s="407">
        <f>('Beneficiarios CSI_idade (19)'!AK21-'Beneficiarios CSI_idade (19)'!G21)/'Beneficiarios CSI_idade (19)'!G21</f>
        <v>-1</v>
      </c>
      <c r="H20" s="407">
        <f>('Beneficiarios CSI_idade (19)'!AL21-'Beneficiarios CSI_idade (19)'!H21)/'Beneficiarios CSI_idade (19)'!H21</f>
        <v>-1</v>
      </c>
      <c r="I20" s="407">
        <f>('Beneficiarios CSI_idade (19)'!AM21-'Beneficiarios CSI_idade (19)'!I21)/'Beneficiarios CSI_idade (19)'!I21</f>
        <v>-1</v>
      </c>
      <c r="J20" s="407">
        <f>('Beneficiarios CSI_idade (19)'!AN21-'Beneficiarios CSI_idade (19)'!J21)/'Beneficiarios CSI_idade (19)'!J21</f>
        <v>-1</v>
      </c>
      <c r="K20" s="408">
        <f>('Beneficiarios CSI_idade (19)'!AO21-'Beneficiarios CSI_idade (19)'!K21)/'Beneficiarios CSI_idade (19)'!K21</f>
        <v>-1</v>
      </c>
    </row>
    <row r="21" spans="2:11" x14ac:dyDescent="0.25">
      <c r="B21" s="28" t="s">
        <v>20</v>
      </c>
      <c r="C21" s="507"/>
      <c r="D21" s="406" t="s">
        <v>31</v>
      </c>
      <c r="E21" s="406" t="s">
        <v>31</v>
      </c>
      <c r="F21" s="407">
        <f>('Beneficiarios CSI_idade (19)'!AJ22-'Beneficiarios CSI_idade (19)'!F22)/'Beneficiarios CSI_idade (19)'!F22</f>
        <v>-1</v>
      </c>
      <c r="G21" s="407">
        <f>('Beneficiarios CSI_idade (19)'!AK22-'Beneficiarios CSI_idade (19)'!G22)/'Beneficiarios CSI_idade (19)'!G22</f>
        <v>-1</v>
      </c>
      <c r="H21" s="407">
        <f>('Beneficiarios CSI_idade (19)'!AL22-'Beneficiarios CSI_idade (19)'!H22)/'Beneficiarios CSI_idade (19)'!H22</f>
        <v>-1</v>
      </c>
      <c r="I21" s="407">
        <f>('Beneficiarios CSI_idade (19)'!AM22-'Beneficiarios CSI_idade (19)'!I22)/'Beneficiarios CSI_idade (19)'!I22</f>
        <v>-1</v>
      </c>
      <c r="J21" s="407">
        <f>('Beneficiarios CSI_idade (19)'!AN22-'Beneficiarios CSI_idade (19)'!J22)/'Beneficiarios CSI_idade (19)'!J22</f>
        <v>-1</v>
      </c>
      <c r="K21" s="408">
        <f>('Beneficiarios CSI_idade (19)'!AO22-'Beneficiarios CSI_idade (19)'!K22)/'Beneficiarios CSI_idade (19)'!K22</f>
        <v>-1</v>
      </c>
    </row>
    <row r="22" spans="2:11" x14ac:dyDescent="0.25">
      <c r="B22" s="28" t="s">
        <v>36</v>
      </c>
      <c r="C22" s="507"/>
      <c r="D22" s="406" t="s">
        <v>31</v>
      </c>
      <c r="E22" s="406" t="s">
        <v>31</v>
      </c>
      <c r="F22" s="406" t="s">
        <v>31</v>
      </c>
      <c r="G22" s="407">
        <f>('Beneficiarios CSI_idade (19)'!AK23-'Beneficiarios CSI_idade (19)'!G23)/'Beneficiarios CSI_idade (19)'!G23</f>
        <v>-1</v>
      </c>
      <c r="H22" s="407">
        <f>('Beneficiarios CSI_idade (19)'!AL23-'Beneficiarios CSI_idade (19)'!H23)/'Beneficiarios CSI_idade (19)'!H23</f>
        <v>-1</v>
      </c>
      <c r="I22" s="407">
        <f>('Beneficiarios CSI_idade (19)'!AM23-'Beneficiarios CSI_idade (19)'!I23)/'Beneficiarios CSI_idade (19)'!I23</f>
        <v>-1</v>
      </c>
      <c r="J22" s="407">
        <f>('Beneficiarios CSI_idade (19)'!AN23-'Beneficiarios CSI_idade (19)'!J23)/'Beneficiarios CSI_idade (19)'!J23</f>
        <v>-1</v>
      </c>
      <c r="K22" s="408">
        <f>('Beneficiarios CSI_idade (19)'!AO23-'Beneficiarios CSI_idade (19)'!K23)/'Beneficiarios CSI_idade (19)'!K23</f>
        <v>-1</v>
      </c>
    </row>
    <row r="23" spans="2:11" x14ac:dyDescent="0.25">
      <c r="B23" s="28" t="s">
        <v>21</v>
      </c>
      <c r="C23" s="507"/>
      <c r="D23" s="406" t="s">
        <v>31</v>
      </c>
      <c r="E23" s="406" t="s">
        <v>31</v>
      </c>
      <c r="F23" s="407">
        <f>('Beneficiarios CSI_idade (19)'!AJ24-'Beneficiarios CSI_idade (19)'!F24)/'Beneficiarios CSI_idade (19)'!F24</f>
        <v>-1</v>
      </c>
      <c r="G23" s="407">
        <f>('Beneficiarios CSI_idade (19)'!AK24-'Beneficiarios CSI_idade (19)'!G24)/'Beneficiarios CSI_idade (19)'!G24</f>
        <v>-1</v>
      </c>
      <c r="H23" s="407">
        <f>('Beneficiarios CSI_idade (19)'!AL24-'Beneficiarios CSI_idade (19)'!H24)/'Beneficiarios CSI_idade (19)'!H24</f>
        <v>-1</v>
      </c>
      <c r="I23" s="407">
        <f>('Beneficiarios CSI_idade (19)'!AM24-'Beneficiarios CSI_idade (19)'!I24)/'Beneficiarios CSI_idade (19)'!I24</f>
        <v>-1</v>
      </c>
      <c r="J23" s="407">
        <f>('Beneficiarios CSI_idade (19)'!AN24-'Beneficiarios CSI_idade (19)'!J24)/'Beneficiarios CSI_idade (19)'!J24</f>
        <v>-1</v>
      </c>
      <c r="K23" s="408">
        <f>('Beneficiarios CSI_idade (19)'!AO24-'Beneficiarios CSI_idade (19)'!K24)/'Beneficiarios CSI_idade (19)'!K24</f>
        <v>-1</v>
      </c>
    </row>
    <row r="24" spans="2:11" x14ac:dyDescent="0.25">
      <c r="B24" s="28" t="s">
        <v>37</v>
      </c>
      <c r="C24" s="507"/>
      <c r="D24" s="406" t="s">
        <v>31</v>
      </c>
      <c r="E24" s="406" t="s">
        <v>31</v>
      </c>
      <c r="F24" s="406" t="s">
        <v>31</v>
      </c>
      <c r="G24" s="407">
        <f>('Beneficiarios CSI_idade (19)'!AK25-'Beneficiarios CSI_idade (19)'!G25)/'Beneficiarios CSI_idade (19)'!G25</f>
        <v>-1</v>
      </c>
      <c r="H24" s="407">
        <f>('Beneficiarios CSI_idade (19)'!AL25-'Beneficiarios CSI_idade (19)'!H25)/'Beneficiarios CSI_idade (19)'!H25</f>
        <v>-1</v>
      </c>
      <c r="I24" s="407">
        <f>('Beneficiarios CSI_idade (19)'!AM25-'Beneficiarios CSI_idade (19)'!I25)/'Beneficiarios CSI_idade (19)'!I25</f>
        <v>-1</v>
      </c>
      <c r="J24" s="407">
        <f>('Beneficiarios CSI_idade (19)'!AN25-'Beneficiarios CSI_idade (19)'!J25)/'Beneficiarios CSI_idade (19)'!J25</f>
        <v>-1</v>
      </c>
      <c r="K24" s="408">
        <f>('Beneficiarios CSI_idade (19)'!AO25-'Beneficiarios CSI_idade (19)'!K25)/'Beneficiarios CSI_idade (19)'!K25</f>
        <v>-1</v>
      </c>
    </row>
    <row r="25" spans="2:11" x14ac:dyDescent="0.25">
      <c r="B25" s="28" t="s">
        <v>22</v>
      </c>
      <c r="C25" s="507"/>
      <c r="D25" s="406" t="s">
        <v>31</v>
      </c>
      <c r="E25" s="406" t="s">
        <v>31</v>
      </c>
      <c r="F25" s="407">
        <f>('Beneficiarios CSI_idade (19)'!AJ26-'Beneficiarios CSI_idade (19)'!F26)/'Beneficiarios CSI_idade (19)'!F26</f>
        <v>-1</v>
      </c>
      <c r="G25" s="407">
        <f>('Beneficiarios CSI_idade (19)'!AK26-'Beneficiarios CSI_idade (19)'!G26)/'Beneficiarios CSI_idade (19)'!G26</f>
        <v>-1</v>
      </c>
      <c r="H25" s="407">
        <f>('Beneficiarios CSI_idade (19)'!AL26-'Beneficiarios CSI_idade (19)'!H26)/'Beneficiarios CSI_idade (19)'!H26</f>
        <v>-1</v>
      </c>
      <c r="I25" s="407">
        <f>('Beneficiarios CSI_idade (19)'!AM26-'Beneficiarios CSI_idade (19)'!I26)/'Beneficiarios CSI_idade (19)'!I26</f>
        <v>-1</v>
      </c>
      <c r="J25" s="407">
        <f>('Beneficiarios CSI_idade (19)'!AN26-'Beneficiarios CSI_idade (19)'!J26)/'Beneficiarios CSI_idade (19)'!J26</f>
        <v>-1</v>
      </c>
      <c r="K25" s="408">
        <f>('Beneficiarios CSI_idade (19)'!AO26-'Beneficiarios CSI_idade (19)'!K26)/'Beneficiarios CSI_idade (19)'!K26</f>
        <v>-1</v>
      </c>
    </row>
    <row r="26" spans="2:11" x14ac:dyDescent="0.25">
      <c r="B26" s="28" t="s">
        <v>23</v>
      </c>
      <c r="C26" s="507"/>
      <c r="D26" s="406" t="s">
        <v>31</v>
      </c>
      <c r="E26" s="406" t="s">
        <v>31</v>
      </c>
      <c r="F26" s="406" t="s">
        <v>31</v>
      </c>
      <c r="G26" s="407">
        <f>('Beneficiarios CSI_idade (19)'!AK27-'Beneficiarios CSI_idade (19)'!G27)/'Beneficiarios CSI_idade (19)'!G27</f>
        <v>-1</v>
      </c>
      <c r="H26" s="407">
        <f>('Beneficiarios CSI_idade (19)'!AL27-'Beneficiarios CSI_idade (19)'!H27)/'Beneficiarios CSI_idade (19)'!H27</f>
        <v>-1</v>
      </c>
      <c r="I26" s="407">
        <f>('Beneficiarios CSI_idade (19)'!AM27-'Beneficiarios CSI_idade (19)'!I27)/'Beneficiarios CSI_idade (19)'!I27</f>
        <v>-1</v>
      </c>
      <c r="J26" s="407">
        <f>('Beneficiarios CSI_idade (19)'!AN27-'Beneficiarios CSI_idade (19)'!J27)/'Beneficiarios CSI_idade (19)'!J27</f>
        <v>-1</v>
      </c>
      <c r="K26" s="408">
        <f>('Beneficiarios CSI_idade (19)'!AO27-'Beneficiarios CSI_idade (19)'!K27)/'Beneficiarios CSI_idade (19)'!K27</f>
        <v>-1</v>
      </c>
    </row>
    <row r="27" spans="2:11" x14ac:dyDescent="0.25">
      <c r="B27" s="28" t="s">
        <v>38</v>
      </c>
      <c r="C27" s="507"/>
      <c r="D27" s="406" t="s">
        <v>31</v>
      </c>
      <c r="E27" s="406" t="s">
        <v>31</v>
      </c>
      <c r="F27" s="406" t="s">
        <v>31</v>
      </c>
      <c r="G27" s="407">
        <f>('Beneficiarios CSI_idade (19)'!AK28-'Beneficiarios CSI_idade (19)'!G28)/'Beneficiarios CSI_idade (19)'!G28</f>
        <v>-1</v>
      </c>
      <c r="H27" s="407">
        <f>('Beneficiarios CSI_idade (19)'!AL28-'Beneficiarios CSI_idade (19)'!H28)/'Beneficiarios CSI_idade (19)'!H28</f>
        <v>-1</v>
      </c>
      <c r="I27" s="407">
        <f>('Beneficiarios CSI_idade (19)'!AM28-'Beneficiarios CSI_idade (19)'!I28)/'Beneficiarios CSI_idade (19)'!I28</f>
        <v>-1</v>
      </c>
      <c r="J27" s="407">
        <f>('Beneficiarios CSI_idade (19)'!AN28-'Beneficiarios CSI_idade (19)'!J28)/'Beneficiarios CSI_idade (19)'!J28</f>
        <v>-1</v>
      </c>
      <c r="K27" s="408">
        <f>('Beneficiarios CSI_idade (19)'!AO28-'Beneficiarios CSI_idade (19)'!K28)/'Beneficiarios CSI_idade (19)'!K28</f>
        <v>-1</v>
      </c>
    </row>
    <row r="28" spans="2:11" x14ac:dyDescent="0.25">
      <c r="B28" s="28" t="s">
        <v>24</v>
      </c>
      <c r="C28" s="507"/>
      <c r="D28" s="406" t="s">
        <v>31</v>
      </c>
      <c r="E28" s="406" t="s">
        <v>31</v>
      </c>
      <c r="F28" s="406" t="s">
        <v>31</v>
      </c>
      <c r="G28" s="407">
        <f>('Beneficiarios CSI_idade (19)'!AK29-'Beneficiarios CSI_idade (19)'!G29)/'Beneficiarios CSI_idade (19)'!G29</f>
        <v>-1</v>
      </c>
      <c r="H28" s="407">
        <f>('Beneficiarios CSI_idade (19)'!AL29-'Beneficiarios CSI_idade (19)'!H29)/'Beneficiarios CSI_idade (19)'!H29</f>
        <v>-1</v>
      </c>
      <c r="I28" s="407">
        <f>('Beneficiarios CSI_idade (19)'!AM29-'Beneficiarios CSI_idade (19)'!I29)/'Beneficiarios CSI_idade (19)'!I29</f>
        <v>-1</v>
      </c>
      <c r="J28" s="407">
        <f>('Beneficiarios CSI_idade (19)'!AN29-'Beneficiarios CSI_idade (19)'!J29)/'Beneficiarios CSI_idade (19)'!J29</f>
        <v>-1</v>
      </c>
      <c r="K28" s="408">
        <f>('Beneficiarios CSI_idade (19)'!AO29-'Beneficiarios CSI_idade (19)'!K29)/'Beneficiarios CSI_idade (19)'!K29</f>
        <v>-1</v>
      </c>
    </row>
    <row r="29" spans="2:11" x14ac:dyDescent="0.25">
      <c r="B29" s="28" t="s">
        <v>25</v>
      </c>
      <c r="C29" s="507"/>
      <c r="D29" s="406" t="s">
        <v>31</v>
      </c>
      <c r="E29" s="406" t="s">
        <v>31</v>
      </c>
      <c r="F29" s="407">
        <f>('Beneficiarios CSI_idade (19)'!AJ30-'Beneficiarios CSI_idade (19)'!F30)/'Beneficiarios CSI_idade (19)'!F30</f>
        <v>-1</v>
      </c>
      <c r="G29" s="407">
        <f>('Beneficiarios CSI_idade (19)'!AK30-'Beneficiarios CSI_idade (19)'!G30)/'Beneficiarios CSI_idade (19)'!G30</f>
        <v>-1</v>
      </c>
      <c r="H29" s="407">
        <f>('Beneficiarios CSI_idade (19)'!AL30-'Beneficiarios CSI_idade (19)'!H30)/'Beneficiarios CSI_idade (19)'!H30</f>
        <v>-1</v>
      </c>
      <c r="I29" s="407">
        <f>('Beneficiarios CSI_idade (19)'!AM30-'Beneficiarios CSI_idade (19)'!I30)/'Beneficiarios CSI_idade (19)'!I30</f>
        <v>-1</v>
      </c>
      <c r="J29" s="407">
        <f>('Beneficiarios CSI_idade (19)'!AN30-'Beneficiarios CSI_idade (19)'!J30)/'Beneficiarios CSI_idade (19)'!J30</f>
        <v>-1</v>
      </c>
      <c r="K29" s="408">
        <f>('Beneficiarios CSI_idade (19)'!AO30-'Beneficiarios CSI_idade (19)'!K30)/'Beneficiarios CSI_idade (19)'!K30</f>
        <v>-1</v>
      </c>
    </row>
    <row r="30" spans="2:11" x14ac:dyDescent="0.25">
      <c r="B30" s="28" t="s">
        <v>39</v>
      </c>
      <c r="C30" s="507"/>
      <c r="D30" s="406" t="s">
        <v>31</v>
      </c>
      <c r="E30" s="406" t="s">
        <v>31</v>
      </c>
      <c r="F30" s="406" t="s">
        <v>31</v>
      </c>
      <c r="G30" s="407">
        <f>('Beneficiarios CSI_idade (19)'!AK31-'Beneficiarios CSI_idade (19)'!G31)/'Beneficiarios CSI_idade (19)'!G31</f>
        <v>-1</v>
      </c>
      <c r="H30" s="407">
        <f>('Beneficiarios CSI_idade (19)'!AL31-'Beneficiarios CSI_idade (19)'!H31)/'Beneficiarios CSI_idade (19)'!H31</f>
        <v>-1</v>
      </c>
      <c r="I30" s="407">
        <f>('Beneficiarios CSI_idade (19)'!AM31-'Beneficiarios CSI_idade (19)'!I31)/'Beneficiarios CSI_idade (19)'!I31</f>
        <v>-1</v>
      </c>
      <c r="J30" s="407">
        <f>('Beneficiarios CSI_idade (19)'!AN31-'Beneficiarios CSI_idade (19)'!J31)/'Beneficiarios CSI_idade (19)'!J31</f>
        <v>-1</v>
      </c>
      <c r="K30" s="408">
        <f>('Beneficiarios CSI_idade (19)'!AO31-'Beneficiarios CSI_idade (19)'!K31)/'Beneficiarios CSI_idade (19)'!K31</f>
        <v>-1</v>
      </c>
    </row>
    <row r="31" spans="2:11" x14ac:dyDescent="0.25">
      <c r="B31" s="28" t="s">
        <v>40</v>
      </c>
      <c r="C31" s="507"/>
      <c r="D31" s="406" t="s">
        <v>31</v>
      </c>
      <c r="E31" s="406" t="s">
        <v>31</v>
      </c>
      <c r="F31" s="407">
        <f>('Beneficiarios CSI_idade (19)'!AJ32-'Beneficiarios CSI_idade (19)'!F32)/'Beneficiarios CSI_idade (19)'!F32</f>
        <v>-1</v>
      </c>
      <c r="G31" s="407">
        <f>('Beneficiarios CSI_idade (19)'!AK32-'Beneficiarios CSI_idade (19)'!G32)/'Beneficiarios CSI_idade (19)'!G32</f>
        <v>-1</v>
      </c>
      <c r="H31" s="407">
        <f>('Beneficiarios CSI_idade (19)'!AL32-'Beneficiarios CSI_idade (19)'!H32)/'Beneficiarios CSI_idade (19)'!H32</f>
        <v>-1</v>
      </c>
      <c r="I31" s="407">
        <f>('Beneficiarios CSI_idade (19)'!AM32-'Beneficiarios CSI_idade (19)'!I32)/'Beneficiarios CSI_idade (19)'!I32</f>
        <v>-1</v>
      </c>
      <c r="J31" s="407">
        <f>('Beneficiarios CSI_idade (19)'!AN32-'Beneficiarios CSI_idade (19)'!J32)/'Beneficiarios CSI_idade (19)'!J32</f>
        <v>-1</v>
      </c>
      <c r="K31" s="408">
        <f>('Beneficiarios CSI_idade (19)'!AO32-'Beneficiarios CSI_idade (19)'!K32)/'Beneficiarios CSI_idade (19)'!K32</f>
        <v>-1</v>
      </c>
    </row>
    <row r="32" spans="2:11" x14ac:dyDescent="0.25">
      <c r="B32" s="28" t="s">
        <v>41</v>
      </c>
      <c r="C32" s="507"/>
      <c r="D32" s="406" t="s">
        <v>31</v>
      </c>
      <c r="E32" s="406" t="s">
        <v>31</v>
      </c>
      <c r="F32" s="406" t="s">
        <v>31</v>
      </c>
      <c r="G32" s="407">
        <f>('Beneficiarios CSI_idade (19)'!AK33-'Beneficiarios CSI_idade (19)'!G33)/'Beneficiarios CSI_idade (19)'!G33</f>
        <v>-1</v>
      </c>
      <c r="H32" s="407">
        <f>('Beneficiarios CSI_idade (19)'!AL33-'Beneficiarios CSI_idade (19)'!H33)/'Beneficiarios CSI_idade (19)'!H33</f>
        <v>-1</v>
      </c>
      <c r="I32" s="407">
        <f>('Beneficiarios CSI_idade (19)'!AM33-'Beneficiarios CSI_idade (19)'!I33)/'Beneficiarios CSI_idade (19)'!I33</f>
        <v>-1</v>
      </c>
      <c r="J32" s="407">
        <f>('Beneficiarios CSI_idade (19)'!AN33-'Beneficiarios CSI_idade (19)'!J33)/'Beneficiarios CSI_idade (19)'!J33</f>
        <v>-1</v>
      </c>
      <c r="K32" s="408">
        <f>('Beneficiarios CSI_idade (19)'!AO33-'Beneficiarios CSI_idade (19)'!K33)/'Beneficiarios CSI_idade (19)'!K33</f>
        <v>-1</v>
      </c>
    </row>
    <row r="33" spans="2:11" x14ac:dyDescent="0.25">
      <c r="B33" s="28" t="s">
        <v>26</v>
      </c>
      <c r="C33" s="507"/>
      <c r="D33" s="406" t="s">
        <v>31</v>
      </c>
      <c r="E33" s="406" t="s">
        <v>31</v>
      </c>
      <c r="F33" s="407">
        <f>('Beneficiarios CSI_idade (19)'!AJ34-'Beneficiarios CSI_idade (19)'!F34)/'Beneficiarios CSI_idade (19)'!F34</f>
        <v>-1</v>
      </c>
      <c r="G33" s="407">
        <f>('Beneficiarios CSI_idade (19)'!AK34-'Beneficiarios CSI_idade (19)'!G34)/'Beneficiarios CSI_idade (19)'!G34</f>
        <v>-1</v>
      </c>
      <c r="H33" s="407">
        <f>('Beneficiarios CSI_idade (19)'!AL34-'Beneficiarios CSI_idade (19)'!H34)/'Beneficiarios CSI_idade (19)'!H34</f>
        <v>-1</v>
      </c>
      <c r="I33" s="407">
        <f>('Beneficiarios CSI_idade (19)'!AM34-'Beneficiarios CSI_idade (19)'!I34)/'Beneficiarios CSI_idade (19)'!I34</f>
        <v>-1</v>
      </c>
      <c r="J33" s="407">
        <f>('Beneficiarios CSI_idade (19)'!AN34-'Beneficiarios CSI_idade (19)'!J34)/'Beneficiarios CSI_idade (19)'!J34</f>
        <v>-1</v>
      </c>
      <c r="K33" s="408">
        <f>('Beneficiarios CSI_idade (19)'!AO34-'Beneficiarios CSI_idade (19)'!K34)/'Beneficiarios CSI_idade (19)'!K34</f>
        <v>-1</v>
      </c>
    </row>
    <row r="34" spans="2:11" ht="12.75" customHeight="1" x14ac:dyDescent="0.25">
      <c r="B34" s="28" t="s">
        <v>42</v>
      </c>
      <c r="C34" s="507"/>
      <c r="D34" s="406" t="s">
        <v>31</v>
      </c>
      <c r="E34" s="406" t="s">
        <v>31</v>
      </c>
      <c r="F34" s="407">
        <f>('Beneficiarios CSI_idade (19)'!AJ35-'Beneficiarios CSI_idade (19)'!F35)/'Beneficiarios CSI_idade (19)'!F35</f>
        <v>-1</v>
      </c>
      <c r="G34" s="407">
        <f>('Beneficiarios CSI_idade (19)'!AK35-'Beneficiarios CSI_idade (19)'!G35)/'Beneficiarios CSI_idade (19)'!G35</f>
        <v>-1</v>
      </c>
      <c r="H34" s="407">
        <f>('Beneficiarios CSI_idade (19)'!AL35-'Beneficiarios CSI_idade (19)'!H35)/'Beneficiarios CSI_idade (19)'!H35</f>
        <v>-1</v>
      </c>
      <c r="I34" s="407">
        <f>('Beneficiarios CSI_idade (19)'!AM35-'Beneficiarios CSI_idade (19)'!I35)/'Beneficiarios CSI_idade (19)'!I35</f>
        <v>-1</v>
      </c>
      <c r="J34" s="407">
        <f>('Beneficiarios CSI_idade (19)'!AN35-'Beneficiarios CSI_idade (19)'!J35)/'Beneficiarios CSI_idade (19)'!J35</f>
        <v>-1</v>
      </c>
      <c r="K34" s="408">
        <f>('Beneficiarios CSI_idade (19)'!AO35-'Beneficiarios CSI_idade (19)'!K35)/'Beneficiarios CSI_idade (19)'!K35</f>
        <v>-1</v>
      </c>
    </row>
    <row r="35" spans="2:11" x14ac:dyDescent="0.25">
      <c r="B35" s="28" t="s">
        <v>43</v>
      </c>
      <c r="C35" s="507"/>
      <c r="D35" s="406" t="s">
        <v>31</v>
      </c>
      <c r="E35" s="406" t="s">
        <v>31</v>
      </c>
      <c r="F35" s="406" t="s">
        <v>31</v>
      </c>
      <c r="G35" s="407">
        <f>('Beneficiarios CSI_idade (19)'!AK36-'Beneficiarios CSI_idade (19)'!G36)/'Beneficiarios CSI_idade (19)'!G36</f>
        <v>-1</v>
      </c>
      <c r="H35" s="407">
        <f>('Beneficiarios CSI_idade (19)'!AL36-'Beneficiarios CSI_idade (19)'!H36)/'Beneficiarios CSI_idade (19)'!H36</f>
        <v>-1</v>
      </c>
      <c r="I35" s="407">
        <f>('Beneficiarios CSI_idade (19)'!AM36-'Beneficiarios CSI_idade (19)'!I36)/'Beneficiarios CSI_idade (19)'!I36</f>
        <v>-1</v>
      </c>
      <c r="J35" s="407">
        <f>('Beneficiarios CSI_idade (19)'!AN36-'Beneficiarios CSI_idade (19)'!J36)/'Beneficiarios CSI_idade (19)'!J36</f>
        <v>-1</v>
      </c>
      <c r="K35" s="408">
        <f>('Beneficiarios CSI_idade (19)'!AO36-'Beneficiarios CSI_idade (19)'!K36)/'Beneficiarios CSI_idade (19)'!K36</f>
        <v>-1</v>
      </c>
    </row>
    <row r="36" spans="2:11" x14ac:dyDescent="0.25">
      <c r="B36" s="28" t="s">
        <v>44</v>
      </c>
      <c r="C36" s="507"/>
      <c r="D36" s="406" t="s">
        <v>31</v>
      </c>
      <c r="E36" s="406" t="s">
        <v>31</v>
      </c>
      <c r="F36" s="406" t="s">
        <v>31</v>
      </c>
      <c r="G36" s="407">
        <f>('Beneficiarios CSI_idade (19)'!AK37-'Beneficiarios CSI_idade (19)'!G37)/'Beneficiarios CSI_idade (19)'!G37</f>
        <v>-1</v>
      </c>
      <c r="H36" s="407">
        <f>('Beneficiarios CSI_idade (19)'!AL37-'Beneficiarios CSI_idade (19)'!H37)/'Beneficiarios CSI_idade (19)'!H37</f>
        <v>-1</v>
      </c>
      <c r="I36" s="407">
        <f>('Beneficiarios CSI_idade (19)'!AM37-'Beneficiarios CSI_idade (19)'!I37)/'Beneficiarios CSI_idade (19)'!I37</f>
        <v>-1</v>
      </c>
      <c r="J36" s="407">
        <f>('Beneficiarios CSI_idade (19)'!AN37-'Beneficiarios CSI_idade (19)'!J37)/'Beneficiarios CSI_idade (19)'!J37</f>
        <v>-1</v>
      </c>
      <c r="K36" s="408">
        <f>('Beneficiarios CSI_idade (19)'!AO37-'Beneficiarios CSI_idade (19)'!K37)/'Beneficiarios CSI_idade (19)'!K37</f>
        <v>-1</v>
      </c>
    </row>
    <row r="37" spans="2:11" x14ac:dyDescent="0.25">
      <c r="B37" s="28" t="s">
        <v>27</v>
      </c>
      <c r="C37" s="507"/>
      <c r="D37" s="406" t="s">
        <v>31</v>
      </c>
      <c r="E37" s="406" t="s">
        <v>31</v>
      </c>
      <c r="F37" s="407" t="e">
        <f>('Beneficiarios CSI_idade (19)'!AJ38-'Beneficiarios CSI_idade (19)'!F38)/'Beneficiarios CSI_idade (19)'!F38</f>
        <v>#VALUE!</v>
      </c>
      <c r="G37" s="407">
        <f>('Beneficiarios CSI_idade (19)'!AK38-'Beneficiarios CSI_idade (19)'!G38)/'Beneficiarios CSI_idade (19)'!G38</f>
        <v>-1</v>
      </c>
      <c r="H37" s="407">
        <f>('Beneficiarios CSI_idade (19)'!AL38-'Beneficiarios CSI_idade (19)'!H38)/'Beneficiarios CSI_idade (19)'!H38</f>
        <v>-1</v>
      </c>
      <c r="I37" s="407">
        <f>('Beneficiarios CSI_idade (19)'!AM38-'Beneficiarios CSI_idade (19)'!I38)/'Beneficiarios CSI_idade (19)'!I38</f>
        <v>-1</v>
      </c>
      <c r="J37" s="407">
        <f>('Beneficiarios CSI_idade (19)'!AN38-'Beneficiarios CSI_idade (19)'!J38)/'Beneficiarios CSI_idade (19)'!J38</f>
        <v>-1</v>
      </c>
      <c r="K37" s="408">
        <f>('Beneficiarios CSI_idade (19)'!AO38-'Beneficiarios CSI_idade (19)'!K38)/'Beneficiarios CSI_idade (19)'!K38</f>
        <v>-1</v>
      </c>
    </row>
    <row r="38" spans="2:11" x14ac:dyDescent="0.25">
      <c r="B38" s="28" t="s">
        <v>45</v>
      </c>
      <c r="C38" s="508"/>
      <c r="D38" s="412" t="s">
        <v>31</v>
      </c>
      <c r="E38" s="412" t="s">
        <v>31</v>
      </c>
      <c r="F38" s="412" t="s">
        <v>31</v>
      </c>
      <c r="G38" s="413">
        <f>('Beneficiarios CSI_idade (19)'!AK39-'Beneficiarios CSI_idade (19)'!G39)/'Beneficiarios CSI_idade (19)'!G39</f>
        <v>-1</v>
      </c>
      <c r="H38" s="413">
        <f>('Beneficiarios CSI_idade (19)'!AL39-'Beneficiarios CSI_idade (19)'!H39)/'Beneficiarios CSI_idade (19)'!H39</f>
        <v>-1</v>
      </c>
      <c r="I38" s="413">
        <f>('Beneficiarios CSI_idade (19)'!AM39-'Beneficiarios CSI_idade (19)'!I39)/'Beneficiarios CSI_idade (19)'!I39</f>
        <v>-1</v>
      </c>
      <c r="J38" s="413">
        <f>('Beneficiarios CSI_idade (19)'!AN39-'Beneficiarios CSI_idade (19)'!J39)/'Beneficiarios CSI_idade (19)'!J39</f>
        <v>-1</v>
      </c>
      <c r="K38" s="414">
        <f>('Beneficiarios CSI_idade (19)'!AO39-'Beneficiarios CSI_idade (19)'!K39)/'Beneficiarios CSI_idade (19)'!K39</f>
        <v>-1</v>
      </c>
    </row>
    <row r="39" spans="2:11" x14ac:dyDescent="0.25">
      <c r="B39" s="31"/>
      <c r="C39" s="31"/>
      <c r="D39" s="31"/>
      <c r="E39" s="31"/>
      <c r="F39" s="542"/>
      <c r="G39" s="541"/>
      <c r="H39" s="541"/>
      <c r="I39" s="541"/>
      <c r="J39" s="541"/>
    </row>
    <row r="40" spans="2:11" x14ac:dyDescent="0.25">
      <c r="B40" s="31"/>
      <c r="C40" s="31"/>
      <c r="D40" s="31"/>
      <c r="E40" s="31"/>
      <c r="F40" s="27"/>
      <c r="G40" s="27"/>
      <c r="H40" s="27"/>
      <c r="I40" s="27"/>
      <c r="J40" s="163"/>
    </row>
  </sheetData>
  <mergeCells count="3">
    <mergeCell ref="F39:J39"/>
    <mergeCell ref="C8:K8"/>
    <mergeCell ref="C9:K9"/>
  </mergeCells>
  <pageMargins left="0.7" right="0.7" top="0.75" bottom="0.75" header="0.3" footer="0.3"/>
  <pageSetup orientation="portrait" verticalDpi="0" r:id="rId1"/>
  <drawing r:id="rId2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C07295-F981-4D3E-B876-D9F3FA60E6D1}">
  <dimension ref="A1:K41"/>
  <sheetViews>
    <sheetView showGridLines="0" showRowColHeaders="0" zoomScaleNormal="100" workbookViewId="0">
      <selection activeCell="B11" sqref="B11"/>
    </sheetView>
  </sheetViews>
  <sheetFormatPr defaultColWidth="12" defaultRowHeight="15" x14ac:dyDescent="0.25"/>
  <cols>
    <col min="2" max="2" width="38" style="65" customWidth="1"/>
    <col min="3" max="3" width="10.7109375" style="65" customWidth="1"/>
    <col min="4" max="4" width="0.85546875" style="65" customWidth="1"/>
    <col min="5" max="5" width="10.7109375" style="65" customWidth="1"/>
    <col min="6" max="6" width="0.85546875" style="65" customWidth="1"/>
    <col min="7" max="7" width="10.7109375" style="65" customWidth="1"/>
    <col min="8" max="8" width="0.85546875" style="65" customWidth="1"/>
    <col min="9" max="9" width="10.7109375" style="65" customWidth="1"/>
    <col min="10" max="10" width="1.28515625" style="65" customWidth="1"/>
    <col min="11" max="16384" width="12" style="65"/>
  </cols>
  <sheetData>
    <row r="1" spans="1:11" s="64" customFormat="1" ht="16.5" customHeight="1" x14ac:dyDescent="0.25">
      <c r="A1"/>
    </row>
    <row r="2" spans="1:11" s="64" customFormat="1" ht="16.5" customHeight="1" x14ac:dyDescent="0.25">
      <c r="A2"/>
    </row>
    <row r="3" spans="1:11" s="64" customFormat="1" ht="16.5" customHeight="1" x14ac:dyDescent="0.25">
      <c r="A3"/>
    </row>
    <row r="4" spans="1:11" s="64" customFormat="1" ht="16.5" customHeight="1" x14ac:dyDescent="0.25">
      <c r="A4"/>
    </row>
    <row r="5" spans="1:11" s="64" customFormat="1" ht="16.5" customHeight="1" x14ac:dyDescent="0.2">
      <c r="A5" s="107" t="s">
        <v>9</v>
      </c>
      <c r="B5" s="110" t="s">
        <v>180</v>
      </c>
      <c r="E5" s="2"/>
      <c r="F5" s="2"/>
    </row>
    <row r="6" spans="1:11" s="64" customFormat="1" ht="12" customHeight="1" x14ac:dyDescent="0.2">
      <c r="A6" s="107"/>
      <c r="B6" s="105" t="s">
        <v>218</v>
      </c>
      <c r="E6" s="2"/>
      <c r="F6" s="2"/>
    </row>
    <row r="7" spans="1:11" s="64" customFormat="1" ht="12" customHeight="1" x14ac:dyDescent="0.2">
      <c r="A7" s="107"/>
      <c r="B7" s="113"/>
      <c r="E7" s="2"/>
      <c r="F7" s="2"/>
    </row>
    <row r="8" spans="1:11" ht="15" customHeight="1" x14ac:dyDescent="0.25">
      <c r="I8" s="7"/>
    </row>
    <row r="9" spans="1:11" ht="31.5" customHeight="1" x14ac:dyDescent="0.25">
      <c r="B9" s="7"/>
      <c r="C9" s="531" t="s">
        <v>184</v>
      </c>
      <c r="D9" s="531"/>
      <c r="E9" s="531"/>
      <c r="F9" s="531"/>
      <c r="G9" s="531"/>
      <c r="H9" s="531"/>
      <c r="I9" s="531"/>
      <c r="J9" s="531"/>
      <c r="K9" s="531"/>
    </row>
    <row r="10" spans="1:11" ht="24.95" customHeight="1" x14ac:dyDescent="0.25">
      <c r="B10" s="10"/>
      <c r="C10" s="343" t="s">
        <v>13</v>
      </c>
      <c r="D10" s="127"/>
      <c r="E10" s="343" t="s">
        <v>15</v>
      </c>
      <c r="F10" s="127"/>
      <c r="G10" s="343" t="s">
        <v>16</v>
      </c>
      <c r="H10" s="127"/>
      <c r="I10" s="343" t="s">
        <v>14</v>
      </c>
      <c r="K10" s="345" t="s">
        <v>111</v>
      </c>
    </row>
    <row r="11" spans="1:11" x14ac:dyDescent="0.25">
      <c r="B11" s="35" t="s">
        <v>63</v>
      </c>
      <c r="C11" s="108"/>
      <c r="D11" s="108"/>
      <c r="E11" s="108"/>
      <c r="F11" s="108"/>
      <c r="G11" s="108"/>
      <c r="H11" s="108"/>
      <c r="I11" s="108"/>
      <c r="K11" s="108"/>
    </row>
    <row r="12" spans="1:11" x14ac:dyDescent="0.25">
      <c r="B12" s="142" t="str">
        <f>'Ev.%1º-4ºtrim_idade (17)'!B11</f>
        <v>Portugal</v>
      </c>
      <c r="C12" s="471">
        <v>107.48939798111662</v>
      </c>
      <c r="D12" s="168"/>
      <c r="E12" s="471">
        <v>106.53939818453783</v>
      </c>
      <c r="F12" s="416"/>
      <c r="G12" s="415">
        <v>105.43630312122792</v>
      </c>
      <c r="H12" s="416"/>
      <c r="I12" s="415">
        <v>105.35173945229936</v>
      </c>
      <c r="J12" s="417"/>
      <c r="K12" s="415">
        <v>105.32743574343762</v>
      </c>
    </row>
    <row r="13" spans="1:11" x14ac:dyDescent="0.25">
      <c r="B13" s="3" t="str">
        <f>'Ev.%1º-4ºtrim_idade (17)'!B12</f>
        <v>Área Metropolitana de Lisboa</v>
      </c>
      <c r="C13" s="472">
        <v>109.16521691361386</v>
      </c>
      <c r="D13" s="168"/>
      <c r="E13" s="472">
        <v>106.88505720922065</v>
      </c>
      <c r="F13" s="419"/>
      <c r="G13" s="418">
        <v>106.46276608768325</v>
      </c>
      <c r="H13" s="419"/>
      <c r="I13" s="418">
        <v>107.38497050468391</v>
      </c>
      <c r="J13" s="417"/>
      <c r="K13" s="418">
        <v>107.27065902457383</v>
      </c>
    </row>
    <row r="14" spans="1:11" x14ac:dyDescent="0.25">
      <c r="B14" s="3" t="str">
        <f>'Ev.%1º-4ºtrim_idade (17)'!B13</f>
        <v>Distrito de Lisboa</v>
      </c>
      <c r="C14" s="472">
        <v>107.32443972021723</v>
      </c>
      <c r="D14" s="168"/>
      <c r="E14" s="472">
        <v>104.97872181816699</v>
      </c>
      <c r="F14" s="419"/>
      <c r="G14" s="418">
        <v>104.54042193658249</v>
      </c>
      <c r="H14" s="419"/>
      <c r="I14" s="418">
        <v>105.5475875132381</v>
      </c>
      <c r="J14" s="417"/>
      <c r="K14" s="418">
        <v>105.40815261273723</v>
      </c>
    </row>
    <row r="15" spans="1:11" x14ac:dyDescent="0.25">
      <c r="B15" s="3" t="str">
        <f>'Ev.%1º-4ºtrim_idade (17)'!B14</f>
        <v>Concelho de Lisboa</v>
      </c>
      <c r="C15" s="474">
        <v>105.95341702102719</v>
      </c>
      <c r="D15" s="290"/>
      <c r="E15" s="474">
        <v>104.11456087525238</v>
      </c>
      <c r="F15" s="421"/>
      <c r="G15" s="420">
        <v>102.6625347796578</v>
      </c>
      <c r="H15" s="421"/>
      <c r="I15" s="420">
        <v>103.64980660684819</v>
      </c>
      <c r="J15" s="417"/>
      <c r="K15" s="420">
        <v>103.7155917487994</v>
      </c>
    </row>
    <row r="16" spans="1:11" x14ac:dyDescent="0.25">
      <c r="B16" s="28" t="str">
        <f>'Ev.%1º-4ºtrim_idade (17)'!B15</f>
        <v>Ajuda</v>
      </c>
      <c r="C16" s="472">
        <v>104.89515471485036</v>
      </c>
      <c r="D16" s="171"/>
      <c r="E16" s="472">
        <v>104.56730359996504</v>
      </c>
      <c r="F16" s="416"/>
      <c r="G16" s="418">
        <v>102.69046660776564</v>
      </c>
      <c r="H16" s="416"/>
      <c r="I16" s="418">
        <v>103.40524416337286</v>
      </c>
      <c r="J16" s="417"/>
      <c r="K16" s="418">
        <v>101.86881512437077</v>
      </c>
    </row>
    <row r="17" spans="2:11" x14ac:dyDescent="0.25">
      <c r="B17" s="28" t="str">
        <f>'Ev.%1º-4ºtrim_idade (17)'!B16</f>
        <v>Alcântara</v>
      </c>
      <c r="C17" s="472">
        <v>101.42258088591437</v>
      </c>
      <c r="D17" s="171"/>
      <c r="E17" s="472">
        <v>102.82508771929825</v>
      </c>
      <c r="F17" s="419"/>
      <c r="G17" s="418">
        <v>103.74184021972773</v>
      </c>
      <c r="H17" s="419"/>
      <c r="I17" s="418">
        <v>98.074039044452448</v>
      </c>
      <c r="J17" s="417"/>
      <c r="K17" s="418">
        <v>101.77146399975373</v>
      </c>
    </row>
    <row r="18" spans="2:11" x14ac:dyDescent="0.25">
      <c r="B18" s="28" t="str">
        <f>'Ev.%1º-4ºtrim_idade (17)'!B17</f>
        <v>Alvalade</v>
      </c>
      <c r="C18" s="472">
        <v>111.78048628453776</v>
      </c>
      <c r="D18" s="171"/>
      <c r="E18" s="472">
        <v>111.41374284506158</v>
      </c>
      <c r="F18" s="419"/>
      <c r="G18" s="418">
        <v>109.0972997209855</v>
      </c>
      <c r="H18" s="419"/>
      <c r="I18" s="418">
        <v>109.0300968309859</v>
      </c>
      <c r="J18" s="417"/>
      <c r="K18" s="418">
        <v>110.32729848633439</v>
      </c>
    </row>
    <row r="19" spans="2:11" x14ac:dyDescent="0.25">
      <c r="B19" s="28" t="str">
        <f>'Ev.%1º-4ºtrim_idade (17)'!B18</f>
        <v>Areeiro</v>
      </c>
      <c r="C19" s="472">
        <v>107.00330823637283</v>
      </c>
      <c r="D19" s="171"/>
      <c r="E19" s="472">
        <v>105.55159017359523</v>
      </c>
      <c r="F19" s="419"/>
      <c r="G19" s="418">
        <v>106.46950356075662</v>
      </c>
      <c r="H19" s="419"/>
      <c r="I19" s="418">
        <v>106.52831450353632</v>
      </c>
      <c r="J19" s="417"/>
      <c r="K19" s="418">
        <v>106.36518846513768</v>
      </c>
    </row>
    <row r="20" spans="2:11" x14ac:dyDescent="0.25">
      <c r="B20" s="28" t="str">
        <f>'Ev.%1º-4ºtrim_idade (17)'!B19</f>
        <v>Arroios</v>
      </c>
      <c r="C20" s="472">
        <v>101.63851683888346</v>
      </c>
      <c r="D20" s="171"/>
      <c r="E20" s="472">
        <v>105.15281403411331</v>
      </c>
      <c r="F20" s="419"/>
      <c r="G20" s="418">
        <v>96.868795089591742</v>
      </c>
      <c r="H20" s="419"/>
      <c r="I20" s="418">
        <v>101.22732072712837</v>
      </c>
      <c r="J20" s="417"/>
      <c r="K20" s="418">
        <v>101.21028573930096</v>
      </c>
    </row>
    <row r="21" spans="2:11" x14ac:dyDescent="0.25">
      <c r="B21" s="28" t="str">
        <f>'Ev.%1º-4ºtrim_idade (17)'!B20</f>
        <v>Avenidas Novas</v>
      </c>
      <c r="C21" s="472">
        <v>111.01716641252752</v>
      </c>
      <c r="D21" s="171"/>
      <c r="E21" s="472">
        <v>107.28101592331488</v>
      </c>
      <c r="F21" s="419"/>
      <c r="G21" s="418">
        <v>105.49529943791435</v>
      </c>
      <c r="H21" s="419"/>
      <c r="I21" s="418">
        <v>106.86259413075105</v>
      </c>
      <c r="J21" s="417"/>
      <c r="K21" s="418">
        <v>108.23495581964978</v>
      </c>
    </row>
    <row r="22" spans="2:11" x14ac:dyDescent="0.25">
      <c r="B22" s="28" t="str">
        <f>'Ev.%1º-4ºtrim_idade (17)'!B21</f>
        <v>Beato</v>
      </c>
      <c r="C22" s="472">
        <v>113.56731868574259</v>
      </c>
      <c r="D22" s="171"/>
      <c r="E22" s="472">
        <v>106.48747252660932</v>
      </c>
      <c r="F22" s="419"/>
      <c r="G22" s="418">
        <v>113.47794424277855</v>
      </c>
      <c r="H22" s="419"/>
      <c r="I22" s="418">
        <v>113.83899460773146</v>
      </c>
      <c r="J22" s="417"/>
      <c r="K22" s="418">
        <v>114.21107994848965</v>
      </c>
    </row>
    <row r="23" spans="2:11" x14ac:dyDescent="0.25">
      <c r="B23" s="28" t="str">
        <f>'Ev.%1º-4ºtrim_idade (17)'!B22</f>
        <v>Belém</v>
      </c>
      <c r="C23" s="472">
        <v>105.70237782777151</v>
      </c>
      <c r="D23" s="171"/>
      <c r="E23" s="472">
        <v>106.57520423228347</v>
      </c>
      <c r="F23" s="419"/>
      <c r="G23" s="418">
        <v>100.02778840995711</v>
      </c>
      <c r="H23" s="419"/>
      <c r="I23" s="418">
        <v>99.46570646766169</v>
      </c>
      <c r="J23" s="417"/>
      <c r="K23" s="418">
        <v>100.5356482304865</v>
      </c>
    </row>
    <row r="24" spans="2:11" x14ac:dyDescent="0.25">
      <c r="B24" s="28" t="str">
        <f>'Ev.%1º-4ºtrim_idade (17)'!B23</f>
        <v>Benfica</v>
      </c>
      <c r="C24" s="472">
        <v>102.00023485258139</v>
      </c>
      <c r="D24" s="171"/>
      <c r="E24" s="472">
        <v>101.51841173914681</v>
      </c>
      <c r="F24" s="419"/>
      <c r="G24" s="418">
        <v>99.242940263559021</v>
      </c>
      <c r="H24" s="419"/>
      <c r="I24" s="418">
        <v>100.38081874260841</v>
      </c>
      <c r="J24" s="417"/>
      <c r="K24" s="418">
        <v>99.909890430855242</v>
      </c>
    </row>
    <row r="25" spans="2:11" x14ac:dyDescent="0.25">
      <c r="B25" s="28" t="str">
        <f>'Ev.%1º-4ºtrim_idade (17)'!B24</f>
        <v>Campo de Ourique</v>
      </c>
      <c r="C25" s="472">
        <v>105.9911605850089</v>
      </c>
      <c r="D25" s="171"/>
      <c r="E25" s="472">
        <v>101.60059207155412</v>
      </c>
      <c r="F25" s="419"/>
      <c r="G25" s="418">
        <v>104.42692893092196</v>
      </c>
      <c r="H25" s="419"/>
      <c r="I25" s="418">
        <v>104.36315912138544</v>
      </c>
      <c r="J25" s="417"/>
      <c r="K25" s="418">
        <v>104.44011598482028</v>
      </c>
    </row>
    <row r="26" spans="2:11" x14ac:dyDescent="0.25">
      <c r="B26" s="28" t="str">
        <f>'Ev.%1º-4ºtrim_idade (17)'!B25</f>
        <v>Campolide</v>
      </c>
      <c r="C26" s="472">
        <v>101.25515663310732</v>
      </c>
      <c r="D26" s="171"/>
      <c r="E26" s="472">
        <v>101.93174193548388</v>
      </c>
      <c r="F26" s="419"/>
      <c r="G26" s="418">
        <v>95.696225797670067</v>
      </c>
      <c r="H26" s="419"/>
      <c r="I26" s="418">
        <v>100.85420056789535</v>
      </c>
      <c r="J26" s="417"/>
      <c r="K26" s="418">
        <v>99.39105388089871</v>
      </c>
    </row>
    <row r="27" spans="2:11" x14ac:dyDescent="0.25">
      <c r="B27" s="28" t="str">
        <f>'Ev.%1º-4ºtrim_idade (17)'!B26</f>
        <v>Carnide</v>
      </c>
      <c r="C27" s="472">
        <v>100.97618023454886</v>
      </c>
      <c r="D27" s="171"/>
      <c r="E27" s="472">
        <v>100.43274621212122</v>
      </c>
      <c r="F27" s="419"/>
      <c r="G27" s="418">
        <v>99.27118536721899</v>
      </c>
      <c r="H27" s="419"/>
      <c r="I27" s="418">
        <v>99.001661580086576</v>
      </c>
      <c r="J27" s="417"/>
      <c r="K27" s="418">
        <v>99.055436541282248</v>
      </c>
    </row>
    <row r="28" spans="2:11" x14ac:dyDescent="0.25">
      <c r="B28" s="28" t="str">
        <f>'Ev.%1º-4ºtrim_idade (17)'!B27</f>
        <v>Estrela</v>
      </c>
      <c r="C28" s="472">
        <v>107.57855831045079</v>
      </c>
      <c r="D28" s="171"/>
      <c r="E28" s="472">
        <v>96.987405796988511</v>
      </c>
      <c r="F28" s="419"/>
      <c r="G28" s="418">
        <v>92.084586331803905</v>
      </c>
      <c r="H28" s="419"/>
      <c r="I28" s="418">
        <v>101.70624140025943</v>
      </c>
      <c r="J28" s="417"/>
      <c r="K28" s="418">
        <v>98.2428290542274</v>
      </c>
    </row>
    <row r="29" spans="2:11" x14ac:dyDescent="0.25">
      <c r="B29" s="28" t="str">
        <f>'Ev.%1º-4ºtrim_idade (17)'!B28</f>
        <v>Lumiar</v>
      </c>
      <c r="C29" s="472">
        <v>105.39634122671528</v>
      </c>
      <c r="D29" s="171"/>
      <c r="E29" s="472">
        <v>99.2923535761593</v>
      </c>
      <c r="F29" s="419"/>
      <c r="G29" s="418">
        <v>101.84342577167651</v>
      </c>
      <c r="H29" s="419"/>
      <c r="I29" s="418">
        <v>103.75935175576596</v>
      </c>
      <c r="J29" s="417"/>
      <c r="K29" s="418">
        <v>103.11556190859848</v>
      </c>
    </row>
    <row r="30" spans="2:11" x14ac:dyDescent="0.25">
      <c r="B30" s="28" t="str">
        <f>'Ev.%1º-4ºtrim_idade (17)'!B29</f>
        <v>Marvila</v>
      </c>
      <c r="C30" s="472">
        <v>110.13063154044107</v>
      </c>
      <c r="D30" s="171"/>
      <c r="E30" s="472">
        <v>108.14116557065154</v>
      </c>
      <c r="F30" s="419"/>
      <c r="G30" s="418">
        <v>106.13287256715188</v>
      </c>
      <c r="H30" s="419"/>
      <c r="I30" s="418">
        <v>105.84552726839725</v>
      </c>
      <c r="J30" s="417"/>
      <c r="K30" s="418">
        <v>107.20312589538979</v>
      </c>
    </row>
    <row r="31" spans="2:11" x14ac:dyDescent="0.25">
      <c r="B31" s="28" t="str">
        <f>'Ev.%1º-4ºtrim_idade (17)'!B30</f>
        <v>Misericórdia</v>
      </c>
      <c r="C31" s="472">
        <v>107.12250538004668</v>
      </c>
      <c r="D31" s="171"/>
      <c r="E31" s="472">
        <v>101.64708151500109</v>
      </c>
      <c r="F31" s="419"/>
      <c r="G31" s="418">
        <v>105.27295138888888</v>
      </c>
      <c r="H31" s="419"/>
      <c r="I31" s="418">
        <v>103.33777488018733</v>
      </c>
      <c r="J31" s="417"/>
      <c r="K31" s="418">
        <v>102.59638618663202</v>
      </c>
    </row>
    <row r="32" spans="2:11" x14ac:dyDescent="0.25">
      <c r="B32" s="28" t="str">
        <f>'Ev.%1º-4ºtrim_idade (17)'!B31</f>
        <v>Olivais</v>
      </c>
      <c r="C32" s="472">
        <v>107.16787231751988</v>
      </c>
      <c r="D32" s="171"/>
      <c r="E32" s="472">
        <v>103.36278715587258</v>
      </c>
      <c r="F32" s="419"/>
      <c r="G32" s="418">
        <v>102.84092072031432</v>
      </c>
      <c r="H32" s="419"/>
      <c r="I32" s="418">
        <v>105.15039505235738</v>
      </c>
      <c r="J32" s="417"/>
      <c r="K32" s="418">
        <v>105.25292794961308</v>
      </c>
    </row>
    <row r="33" spans="2:11" x14ac:dyDescent="0.25">
      <c r="B33" s="28" t="str">
        <f>'Ev.%1º-4ºtrim_idade (17)'!B32</f>
        <v>Parque das Nações</v>
      </c>
      <c r="C33" s="472">
        <v>110.78982913165267</v>
      </c>
      <c r="D33" s="171"/>
      <c r="E33" s="472">
        <v>94.243317741554463</v>
      </c>
      <c r="F33" s="419"/>
      <c r="G33" s="418">
        <v>112.29418887147335</v>
      </c>
      <c r="H33" s="419"/>
      <c r="I33" s="418">
        <v>104.96910967835412</v>
      </c>
      <c r="J33" s="417"/>
      <c r="K33" s="418">
        <v>109.32807756572572</v>
      </c>
    </row>
    <row r="34" spans="2:11" x14ac:dyDescent="0.25">
      <c r="B34" s="28" t="str">
        <f>'Ev.%1º-4ºtrim_idade (17)'!B33</f>
        <v>Penha de França</v>
      </c>
      <c r="C34" s="472">
        <v>100.56496063504771</v>
      </c>
      <c r="D34" s="171"/>
      <c r="E34" s="472">
        <v>100.30450491307636</v>
      </c>
      <c r="F34" s="419"/>
      <c r="G34" s="418">
        <v>97.696506630620476</v>
      </c>
      <c r="H34" s="419"/>
      <c r="I34" s="418">
        <v>98.719312205873166</v>
      </c>
      <c r="J34" s="417"/>
      <c r="K34" s="418">
        <v>99.038085333421364</v>
      </c>
    </row>
    <row r="35" spans="2:11" ht="12.75" customHeight="1" x14ac:dyDescent="0.25">
      <c r="B35" s="28" t="str">
        <f>'Ev.%1º-4ºtrim_idade (17)'!B34</f>
        <v>Santa Clara</v>
      </c>
      <c r="C35" s="472">
        <v>109.64294611062196</v>
      </c>
      <c r="D35" s="171"/>
      <c r="E35" s="472">
        <v>111.64796903714618</v>
      </c>
      <c r="F35" s="419"/>
      <c r="G35" s="418">
        <v>108.84387972367843</v>
      </c>
      <c r="H35" s="419"/>
      <c r="I35" s="418">
        <v>108.90049261653606</v>
      </c>
      <c r="J35" s="417"/>
      <c r="K35" s="418">
        <v>107.57668940703714</v>
      </c>
    </row>
    <row r="36" spans="2:11" x14ac:dyDescent="0.25">
      <c r="B36" s="28" t="str">
        <f>'Ev.%1º-4ºtrim_idade (17)'!B35</f>
        <v>Santa Maria Maior</v>
      </c>
      <c r="C36" s="472">
        <v>107.82617267876567</v>
      </c>
      <c r="D36" s="171"/>
      <c r="E36" s="472">
        <v>108.05350576982141</v>
      </c>
      <c r="F36" s="419"/>
      <c r="G36" s="418">
        <v>103.38386679719366</v>
      </c>
      <c r="H36" s="419"/>
      <c r="I36" s="418">
        <v>103.41529208925526</v>
      </c>
      <c r="J36" s="417"/>
      <c r="K36" s="418">
        <v>105.26910009082125</v>
      </c>
    </row>
    <row r="37" spans="2:11" x14ac:dyDescent="0.25">
      <c r="B37" s="28" t="str">
        <f>'Ev.%1º-4ºtrim_idade (17)'!B36</f>
        <v>Santo António</v>
      </c>
      <c r="C37" s="472">
        <v>97.241663254137777</v>
      </c>
      <c r="D37" s="171"/>
      <c r="E37" s="472">
        <v>100.11931952172647</v>
      </c>
      <c r="F37" s="419"/>
      <c r="G37" s="418">
        <v>95.430867437451013</v>
      </c>
      <c r="H37" s="419"/>
      <c r="I37" s="418">
        <v>102.20840796019901</v>
      </c>
      <c r="J37" s="417"/>
      <c r="K37" s="418">
        <v>100.98687625043743</v>
      </c>
    </row>
    <row r="38" spans="2:11" x14ac:dyDescent="0.25">
      <c r="B38" s="28" t="str">
        <f>'Ev.%1º-4ºtrim_idade (17)'!B37</f>
        <v>São Domingos de Benfica</v>
      </c>
      <c r="C38" s="472">
        <v>109.41982463004724</v>
      </c>
      <c r="D38" s="171"/>
      <c r="E38" s="472">
        <v>108.70145363432182</v>
      </c>
      <c r="F38" s="419"/>
      <c r="G38" s="418">
        <v>107.23163210262196</v>
      </c>
      <c r="H38" s="419"/>
      <c r="I38" s="418">
        <v>105.62093990244777</v>
      </c>
      <c r="J38" s="417"/>
      <c r="K38" s="418">
        <v>106.89587287678161</v>
      </c>
    </row>
    <row r="39" spans="2:11" x14ac:dyDescent="0.25">
      <c r="B39" s="28" t="str">
        <f>'Ev.%1º-4ºtrim_idade (17)'!B38</f>
        <v>São Vicente</v>
      </c>
      <c r="C39" s="473">
        <v>101.62223515414856</v>
      </c>
      <c r="D39" s="171"/>
      <c r="E39" s="473">
        <v>92.892646958204054</v>
      </c>
      <c r="F39" s="423"/>
      <c r="G39" s="422">
        <v>97.783600036360326</v>
      </c>
      <c r="H39" s="423"/>
      <c r="I39" s="422">
        <v>97.535736373018111</v>
      </c>
      <c r="J39" s="417"/>
      <c r="K39" s="422">
        <v>96.781845217552771</v>
      </c>
    </row>
    <row r="40" spans="2:11" x14ac:dyDescent="0.25">
      <c r="B40" s="31"/>
      <c r="C40" s="532"/>
      <c r="D40" s="533"/>
      <c r="E40" s="533"/>
      <c r="F40" s="533"/>
      <c r="G40" s="537"/>
      <c r="H40" s="532"/>
      <c r="I40" s="537"/>
    </row>
    <row r="41" spans="2:11" x14ac:dyDescent="0.25">
      <c r="B41" s="31"/>
      <c r="C41" s="27"/>
      <c r="D41" s="27"/>
      <c r="E41" s="27"/>
      <c r="F41" s="27"/>
      <c r="G41" s="27"/>
      <c r="H41" s="27"/>
      <c r="I41" s="27"/>
    </row>
  </sheetData>
  <mergeCells count="3">
    <mergeCell ref="C9:K9"/>
    <mergeCell ref="C40:G40"/>
    <mergeCell ref="H40:I40"/>
  </mergeCells>
  <pageMargins left="0.7" right="0.7" top="0.75" bottom="0.75" header="0.3" footer="0.3"/>
  <pageSetup orientation="portrait" verticalDpi="0" r:id="rId1"/>
  <headerFooter>
    <oddHeader>&amp;COLCPL - Observatório de Luta Contra a Pobreza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100</vt:i4>
      </vt:variant>
    </vt:vector>
  </HeadingPairs>
  <TitlesOfParts>
    <vt:vector size="100" baseType="lpstr">
      <vt:lpstr>Índice</vt:lpstr>
      <vt:lpstr>Conceitos</vt:lpstr>
      <vt:lpstr>Índice 2007</vt:lpstr>
      <vt:lpstr>Beneficiarios CSI_genero (07)</vt:lpstr>
      <vt:lpstr>BeneficiáriosCSI_genero % (07)</vt:lpstr>
      <vt:lpstr>Beneficiarios CSI_idade (07)</vt:lpstr>
      <vt:lpstr>Beneficiarios CSI_idade % (07)</vt:lpstr>
      <vt:lpstr>CSI valor médio (07)</vt:lpstr>
      <vt:lpstr>Índice 2008</vt:lpstr>
      <vt:lpstr>Beneficiarios CSI_genero (08)</vt:lpstr>
      <vt:lpstr>BeneficiáriosCSI_genero % (08)</vt:lpstr>
      <vt:lpstr>Beneficiarios CSI_idade (08)</vt:lpstr>
      <vt:lpstr>Beneficiarios CSI_idade % (08)</vt:lpstr>
      <vt:lpstr>CSI valor médio (08)</vt:lpstr>
      <vt:lpstr>Índice 2009 </vt:lpstr>
      <vt:lpstr>Beneficiarios CSI_genero (09)</vt:lpstr>
      <vt:lpstr>BeneficiáriosCSI_genero % (09)</vt:lpstr>
      <vt:lpstr>Beneficiarios CSI_idade (09)</vt:lpstr>
      <vt:lpstr>Beneficiarios CSI_idade % (09)</vt:lpstr>
      <vt:lpstr>CSI valor médio (09)</vt:lpstr>
      <vt:lpstr>Índice 2010</vt:lpstr>
      <vt:lpstr>Beneficiarios CSI_genero (10)</vt:lpstr>
      <vt:lpstr>BeneficiáriosCSI_genero % (10)</vt:lpstr>
      <vt:lpstr>Beneficiarios CSI_idade (10)</vt:lpstr>
      <vt:lpstr>Beneficiarios CSI_idade % (10)</vt:lpstr>
      <vt:lpstr>CSI valor médio (10)</vt:lpstr>
      <vt:lpstr>Índice 2011</vt:lpstr>
      <vt:lpstr>Beneficiarios CSI_genero (11)</vt:lpstr>
      <vt:lpstr>BeneficiáriosCSI_genero % (11)</vt:lpstr>
      <vt:lpstr>Beneficiarios CSI_idade (11)</vt:lpstr>
      <vt:lpstr>Beneficiarios CSI_idade % (11)</vt:lpstr>
      <vt:lpstr>CSI valor médio (11)</vt:lpstr>
      <vt:lpstr>Índice 2012</vt:lpstr>
      <vt:lpstr>Beneficiarios CSI_genero (12)</vt:lpstr>
      <vt:lpstr>BeneficiáriosCSI_genero % (12)</vt:lpstr>
      <vt:lpstr>Beneficiarios CSI_idade (12)</vt:lpstr>
      <vt:lpstr>Beneficiarios CSI_idade % (12)</vt:lpstr>
      <vt:lpstr>CSI valor médio (12)</vt:lpstr>
      <vt:lpstr>Índice 2013</vt:lpstr>
      <vt:lpstr>Beneficiarios CSI_genero (13)</vt:lpstr>
      <vt:lpstr>BeneficiáriosCSI_genero %  (13)</vt:lpstr>
      <vt:lpstr>Beneficiarios CSI_idade (13)</vt:lpstr>
      <vt:lpstr>Beneficiarios CSI_idade %  (13)</vt:lpstr>
      <vt:lpstr>CSI valor médio (13)</vt:lpstr>
      <vt:lpstr>Índice 2014</vt:lpstr>
      <vt:lpstr>Beneficiarios CSI_genero (14)</vt:lpstr>
      <vt:lpstr>BeneficiáriosCSI_genero %  (14)</vt:lpstr>
      <vt:lpstr>Beneficiarios CSI_idade (14)</vt:lpstr>
      <vt:lpstr>Beneficiarios CSI_idade % (14)</vt:lpstr>
      <vt:lpstr>CSI valor médio (14)</vt:lpstr>
      <vt:lpstr>Índice 2015</vt:lpstr>
      <vt:lpstr>Beneficiarios CSI_genero (15)</vt:lpstr>
      <vt:lpstr>BeneficiáriosCSI_genero %  (15)</vt:lpstr>
      <vt:lpstr>Beneficiarios CSI_idade (15)</vt:lpstr>
      <vt:lpstr>Beneficiarios CSI_idade % (15)</vt:lpstr>
      <vt:lpstr>CSI valor médio (15)</vt:lpstr>
      <vt:lpstr>Índice 2016</vt:lpstr>
      <vt:lpstr>Beneficiarios CSI_genero (16)</vt:lpstr>
      <vt:lpstr>BeneficiáriosCSI_genero % (16)</vt:lpstr>
      <vt:lpstr>Ev.Nº 1ºtrim-4ºtrim_genero (16</vt:lpstr>
      <vt:lpstr>Ev.%1º-4º trim_genero (16)</vt:lpstr>
      <vt:lpstr>Beneficiarios CSI_idade (16)</vt:lpstr>
      <vt:lpstr>Beneficiarios CSI_idade % (16)</vt:lpstr>
      <vt:lpstr>Ev.Nº_1º-4ºtrim_idade  (16)</vt:lpstr>
      <vt:lpstr>Ev.%1º-4ºtrim_idade (16)</vt:lpstr>
      <vt:lpstr>CSI valor médio (16)</vt:lpstr>
      <vt:lpstr>Ev.Nº 1ºtrim-4º trim valor (16</vt:lpstr>
      <vt:lpstr>Índice 2017</vt:lpstr>
      <vt:lpstr>Beneficiarios CSI_genero (17)</vt:lpstr>
      <vt:lpstr>BeneficiáriosCSI_genero % (17)</vt:lpstr>
      <vt:lpstr>Ev.Nº 1ºtrim-4ºtrim_genero(17)</vt:lpstr>
      <vt:lpstr>Ev.%1º-4º trim_genero (17)</vt:lpstr>
      <vt:lpstr>Beneficiarios CSI_idade (17)</vt:lpstr>
      <vt:lpstr>Beneficiarios CSI_idade % (17)</vt:lpstr>
      <vt:lpstr>Ev.Nº_1º-4ºtrim_idade  (17)</vt:lpstr>
      <vt:lpstr>Ev.%1º-4ºtrim_idade (17)</vt:lpstr>
      <vt:lpstr>CSI valor médio (17)</vt:lpstr>
      <vt:lpstr>Ev.Nº 1ºtrim-4º trim valor (17)</vt:lpstr>
      <vt:lpstr>Índice 2018</vt:lpstr>
      <vt:lpstr>Beneficiarios CSI_genero (18)</vt:lpstr>
      <vt:lpstr>BeneficiáriosCSI_genero % (18)</vt:lpstr>
      <vt:lpstr>Ev.Nº 1º-4º trim_genero(18)</vt:lpstr>
      <vt:lpstr>Ev.%1º-4º trim_genero (18)</vt:lpstr>
      <vt:lpstr>Beneficiarios CSI_idade (18)</vt:lpstr>
      <vt:lpstr>Beneficiarios CSI_idade % (18)</vt:lpstr>
      <vt:lpstr>Ev.Nº_1º-4ºtrim_idade  (18)</vt:lpstr>
      <vt:lpstr>Ev.%1º-4ºtrim_idade (18)</vt:lpstr>
      <vt:lpstr>CSI valor médio (18)</vt:lpstr>
      <vt:lpstr>Ev.Nº 1ºtrim-4º trim valor (18</vt:lpstr>
      <vt:lpstr>Índice 2019</vt:lpstr>
      <vt:lpstr>Beneficiarios CSI_genero (19)</vt:lpstr>
      <vt:lpstr>BeneficiáriosCSI_genero % (19)</vt:lpstr>
      <vt:lpstr>Ev.Nº 1º-4º trim_genero(19)</vt:lpstr>
      <vt:lpstr>Ev.%1º-4º trim_genero (19)</vt:lpstr>
      <vt:lpstr>Beneficiarios CSI_idade (19)</vt:lpstr>
      <vt:lpstr>Beneficiarios CSI_idade % (19)</vt:lpstr>
      <vt:lpstr>Ev.Nº_1º-4ºtrim_idade  (19)</vt:lpstr>
      <vt:lpstr>Ev.%1º-4ºtrim_idade (19)</vt:lpstr>
      <vt:lpstr>CSI valor médio (19)</vt:lpstr>
      <vt:lpstr>Ev.Nº 1ºtrim-4º trim valor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Observatorio</cp:lastModifiedBy>
  <dcterms:created xsi:type="dcterms:W3CDTF">2012-02-14T11:20:32Z</dcterms:created>
  <dcterms:modified xsi:type="dcterms:W3CDTF">2019-09-03T14:00:44Z</dcterms:modified>
</cp:coreProperties>
</file>